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iamond Data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5" x14ac:knownFonts="1">
    <font>
      <sz val="12"/>
      <name val="Calibri"/>
    </font>
    <font>
      <sz val="12"/>
      <name val="Calibri"/>
    </font>
    <font>
      <sz val="11"/>
      <name val="Cambria"/>
      <b/>
      <color rgb="FFFFFFFF"/>
    </font>
    <font>
      <sz val="11"/>
      <name val="Cambria"/>
      <color rgb="000000"/>
    </font>
    <font>
      <sz val="11"/>
      <name val="Cambria"/>
      <color rgb="000000"/>
    </font>
    <font>
      <sz val="11"/>
      <name val="Cambria"/>
      <b/>
      <color rgb="000000"/>
    </font>
    <font>
      <sz val="11"/>
      <name val="Cambria"/>
      <b/>
      <color rgb="ED2939"/>
    </font>
    <font>
      <sz val="11"/>
      <name val="Cambria"/>
      <color rgb="000000"/>
    </font>
    <font>
      <sz val="11"/>
      <name val="Cambria"/>
      <u/>
      <color rgb="0061FF"/>
    </font>
    <font>
      <sz val="11"/>
      <name val="Cambria"/>
      <color rgb="000000"/>
    </font>
    <font>
      <sz val="11"/>
      <name val="Cambria"/>
      <color rgb="000000"/>
    </font>
    <font>
      <sz val="11"/>
      <name val="Cambria"/>
      <b/>
      <color rgb="000000"/>
    </font>
    <font>
      <sz val="11"/>
      <name val="Cambria"/>
      <b/>
      <color rgb="000000"/>
    </font>
    <font>
      <sz val="11"/>
      <name val="Cambria"/>
      <b/>
      <color rgb="ED2939"/>
    </font>
    <font>
      <sz val="11"/>
      <name val="Cambria"/>
      <b/>
      <u/>
      <color rgb="0061FF"/>
    </font>
  </fonts>
  <fills count="10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4F81BD"/>
        <bgColor/>
      </patternFill>
    </fill>
    <fill>
      <patternFill patternType="solid">
        <fgColor rgb="D9FFFFFF"/>
        <bgColor/>
      </patternFill>
    </fill>
    <fill>
      <patternFill patternType="solid">
        <fgColor rgb="FFB6B9D6"/>
        <bgColor/>
      </patternFill>
    </fill>
    <fill>
      <patternFill patternType="solid">
        <fgColor rgb="FFCAF7F6"/>
        <bgColor/>
      </patternFill>
    </fill>
    <fill>
      <patternFill patternType="solid">
        <fgColor rgb="FFEFEFEF"/>
        <bgColor/>
      </patternFill>
    </fill>
    <fill>
      <patternFill patternType="solid">
        <fgColor rgb="FFEFEFEF"/>
        <bgColor/>
      </patternFill>
    </fill>
    <fill>
      <patternFill patternType="solid">
        <fgColor rgb="FFEFEFEF"/>
        <bgColor/>
      </patternFill>
    </fill>
    <fill>
      <patternFill patternType="solid">
        <fgColor rgb="FFEFEFEF"/>
        <bgColor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1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4" fillId="0" borderId="4" xfId="0" applyFont="1" applyBorder="1" applyNumberFormat="1" applyAlignment="1">
      <alignment horizontal="center"/>
    </xf>
    <xf numFmtId="0" fontId="5" fillId="0" borderId="5" xfId="0" applyFont="1" applyBorder="1" applyAlignment="1">
      <alignment horizontal="center"/>
    </xf>
    <xf numFmtId="2" fontId="6" fillId="0" borderId="6" xfId="0" applyFont="1" applyBorder="1" applyNumberFormat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2" fontId="12" fillId="7" borderId="12" xfId="0" applyFont="1" applyFill="1" applyBorder="1" applyNumberFormat="1" applyAlignment="1">
      <alignment horizontal="center"/>
    </xf>
    <xf numFmtId="2" fontId="13" fillId="8" borderId="13" xfId="0" applyFont="1" applyFill="1" applyBorder="1" applyNumberFormat="1" applyAlignment="1">
      <alignment horizontal="center"/>
    </xf>
    <xf numFmtId="0" fontId="14" fillId="9" borderId="14" xfId="0" applyFont="1" applyFill="1" applyBorder="1" applyAlignment="1">
      <alignment horizont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ydiamondinfo.com/viewstone/173965" TargetMode="External"/><Relationship Id="rId2" Type="http://schemas.openxmlformats.org/officeDocument/2006/relationships/hyperlink" Target="https://www.mydiamondinfo.com/viewstone/173966" TargetMode="External"/><Relationship Id="rId3" Type="http://schemas.openxmlformats.org/officeDocument/2006/relationships/hyperlink" Target="https://www.mydiamondinfo.com/viewstone/114072" TargetMode="External"/><Relationship Id="rId4" Type="http://schemas.openxmlformats.org/officeDocument/2006/relationships/hyperlink" Target="https://www.mydiamondinfo.com/viewstone/59005" TargetMode="External"/><Relationship Id="rId5" Type="http://schemas.openxmlformats.org/officeDocument/2006/relationships/hyperlink" Target="https://www.mydiamondinfo.com/viewstone/62585" TargetMode="External"/><Relationship Id="rId6" Type="http://schemas.openxmlformats.org/officeDocument/2006/relationships/hyperlink" Target="https://www.mydiamondinfo.com/viewstone/167420" TargetMode="External"/><Relationship Id="rId7" Type="http://schemas.openxmlformats.org/officeDocument/2006/relationships/hyperlink" Target="https://www.mydiamondinfo.com/viewstone/116042" TargetMode="External"/><Relationship Id="rId8" Type="http://schemas.openxmlformats.org/officeDocument/2006/relationships/hyperlink" Target="https://www.mydiamondinfo.com/viewstone/181250" TargetMode="External"/><Relationship Id="rId9" Type="http://schemas.openxmlformats.org/officeDocument/2006/relationships/hyperlink" Target="https://www.mydiamondinfo.com/viewstone/156951" TargetMode="External"/><Relationship Id="rId10" Type="http://schemas.openxmlformats.org/officeDocument/2006/relationships/hyperlink" Target="https://www.mydiamondinfo.com/viewstone/176435" TargetMode="External"/><Relationship Id="rId11" Type="http://schemas.openxmlformats.org/officeDocument/2006/relationships/hyperlink" Target="https://www.mydiamondinfo.com/viewstone/181249" TargetMode="External"/><Relationship Id="rId12" Type="http://schemas.openxmlformats.org/officeDocument/2006/relationships/hyperlink" Target="https://www.mydiamondinfo.com/viewstone/129955" TargetMode="External"/><Relationship Id="rId13" Type="http://schemas.openxmlformats.org/officeDocument/2006/relationships/hyperlink" Target="https://www.mydiamondinfo.com/viewstone/118603" TargetMode="External"/><Relationship Id="rId14" Type="http://schemas.openxmlformats.org/officeDocument/2006/relationships/hyperlink" Target="https://www.mydiamondinfo.com/viewstone/178204" TargetMode="External"/><Relationship Id="rId15" Type="http://schemas.openxmlformats.org/officeDocument/2006/relationships/hyperlink" Target="https://www.mydiamondinfo.com/viewstone/129481" TargetMode="External"/><Relationship Id="rId16" Type="http://schemas.openxmlformats.org/officeDocument/2006/relationships/hyperlink" Target="https://www.mydiamondinfo.com/viewstone/158482" TargetMode="External"/><Relationship Id="rId17" Type="http://schemas.openxmlformats.org/officeDocument/2006/relationships/hyperlink" Target="https://www.mydiamondinfo.com/viewstone/133885" TargetMode="External"/><Relationship Id="rId18" Type="http://schemas.openxmlformats.org/officeDocument/2006/relationships/hyperlink" Target="https://www.mydiamondinfo.com/viewstone/126435" TargetMode="External"/><Relationship Id="rId19" Type="http://schemas.openxmlformats.org/officeDocument/2006/relationships/hyperlink" Target="https://www.mydiamondinfo.com/viewstone/121088" TargetMode="External"/><Relationship Id="rId20" Type="http://schemas.openxmlformats.org/officeDocument/2006/relationships/hyperlink" Target="https://www.mydiamondinfo.com/viewstone/182896" TargetMode="External"/><Relationship Id="rId21" Type="http://schemas.openxmlformats.org/officeDocument/2006/relationships/hyperlink" Target="https://www.mydiamondinfo.com/viewstone/186213" TargetMode="External"/><Relationship Id="rId22" Type="http://schemas.openxmlformats.org/officeDocument/2006/relationships/hyperlink" Target="https://www.mydiamondinfo.com/viewstone/146979" TargetMode="External"/><Relationship Id="rId23" Type="http://schemas.openxmlformats.org/officeDocument/2006/relationships/hyperlink" Target="https://www.mydiamondinfo.com/viewstone/187063" TargetMode="External"/><Relationship Id="rId24" Type="http://schemas.openxmlformats.org/officeDocument/2006/relationships/hyperlink" Target="https://www.mydiamondinfo.com/viewstone/179487" TargetMode="External"/><Relationship Id="rId25" Type="http://schemas.openxmlformats.org/officeDocument/2006/relationships/hyperlink" Target="https://www.mydiamondinfo.com/viewstone/156019" TargetMode="External"/><Relationship Id="rId26" Type="http://schemas.openxmlformats.org/officeDocument/2006/relationships/hyperlink" Target="https://www.mydiamondinfo.com/viewstone/181190" TargetMode="External"/><Relationship Id="rId27" Type="http://schemas.openxmlformats.org/officeDocument/2006/relationships/hyperlink" Target="https://www.mydiamondinfo.com/viewstone/180233" TargetMode="External"/><Relationship Id="rId28" Type="http://schemas.openxmlformats.org/officeDocument/2006/relationships/hyperlink" Target="https://www.mydiamondinfo.com/viewstone/181041" TargetMode="External"/><Relationship Id="rId29" Type="http://schemas.openxmlformats.org/officeDocument/2006/relationships/hyperlink" Target="https://www.mydiamondinfo.com/viewstone/186201" TargetMode="External"/><Relationship Id="rId30" Type="http://schemas.openxmlformats.org/officeDocument/2006/relationships/hyperlink" Target="https://www.mydiamondinfo.com/viewstone/181272" TargetMode="External"/><Relationship Id="rId31" Type="http://schemas.openxmlformats.org/officeDocument/2006/relationships/hyperlink" Target="https://www.mydiamondinfo.com/viewstone/181229" TargetMode="External"/><Relationship Id="rId32" Type="http://schemas.openxmlformats.org/officeDocument/2006/relationships/hyperlink" Target="https://www.mydiamondinfo.com/viewstone/150665" TargetMode="External"/><Relationship Id="rId33" Type="http://schemas.openxmlformats.org/officeDocument/2006/relationships/hyperlink" Target="https://www.mydiamondinfo.com/viewstone/187030" TargetMode="External"/><Relationship Id="rId34" Type="http://schemas.openxmlformats.org/officeDocument/2006/relationships/hyperlink" Target="https://www.mydiamondinfo.com/viewstone/174570" TargetMode="External"/><Relationship Id="rId35" Type="http://schemas.openxmlformats.org/officeDocument/2006/relationships/hyperlink" Target="https://www.mydiamondinfo.com/viewstone/175747" TargetMode="External"/><Relationship Id="rId36" Type="http://schemas.openxmlformats.org/officeDocument/2006/relationships/hyperlink" Target="https://www.mydiamondinfo.com/viewstone/176508" TargetMode="External"/><Relationship Id="rId37" Type="http://schemas.openxmlformats.org/officeDocument/2006/relationships/hyperlink" Target="https://www.mydiamondinfo.com/viewstone/176434" TargetMode="External"/><Relationship Id="rId38" Type="http://schemas.openxmlformats.org/officeDocument/2006/relationships/hyperlink" Target="https://www.mydiamondinfo.com/viewstone/173953" TargetMode="External"/><Relationship Id="rId39" Type="http://schemas.openxmlformats.org/officeDocument/2006/relationships/hyperlink" Target="https://www.mydiamondinfo.com/viewstone/181032" TargetMode="External"/><Relationship Id="rId40" Type="http://schemas.openxmlformats.org/officeDocument/2006/relationships/hyperlink" Target="https://www.mydiamondinfo.com/viewstone/162006" TargetMode="External"/><Relationship Id="rId41" Type="http://schemas.openxmlformats.org/officeDocument/2006/relationships/hyperlink" Target="https://www.mydiamondinfo.com/viewstone/148887" TargetMode="External"/><Relationship Id="rId42" Type="http://schemas.openxmlformats.org/officeDocument/2006/relationships/hyperlink" Target="https://www.mydiamondinfo.com/viewstone/134371" TargetMode="External"/><Relationship Id="rId43" Type="http://schemas.openxmlformats.org/officeDocument/2006/relationships/hyperlink" Target="https://www.mydiamondinfo.com/viewstone/124253" TargetMode="External"/><Relationship Id="rId44" Type="http://schemas.openxmlformats.org/officeDocument/2006/relationships/hyperlink" Target="https://www.mydiamondinfo.com/viewstone/184856" TargetMode="External"/><Relationship Id="rId45" Type="http://schemas.openxmlformats.org/officeDocument/2006/relationships/hyperlink" Target="https://www.mydiamondinfo.com/viewstone/187031" TargetMode="External"/><Relationship Id="rId46" Type="http://schemas.openxmlformats.org/officeDocument/2006/relationships/hyperlink" Target="https://www.mydiamondinfo.com/viewstone/173880" TargetMode="External"/><Relationship Id="rId47" Type="http://schemas.openxmlformats.org/officeDocument/2006/relationships/hyperlink" Target="https://www.mydiamondinfo.com/viewstone/187029" TargetMode="External"/><Relationship Id="rId48" Type="http://schemas.openxmlformats.org/officeDocument/2006/relationships/hyperlink" Target="https://www.mydiamondinfo.com/viewstone/181171" TargetMode="External"/><Relationship Id="rId49" Type="http://schemas.openxmlformats.org/officeDocument/2006/relationships/hyperlink" Target="https://www.mydiamondinfo.com/viewstone/146107" TargetMode="External"/><Relationship Id="rId50" Type="http://schemas.openxmlformats.org/officeDocument/2006/relationships/hyperlink" Target="https://www.mydiamondinfo.com/viewstone/140196" TargetMode="External"/><Relationship Id="rId51" Type="http://schemas.openxmlformats.org/officeDocument/2006/relationships/hyperlink" Target="https://www.mydiamondinfo.com/viewstone/176433" TargetMode="External"/><Relationship Id="rId52" Type="http://schemas.openxmlformats.org/officeDocument/2006/relationships/hyperlink" Target="https://www.mydiamondinfo.com/viewstone/188010" TargetMode="External"/><Relationship Id="rId53" Type="http://schemas.openxmlformats.org/officeDocument/2006/relationships/hyperlink" Target="https://www.mydiamondinfo.com/viewstone/188052" TargetMode="External"/><Relationship Id="rId54" Type="http://schemas.openxmlformats.org/officeDocument/2006/relationships/hyperlink" Target="https://www.mydiamondinfo.com/viewstone/174574" TargetMode="External"/><Relationship Id="rId55" Type="http://schemas.openxmlformats.org/officeDocument/2006/relationships/hyperlink" Target="https://www.mydiamondinfo.com/viewstone/184685" TargetMode="External"/><Relationship Id="rId56" Type="http://schemas.openxmlformats.org/officeDocument/2006/relationships/hyperlink" Target="https://www.mydiamondinfo.com/viewstone/181271" TargetMode="External"/><Relationship Id="rId57" Type="http://schemas.openxmlformats.org/officeDocument/2006/relationships/hyperlink" Target="https://www.mydiamondinfo.com/viewstone/164786" TargetMode="External"/><Relationship Id="rId58" Type="http://schemas.openxmlformats.org/officeDocument/2006/relationships/hyperlink" Target="https://www.mydiamondinfo.com/viewstone/157778" TargetMode="External"/><Relationship Id="rId59" Type="http://schemas.openxmlformats.org/officeDocument/2006/relationships/hyperlink" Target="https://www.mydiamondinfo.com/viewstone/158728" TargetMode="External"/><Relationship Id="rId60" Type="http://schemas.openxmlformats.org/officeDocument/2006/relationships/hyperlink" Target="https://www.mydiamondinfo.com/viewstone/149661" TargetMode="External"/><Relationship Id="rId61" Type="http://schemas.openxmlformats.org/officeDocument/2006/relationships/hyperlink" Target="https://www.mydiamondinfo.com/viewstone/165257" TargetMode="External"/><Relationship Id="rId62" Type="http://schemas.openxmlformats.org/officeDocument/2006/relationships/hyperlink" Target="https://www.mydiamondinfo.com/viewstone/188009" TargetMode="External"/><Relationship Id="rId63" Type="http://schemas.openxmlformats.org/officeDocument/2006/relationships/hyperlink" Target="https://www.mydiamondinfo.com/viewstone/178475" TargetMode="External"/><Relationship Id="rId64" Type="http://schemas.openxmlformats.org/officeDocument/2006/relationships/hyperlink" Target="https://www.mydiamondinfo.com/viewstone/187062" TargetMode="External"/><Relationship Id="rId65" Type="http://schemas.openxmlformats.org/officeDocument/2006/relationships/hyperlink" Target="https://www.mydiamondinfo.com/viewstone/178474" TargetMode="External"/><Relationship Id="rId66" Type="http://schemas.openxmlformats.org/officeDocument/2006/relationships/hyperlink" Target="https://www.mydiamondinfo.com/viewstone/187518" TargetMode="External"/><Relationship Id="rId67" Type="http://schemas.openxmlformats.org/officeDocument/2006/relationships/hyperlink" Target="https://www.mydiamondinfo.com/viewstone/187517" TargetMode="External"/><Relationship Id="rId68" Type="http://schemas.openxmlformats.org/officeDocument/2006/relationships/hyperlink" Target="https://www.mydiamondinfo.com/viewstone/161377" TargetMode="External"/><Relationship Id="rId69" Type="http://schemas.openxmlformats.org/officeDocument/2006/relationships/hyperlink" Target="https://www.mydiamondinfo.com/viewstone/181170" TargetMode="External"/><Relationship Id="rId70" Type="http://schemas.openxmlformats.org/officeDocument/2006/relationships/hyperlink" Target="https://www.mydiamondinfo.com/viewstone/187061" TargetMode="External"/><Relationship Id="rId71" Type="http://schemas.openxmlformats.org/officeDocument/2006/relationships/hyperlink" Target="https://www.mydiamondinfo.com/viewstone/180232" TargetMode="External"/><Relationship Id="rId72" Type="http://schemas.openxmlformats.org/officeDocument/2006/relationships/hyperlink" Target="https://www.mydiamondinfo.com/viewstone/177056" TargetMode="External"/><Relationship Id="rId73" Type="http://schemas.openxmlformats.org/officeDocument/2006/relationships/hyperlink" Target="https://www.mydiamondinfo.com/viewstone/167919" TargetMode="External"/><Relationship Id="rId74" Type="http://schemas.openxmlformats.org/officeDocument/2006/relationships/hyperlink" Target="https://www.mydiamondinfo.com/viewstone/140982" TargetMode="External"/><Relationship Id="rId75" Type="http://schemas.openxmlformats.org/officeDocument/2006/relationships/hyperlink" Target="https://www.mydiamondinfo.com/viewstone/188008" TargetMode="External"/><Relationship Id="rId76" Type="http://schemas.openxmlformats.org/officeDocument/2006/relationships/hyperlink" Target="https://www.mydiamondinfo.com/viewstone/187501" TargetMode="External"/><Relationship Id="rId77" Type="http://schemas.openxmlformats.org/officeDocument/2006/relationships/hyperlink" Target="https://www.mydiamondinfo.com/viewstone/187060" TargetMode="External"/><Relationship Id="rId78" Type="http://schemas.openxmlformats.org/officeDocument/2006/relationships/hyperlink" Target="https://www.mydiamondinfo.com/viewstone/173930" TargetMode="External"/><Relationship Id="rId79" Type="http://schemas.openxmlformats.org/officeDocument/2006/relationships/hyperlink" Target="https://www.mydiamondinfo.com/viewstone/132654" TargetMode="External"/><Relationship Id="rId80" Type="http://schemas.openxmlformats.org/officeDocument/2006/relationships/hyperlink" Target="https://www.mydiamondinfo.com/viewstone/160175" TargetMode="External"/><Relationship Id="rId81" Type="http://schemas.openxmlformats.org/officeDocument/2006/relationships/hyperlink" Target="https://www.mydiamondinfo.com/viewstone/158456" TargetMode="External"/><Relationship Id="rId82" Type="http://schemas.openxmlformats.org/officeDocument/2006/relationships/hyperlink" Target="https://www.mydiamondinfo.com/viewstone/151764" TargetMode="External"/><Relationship Id="rId83" Type="http://schemas.openxmlformats.org/officeDocument/2006/relationships/hyperlink" Target="https://www.mydiamondinfo.com/viewstone/158727" TargetMode="External"/><Relationship Id="rId84" Type="http://schemas.openxmlformats.org/officeDocument/2006/relationships/hyperlink" Target="https://www.mydiamondinfo.com/viewstone/186200" TargetMode="External"/><Relationship Id="rId85" Type="http://schemas.openxmlformats.org/officeDocument/2006/relationships/hyperlink" Target="https://www.mydiamondinfo.com/viewstone/185526" TargetMode="External"/><Relationship Id="rId86" Type="http://schemas.openxmlformats.org/officeDocument/2006/relationships/hyperlink" Target="https://www.mydiamondinfo.com/viewstone/174566" TargetMode="External"/><Relationship Id="rId87" Type="http://schemas.openxmlformats.org/officeDocument/2006/relationships/hyperlink" Target="https://www.mydiamondinfo.com/viewstone/173349" TargetMode="External"/><Relationship Id="rId88" Type="http://schemas.openxmlformats.org/officeDocument/2006/relationships/hyperlink" Target="https://www.mydiamondinfo.com/viewstone/176457" TargetMode="External"/><Relationship Id="rId89" Type="http://schemas.openxmlformats.org/officeDocument/2006/relationships/hyperlink" Target="https://www.mydiamondinfo.com/viewstone/187727" TargetMode="External"/><Relationship Id="rId90" Type="http://schemas.openxmlformats.org/officeDocument/2006/relationships/hyperlink" Target="https://www.mydiamondinfo.com/viewstone/157260" TargetMode="External"/><Relationship Id="rId91" Type="http://schemas.openxmlformats.org/officeDocument/2006/relationships/hyperlink" Target="https://www.mydiamondinfo.com/viewstone/161707" TargetMode="External"/><Relationship Id="rId92" Type="http://schemas.openxmlformats.org/officeDocument/2006/relationships/hyperlink" Target="https://www.mydiamondinfo.com/viewstone/164392" TargetMode="External"/><Relationship Id="rId93" Type="http://schemas.openxmlformats.org/officeDocument/2006/relationships/hyperlink" Target="https://www.mydiamondinfo.com/viewstone/182837" TargetMode="External"/><Relationship Id="rId94" Type="http://schemas.openxmlformats.org/officeDocument/2006/relationships/hyperlink" Target="https://www.mydiamondinfo.com/viewstone/156025" TargetMode="External"/><Relationship Id="rId95" Type="http://schemas.openxmlformats.org/officeDocument/2006/relationships/hyperlink" Target="https://www.mydiamondinfo.com/viewstone/180322" TargetMode="External"/><Relationship Id="rId96" Type="http://schemas.openxmlformats.org/officeDocument/2006/relationships/hyperlink" Target="https://www.mydiamondinfo.com/viewstone/173321" TargetMode="External"/><Relationship Id="rId97" Type="http://schemas.openxmlformats.org/officeDocument/2006/relationships/hyperlink" Target="https://www.mydiamondinfo.com/viewstone/141168" TargetMode="External"/><Relationship Id="rId98" Type="http://schemas.openxmlformats.org/officeDocument/2006/relationships/hyperlink" Target="https://www.mydiamondinfo.com/viewstone/174493" TargetMode="External"/><Relationship Id="rId99" Type="http://schemas.openxmlformats.org/officeDocument/2006/relationships/hyperlink" Target="https://www.mydiamondinfo.com/viewstone/185499" TargetMode="External"/><Relationship Id="rId100" Type="http://schemas.openxmlformats.org/officeDocument/2006/relationships/hyperlink" Target="https://www.mydiamondinfo.com/viewstone/174568" TargetMode="External"/><Relationship Id="rId101" Type="http://schemas.openxmlformats.org/officeDocument/2006/relationships/hyperlink" Target="https://www.mydiamondinfo.com/viewstone/188003" TargetMode="External"/><Relationship Id="rId102" Type="http://schemas.openxmlformats.org/officeDocument/2006/relationships/hyperlink" Target="https://www.mydiamondinfo.com/viewstone/182867" TargetMode="External"/><Relationship Id="rId103" Type="http://schemas.openxmlformats.org/officeDocument/2006/relationships/hyperlink" Target="https://www.mydiamondinfo.com/viewstone/183774" TargetMode="External"/><Relationship Id="rId104" Type="http://schemas.openxmlformats.org/officeDocument/2006/relationships/hyperlink" Target="https://www.mydiamondinfo.com/viewstone/188007" TargetMode="External"/><Relationship Id="rId105" Type="http://schemas.openxmlformats.org/officeDocument/2006/relationships/hyperlink" Target="https://www.mydiamondinfo.com/viewstone/178977" TargetMode="External"/><Relationship Id="rId106" Type="http://schemas.openxmlformats.org/officeDocument/2006/relationships/hyperlink" Target="https://www.mydiamondinfo.com/viewstone/162294" TargetMode="External"/><Relationship Id="rId107" Type="http://schemas.openxmlformats.org/officeDocument/2006/relationships/hyperlink" Target="https://www.mydiamondinfo.com/viewstone/186139" TargetMode="External"/><Relationship Id="rId108" Type="http://schemas.openxmlformats.org/officeDocument/2006/relationships/hyperlink" Target="https://www.mydiamondinfo.com/viewstone/187519" TargetMode="External"/><Relationship Id="rId109" Type="http://schemas.openxmlformats.org/officeDocument/2006/relationships/hyperlink" Target="https://www.mydiamondinfo.com/viewstone/174567" TargetMode="External"/><Relationship Id="rId110" Type="http://schemas.openxmlformats.org/officeDocument/2006/relationships/hyperlink" Target="https://www.mydiamondinfo.com/viewstone/161708" TargetMode="External"/><Relationship Id="rId111" Type="http://schemas.openxmlformats.org/officeDocument/2006/relationships/hyperlink" Target="https://www.mydiamondinfo.com/viewstone/162671" TargetMode="External"/><Relationship Id="rId112" Type="http://schemas.openxmlformats.org/officeDocument/2006/relationships/hyperlink" Target="https://www.mydiamondinfo.com/viewstone/181040" TargetMode="External"/><Relationship Id="rId113" Type="http://schemas.openxmlformats.org/officeDocument/2006/relationships/hyperlink" Target="https://www.mydiamondinfo.com/viewstone/165261" TargetMode="External"/><Relationship Id="rId114" Type="http://schemas.openxmlformats.org/officeDocument/2006/relationships/hyperlink" Target="https://www.mydiamondinfo.com/viewstone/179486" TargetMode="External"/><Relationship Id="rId115" Type="http://schemas.openxmlformats.org/officeDocument/2006/relationships/hyperlink" Target="https://www.mydiamondinfo.com/viewstone/187027" TargetMode="External"/><Relationship Id="rId116" Type="http://schemas.openxmlformats.org/officeDocument/2006/relationships/hyperlink" Target="https://www.mydiamondinfo.com/viewstone/183942" TargetMode="External"/><Relationship Id="rId117" Type="http://schemas.openxmlformats.org/officeDocument/2006/relationships/hyperlink" Target="https://www.mydiamondinfo.com/viewstone/188001" TargetMode="External"/><Relationship Id="rId118" Type="http://schemas.openxmlformats.org/officeDocument/2006/relationships/hyperlink" Target="https://www.mydiamondinfo.com/viewstone/183957" TargetMode="External"/><Relationship Id="rId119" Type="http://schemas.openxmlformats.org/officeDocument/2006/relationships/hyperlink" Target="https://www.mydiamondinfo.com/viewstone/147679" TargetMode="External"/><Relationship Id="rId120" Type="http://schemas.openxmlformats.org/officeDocument/2006/relationships/hyperlink" Target="https://www.mydiamondinfo.com/viewstone/180321" TargetMode="External"/><Relationship Id="rId121" Type="http://schemas.openxmlformats.org/officeDocument/2006/relationships/hyperlink" Target="https://www.mydiamondinfo.com/viewstone/163630" TargetMode="External"/><Relationship Id="rId122" Type="http://schemas.openxmlformats.org/officeDocument/2006/relationships/hyperlink" Target="https://www.mydiamondinfo.com/viewstone/152700" TargetMode="External"/><Relationship Id="rId123" Type="http://schemas.openxmlformats.org/officeDocument/2006/relationships/hyperlink" Target="https://www.mydiamondinfo.com/viewstone/177541" TargetMode="External"/><Relationship Id="rId124" Type="http://schemas.openxmlformats.org/officeDocument/2006/relationships/hyperlink" Target="https://www.mydiamondinfo.com/viewstone/187726" TargetMode="External"/><Relationship Id="rId125" Type="http://schemas.openxmlformats.org/officeDocument/2006/relationships/hyperlink" Target="https://www.mydiamondinfo.com/viewstone/178593" TargetMode="External"/><Relationship Id="rId126" Type="http://schemas.openxmlformats.org/officeDocument/2006/relationships/hyperlink" Target="https://www.mydiamondinfo.com/viewstone/178501" TargetMode="External"/><Relationship Id="rId127" Type="http://schemas.openxmlformats.org/officeDocument/2006/relationships/hyperlink" Target="https://www.mydiamondinfo.com/viewstone/183941" TargetMode="External"/><Relationship Id="rId128" Type="http://schemas.openxmlformats.org/officeDocument/2006/relationships/hyperlink" Target="https://www.mydiamondinfo.com/viewstone/184684" TargetMode="External"/><Relationship Id="rId129" Type="http://schemas.openxmlformats.org/officeDocument/2006/relationships/hyperlink" Target="https://www.mydiamondinfo.com/viewstone/182040" TargetMode="External"/><Relationship Id="rId130" Type="http://schemas.openxmlformats.org/officeDocument/2006/relationships/hyperlink" Target="https://www.mydiamondinfo.com/viewstone/173929" TargetMode="External"/><Relationship Id="rId131" Type="http://schemas.openxmlformats.org/officeDocument/2006/relationships/hyperlink" Target="https://www.mydiamondinfo.com/viewstone/152881" TargetMode="External"/><Relationship Id="rId132" Type="http://schemas.openxmlformats.org/officeDocument/2006/relationships/hyperlink" Target="https://www.mydiamondinfo.com/viewstone/187034" TargetMode="External"/><Relationship Id="rId133" Type="http://schemas.openxmlformats.org/officeDocument/2006/relationships/hyperlink" Target="https://www.mydiamondinfo.com/viewstone/141990" TargetMode="External"/><Relationship Id="rId134" Type="http://schemas.openxmlformats.org/officeDocument/2006/relationships/hyperlink" Target="https://www.mydiamondinfo.com/viewstone/178563" TargetMode="External"/><Relationship Id="rId135" Type="http://schemas.openxmlformats.org/officeDocument/2006/relationships/hyperlink" Target="https://www.mydiamondinfo.com/viewstone/158402" TargetMode="External"/><Relationship Id="rId136" Type="http://schemas.openxmlformats.org/officeDocument/2006/relationships/hyperlink" Target="https://www.mydiamondinfo.com/viewstone/186140" TargetMode="External"/><Relationship Id="rId137" Type="http://schemas.openxmlformats.org/officeDocument/2006/relationships/hyperlink" Target="https://www.mydiamondinfo.com/viewstone/147680" TargetMode="External"/><Relationship Id="rId138" Type="http://schemas.openxmlformats.org/officeDocument/2006/relationships/hyperlink" Target="https://www.mydiamondinfo.com/viewstone/181169" TargetMode="External"/><Relationship Id="rId139" Type="http://schemas.openxmlformats.org/officeDocument/2006/relationships/hyperlink" Target="https://www.mydiamondinfo.com/viewstone/181021" TargetMode="External"/><Relationship Id="rId140" Type="http://schemas.openxmlformats.org/officeDocument/2006/relationships/hyperlink" Target="https://www.mydiamondinfo.com/viewstone/182836" TargetMode="External"/><Relationship Id="rId141" Type="http://schemas.openxmlformats.org/officeDocument/2006/relationships/hyperlink" Target="https://www.mydiamondinfo.com/viewstone/187652" TargetMode="External"/><Relationship Id="rId142" Type="http://schemas.openxmlformats.org/officeDocument/2006/relationships/hyperlink" Target="https://www.mydiamondinfo.com/viewstone/188005" TargetMode="External"/><Relationship Id="rId143" Type="http://schemas.openxmlformats.org/officeDocument/2006/relationships/hyperlink" Target="https://www.mydiamondinfo.com/viewstone/178203" TargetMode="External"/><Relationship Id="rId144" Type="http://schemas.openxmlformats.org/officeDocument/2006/relationships/hyperlink" Target="https://www.mydiamondinfo.com/viewstone/181031" TargetMode="External"/><Relationship Id="rId145" Type="http://schemas.openxmlformats.org/officeDocument/2006/relationships/hyperlink" Target="https://www.mydiamondinfo.com/viewstone/182039" TargetMode="External"/><Relationship Id="rId146" Type="http://schemas.openxmlformats.org/officeDocument/2006/relationships/hyperlink" Target="https://www.mydiamondinfo.com/viewstone/181044" TargetMode="External"/><Relationship Id="rId147" Type="http://schemas.openxmlformats.org/officeDocument/2006/relationships/hyperlink" Target="https://www.mydiamondinfo.com/viewstone/160056" TargetMode="External"/><Relationship Id="rId148" Type="http://schemas.openxmlformats.org/officeDocument/2006/relationships/hyperlink" Target="https://www.mydiamondinfo.com/viewstone/164785" TargetMode="External"/><Relationship Id="rId149" Type="http://schemas.openxmlformats.org/officeDocument/2006/relationships/hyperlink" Target="https://www.mydiamondinfo.com/viewstone/155072" TargetMode="External"/><Relationship Id="rId150" Type="http://schemas.openxmlformats.org/officeDocument/2006/relationships/hyperlink" Target="https://www.mydiamondinfo.com/viewstone/187028" TargetMode="External"/><Relationship Id="rId151" Type="http://schemas.openxmlformats.org/officeDocument/2006/relationships/hyperlink" Target="https://www.mydiamondinfo.com/viewstone/184695" TargetMode="External"/><Relationship Id="rId152" Type="http://schemas.openxmlformats.org/officeDocument/2006/relationships/hyperlink" Target="https://www.mydiamondinfo.com/viewstone/174751" TargetMode="External"/><Relationship Id="rId153" Type="http://schemas.openxmlformats.org/officeDocument/2006/relationships/hyperlink" Target="https://www.mydiamondinfo.com/viewstone/172395" TargetMode="External"/><Relationship Id="rId154" Type="http://schemas.openxmlformats.org/officeDocument/2006/relationships/hyperlink" Target="https://www.mydiamondinfo.com/viewstone/179442" TargetMode="External"/><Relationship Id="rId155" Type="http://schemas.openxmlformats.org/officeDocument/2006/relationships/hyperlink" Target="https://www.mydiamondinfo.com/viewstone/175743" TargetMode="External"/><Relationship Id="rId156" Type="http://schemas.openxmlformats.org/officeDocument/2006/relationships/hyperlink" Target="https://www.mydiamondinfo.com/viewstone/186151" TargetMode="External"/><Relationship Id="rId157" Type="http://schemas.openxmlformats.org/officeDocument/2006/relationships/hyperlink" Target="https://www.mydiamondinfo.com/viewstone/185523" TargetMode="External"/><Relationship Id="rId158" Type="http://schemas.openxmlformats.org/officeDocument/2006/relationships/hyperlink" Target="https://www.mydiamondinfo.com/viewstone/179443" TargetMode="External"/><Relationship Id="rId159" Type="http://schemas.openxmlformats.org/officeDocument/2006/relationships/hyperlink" Target="https://www.mydiamondinfo.com/viewstone/174573" TargetMode="External"/><Relationship Id="rId160" Type="http://schemas.openxmlformats.org/officeDocument/2006/relationships/hyperlink" Target="https://www.mydiamondinfo.com/viewstone/139906" TargetMode="External"/><Relationship Id="rId161" Type="http://schemas.openxmlformats.org/officeDocument/2006/relationships/hyperlink" Target="https://www.mydiamondinfo.com/viewstone/144575" TargetMode="External"/><Relationship Id="rId162" Type="http://schemas.openxmlformats.org/officeDocument/2006/relationships/hyperlink" Target="https://www.mydiamondinfo.com/viewstone/182050" TargetMode="External"/><Relationship Id="rId163" Type="http://schemas.openxmlformats.org/officeDocument/2006/relationships/hyperlink" Target="https://www.mydiamondinfo.com/viewstone/144573" TargetMode="External"/><Relationship Id="rId164" Type="http://schemas.openxmlformats.org/officeDocument/2006/relationships/hyperlink" Target="https://www.mydiamondinfo.com/viewstone/187653" TargetMode="External"/><Relationship Id="rId165" Type="http://schemas.openxmlformats.org/officeDocument/2006/relationships/hyperlink" Target="https://www.mydiamondinfo.com/viewstone/161932" TargetMode="External"/><Relationship Id="rId166" Type="http://schemas.openxmlformats.org/officeDocument/2006/relationships/hyperlink" Target="https://www.mydiamondinfo.com/viewstone/130727" TargetMode="External"/><Relationship Id="rId167" Type="http://schemas.openxmlformats.org/officeDocument/2006/relationships/hyperlink" Target="https://www.mydiamondinfo.com/viewstone/125951" TargetMode="External"/><Relationship Id="rId168" Type="http://schemas.openxmlformats.org/officeDocument/2006/relationships/hyperlink" Target="https://www.mydiamondinfo.com/viewstone/161070" TargetMode="External"/><Relationship Id="rId169" Type="http://schemas.openxmlformats.org/officeDocument/2006/relationships/hyperlink" Target="https://www.mydiamondinfo.com/viewstone/175745" TargetMode="External"/><Relationship Id="rId170" Type="http://schemas.openxmlformats.org/officeDocument/2006/relationships/hyperlink" Target="https://www.mydiamondinfo.com/viewstone/152698" TargetMode="External"/><Relationship Id="rId171" Type="http://schemas.openxmlformats.org/officeDocument/2006/relationships/hyperlink" Target="https://www.mydiamondinfo.com/viewstone/135484" TargetMode="External"/><Relationship Id="rId172" Type="http://schemas.openxmlformats.org/officeDocument/2006/relationships/hyperlink" Target="https://www.mydiamondinfo.com/viewstone/155073" TargetMode="External"/><Relationship Id="rId173" Type="http://schemas.openxmlformats.org/officeDocument/2006/relationships/hyperlink" Target="https://www.mydiamondinfo.com/viewstone/158074" TargetMode="External"/><Relationship Id="rId174" Type="http://schemas.openxmlformats.org/officeDocument/2006/relationships/hyperlink" Target="https://www.mydiamondinfo.com/viewstone/179030" TargetMode="External"/><Relationship Id="rId175" Type="http://schemas.openxmlformats.org/officeDocument/2006/relationships/hyperlink" Target="https://www.mydiamondinfo.com/viewstone/181167" TargetMode="External"/><Relationship Id="rId176" Type="http://schemas.openxmlformats.org/officeDocument/2006/relationships/hyperlink" Target="https://www.mydiamondinfo.com/viewstone/184696" TargetMode="External"/><Relationship Id="rId177" Type="http://schemas.openxmlformats.org/officeDocument/2006/relationships/hyperlink" Target="https://www.mydiamondinfo.com/viewstone/172416" TargetMode="External"/><Relationship Id="rId178" Type="http://schemas.openxmlformats.org/officeDocument/2006/relationships/hyperlink" Target="https://www.mydiamondinfo.com/viewstone/158384" TargetMode="External"/><Relationship Id="rId179" Type="http://schemas.openxmlformats.org/officeDocument/2006/relationships/hyperlink" Target="https://www.mydiamondinfo.com/viewstone/186141" TargetMode="External"/><Relationship Id="rId180" Type="http://schemas.openxmlformats.org/officeDocument/2006/relationships/hyperlink" Target="https://www.mydiamondinfo.com/viewstone/140132" TargetMode="External"/><Relationship Id="rId181" Type="http://schemas.openxmlformats.org/officeDocument/2006/relationships/hyperlink" Target="https://www.mydiamondinfo.com/viewstone/133824" TargetMode="External"/><Relationship Id="rId182" Type="http://schemas.openxmlformats.org/officeDocument/2006/relationships/hyperlink" Target="https://www.mydiamondinfo.com/viewstone/156946" TargetMode="External"/><Relationship Id="rId183" Type="http://schemas.openxmlformats.org/officeDocument/2006/relationships/hyperlink" Target="https://www.mydiamondinfo.com/viewstone/165260" TargetMode="External"/><Relationship Id="rId184" Type="http://schemas.openxmlformats.org/officeDocument/2006/relationships/hyperlink" Target="https://www.mydiamondinfo.com/viewstone/158075" TargetMode="External"/><Relationship Id="rId185" Type="http://schemas.openxmlformats.org/officeDocument/2006/relationships/hyperlink" Target="https://www.mydiamondinfo.com/viewstone/155098" TargetMode="External"/><Relationship Id="rId186" Type="http://schemas.openxmlformats.org/officeDocument/2006/relationships/hyperlink" Target="https://www.mydiamondinfo.com/viewstone/162709" TargetMode="External"/><Relationship Id="rId187" Type="http://schemas.openxmlformats.org/officeDocument/2006/relationships/hyperlink" Target="https://www.mydiamondinfo.com/viewstone/132982" TargetMode="External"/><Relationship Id="rId188" Type="http://schemas.openxmlformats.org/officeDocument/2006/relationships/hyperlink" Target="https://www.mydiamondinfo.com/viewstone/144585" TargetMode="External"/><Relationship Id="rId189" Type="http://schemas.openxmlformats.org/officeDocument/2006/relationships/hyperlink" Target="https://www.mydiamondinfo.com/viewstone/163282" TargetMode="External"/><Relationship Id="rId190" Type="http://schemas.openxmlformats.org/officeDocument/2006/relationships/hyperlink" Target="https://www.mydiamondinfo.com/viewstone/159104" TargetMode="External"/><Relationship Id="rId191" Type="http://schemas.openxmlformats.org/officeDocument/2006/relationships/hyperlink" Target="https://www.mydiamondinfo.com/viewstone/131029" TargetMode="External"/><Relationship Id="rId192" Type="http://schemas.openxmlformats.org/officeDocument/2006/relationships/hyperlink" Target="https://www.mydiamondinfo.com/viewstone/188006" TargetMode="External"/><Relationship Id="rId193" Type="http://schemas.openxmlformats.org/officeDocument/2006/relationships/hyperlink" Target="https://www.mydiamondinfo.com/viewstone/177542" TargetMode="External"/><Relationship Id="rId194" Type="http://schemas.openxmlformats.org/officeDocument/2006/relationships/hyperlink" Target="https://www.mydiamondinfo.com/viewstone/175742" TargetMode="External"/><Relationship Id="rId195" Type="http://schemas.openxmlformats.org/officeDocument/2006/relationships/hyperlink" Target="https://www.mydiamondinfo.com/viewstone/178922" TargetMode="External"/><Relationship Id="rId196" Type="http://schemas.openxmlformats.org/officeDocument/2006/relationships/hyperlink" Target="https://www.mydiamondinfo.com/viewstone/183943" TargetMode="External"/><Relationship Id="rId197" Type="http://schemas.openxmlformats.org/officeDocument/2006/relationships/hyperlink" Target="https://www.mydiamondinfo.com/viewstone/158545" TargetMode="External"/><Relationship Id="rId198" Type="http://schemas.openxmlformats.org/officeDocument/2006/relationships/hyperlink" Target="https://www.mydiamondinfo.com/viewstone/183775" TargetMode="External"/><Relationship Id="rId199" Type="http://schemas.openxmlformats.org/officeDocument/2006/relationships/hyperlink" Target="https://www.mydiamondinfo.com/viewstone/181198" TargetMode="External"/><Relationship Id="rId200" Type="http://schemas.openxmlformats.org/officeDocument/2006/relationships/hyperlink" Target="https://www.mydiamondinfo.com/viewstone/164757" TargetMode="External"/><Relationship Id="rId201" Type="http://schemas.openxmlformats.org/officeDocument/2006/relationships/hyperlink" Target="https://www.mydiamondinfo.com/viewstone/162293" TargetMode="External"/><Relationship Id="rId202" Type="http://schemas.openxmlformats.org/officeDocument/2006/relationships/hyperlink" Target="https://www.mydiamondinfo.com/viewstone/141223" TargetMode="External"/><Relationship Id="rId203" Type="http://schemas.openxmlformats.org/officeDocument/2006/relationships/hyperlink" Target="https://www.mydiamondinfo.com/viewstone/140760" TargetMode="External"/><Relationship Id="rId204" Type="http://schemas.openxmlformats.org/officeDocument/2006/relationships/hyperlink" Target="https://www.mydiamondinfo.com/viewstone/141992" TargetMode="External"/><Relationship Id="rId205" Type="http://schemas.openxmlformats.org/officeDocument/2006/relationships/hyperlink" Target="https://www.mydiamondinfo.com/viewstone/169238" TargetMode="External"/><Relationship Id="rId206" Type="http://schemas.openxmlformats.org/officeDocument/2006/relationships/hyperlink" Target="https://www.mydiamondinfo.com/viewstone/157776" TargetMode="External"/><Relationship Id="rId207" Type="http://schemas.openxmlformats.org/officeDocument/2006/relationships/hyperlink" Target="https://www.mydiamondinfo.com/viewstone/165179" TargetMode="External"/><Relationship Id="rId208" Type="http://schemas.openxmlformats.org/officeDocument/2006/relationships/hyperlink" Target="https://www.mydiamondinfo.com/viewstone/153413" TargetMode="External"/><Relationship Id="rId209" Type="http://schemas.openxmlformats.org/officeDocument/2006/relationships/hyperlink" Target="https://www.mydiamondinfo.com/viewstone/181849" TargetMode="External"/><Relationship Id="rId210" Type="http://schemas.openxmlformats.org/officeDocument/2006/relationships/hyperlink" Target="https://www.mydiamondinfo.com/viewstone/178139" TargetMode="External"/><Relationship Id="rId211" Type="http://schemas.openxmlformats.org/officeDocument/2006/relationships/hyperlink" Target="https://www.mydiamondinfo.com/viewstone/149156" TargetMode="External"/><Relationship Id="rId212" Type="http://schemas.openxmlformats.org/officeDocument/2006/relationships/hyperlink" Target="https://www.mydiamondinfo.com/viewstone/172519" TargetMode="External"/><Relationship Id="rId213" Type="http://schemas.openxmlformats.org/officeDocument/2006/relationships/hyperlink" Target="https://www.mydiamondinfo.com/viewstone/171748" TargetMode="External"/><Relationship Id="rId214" Type="http://schemas.openxmlformats.org/officeDocument/2006/relationships/hyperlink" Target="https://www.mydiamondinfo.com/viewstone/182023" TargetMode="External"/><Relationship Id="rId215" Type="http://schemas.openxmlformats.org/officeDocument/2006/relationships/hyperlink" Target="https://www.mydiamondinfo.com/viewstone/174492" TargetMode="External"/><Relationship Id="rId216" Type="http://schemas.openxmlformats.org/officeDocument/2006/relationships/hyperlink" Target="https://www.mydiamondinfo.com/viewstone/180973" TargetMode="External"/><Relationship Id="rId217" Type="http://schemas.openxmlformats.org/officeDocument/2006/relationships/hyperlink" Target="https://www.mydiamondinfo.com/viewstone/163663" TargetMode="External"/><Relationship Id="rId218" Type="http://schemas.openxmlformats.org/officeDocument/2006/relationships/hyperlink" Target="https://www.mydiamondinfo.com/viewstone/156568" TargetMode="External"/><Relationship Id="rId219" Type="http://schemas.openxmlformats.org/officeDocument/2006/relationships/hyperlink" Target="https://www.mydiamondinfo.com/viewstone/156569" TargetMode="External"/><Relationship Id="rId220" Type="http://schemas.openxmlformats.org/officeDocument/2006/relationships/hyperlink" Target="https://www.mydiamondinfo.com/viewstone/173874" TargetMode="External"/><Relationship Id="rId221" Type="http://schemas.openxmlformats.org/officeDocument/2006/relationships/hyperlink" Target="https://www.mydiamondinfo.com/viewstone/182797" TargetMode="External"/><Relationship Id="rId222" Type="http://schemas.openxmlformats.org/officeDocument/2006/relationships/hyperlink" Target="https://www.mydiamondinfo.com/viewstone/172415" TargetMode="External"/><Relationship Id="rId223" Type="http://schemas.openxmlformats.org/officeDocument/2006/relationships/hyperlink" Target="https://www.mydiamondinfo.com/viewstone/150717" TargetMode="External"/><Relationship Id="rId224" Type="http://schemas.openxmlformats.org/officeDocument/2006/relationships/hyperlink" Target="https://www.mydiamondinfo.com/viewstone/132913" TargetMode="External"/><Relationship Id="rId225" Type="http://schemas.openxmlformats.org/officeDocument/2006/relationships/hyperlink" Target="https://www.mydiamondinfo.com/viewstone/145414" TargetMode="External"/><Relationship Id="rId226" Type="http://schemas.openxmlformats.org/officeDocument/2006/relationships/hyperlink" Target="https://www.mydiamondinfo.com/viewstone/181848" TargetMode="External"/><Relationship Id="rId227" Type="http://schemas.openxmlformats.org/officeDocument/2006/relationships/hyperlink" Target="https://www.mydiamondinfo.com/viewstone/187622" TargetMode="External"/><Relationship Id="rId228" Type="http://schemas.openxmlformats.org/officeDocument/2006/relationships/hyperlink" Target="https://www.mydiamondinfo.com/viewstone/188000" TargetMode="External"/><Relationship Id="rId229" Type="http://schemas.openxmlformats.org/officeDocument/2006/relationships/hyperlink" Target="https://www.mydiamondinfo.com/viewstone/186197" TargetMode="External"/><Relationship Id="rId230" Type="http://schemas.openxmlformats.org/officeDocument/2006/relationships/hyperlink" Target="https://www.mydiamondinfo.com/viewstone/181961" TargetMode="External"/><Relationship Id="rId231" Type="http://schemas.openxmlformats.org/officeDocument/2006/relationships/hyperlink" Target="https://www.mydiamondinfo.com/viewstone/184824" TargetMode="External"/><Relationship Id="rId232" Type="http://schemas.openxmlformats.org/officeDocument/2006/relationships/hyperlink" Target="https://www.mydiamondinfo.com/viewstone/174510" TargetMode="External"/><Relationship Id="rId233" Type="http://schemas.openxmlformats.org/officeDocument/2006/relationships/hyperlink" Target="https://www.mydiamondinfo.com/viewstone/180795" TargetMode="External"/><Relationship Id="rId234" Type="http://schemas.openxmlformats.org/officeDocument/2006/relationships/hyperlink" Target="https://www.mydiamondinfo.com/viewstone/177515" TargetMode="External"/><Relationship Id="rId235" Type="http://schemas.openxmlformats.org/officeDocument/2006/relationships/hyperlink" Target="https://www.mydiamondinfo.com/viewstone/182938" TargetMode="External"/><Relationship Id="rId236" Type="http://schemas.openxmlformats.org/officeDocument/2006/relationships/hyperlink" Target="https://www.mydiamondinfo.com/viewstone/140194" TargetMode="External"/><Relationship Id="rId237" Type="http://schemas.openxmlformats.org/officeDocument/2006/relationships/hyperlink" Target="https://www.mydiamondinfo.com/viewstone/160389" TargetMode="External"/><Relationship Id="rId238" Type="http://schemas.openxmlformats.org/officeDocument/2006/relationships/hyperlink" Target="https://www.mydiamondinfo.com/viewstone/172365" TargetMode="External"/><Relationship Id="rId239" Type="http://schemas.openxmlformats.org/officeDocument/2006/relationships/hyperlink" Target="https://www.mydiamondinfo.com/viewstone/154269" TargetMode="External"/><Relationship Id="rId240" Type="http://schemas.openxmlformats.org/officeDocument/2006/relationships/hyperlink" Target="https://www.mydiamondinfo.com/viewstone/164883" TargetMode="External"/><Relationship Id="rId241" Type="http://schemas.openxmlformats.org/officeDocument/2006/relationships/hyperlink" Target="https://www.mydiamondinfo.com/viewstone/176456" TargetMode="External"/><Relationship Id="rId242" Type="http://schemas.openxmlformats.org/officeDocument/2006/relationships/hyperlink" Target="https://www.mydiamondinfo.com/viewstone/163629" TargetMode="External"/><Relationship Id="rId243" Type="http://schemas.openxmlformats.org/officeDocument/2006/relationships/hyperlink" Target="https://www.mydiamondinfo.com/viewstone/175657" TargetMode="External"/><Relationship Id="rId244" Type="http://schemas.openxmlformats.org/officeDocument/2006/relationships/hyperlink" Target="https://www.mydiamondinfo.com/viewstone/185498" TargetMode="External"/><Relationship Id="rId245" Type="http://schemas.openxmlformats.org/officeDocument/2006/relationships/hyperlink" Target="https://www.mydiamondinfo.com/viewstone/184694" TargetMode="External"/><Relationship Id="rId246" Type="http://schemas.openxmlformats.org/officeDocument/2006/relationships/hyperlink" Target="https://www.mydiamondinfo.com/viewstone/179044" TargetMode="External"/><Relationship Id="rId247" Type="http://schemas.openxmlformats.org/officeDocument/2006/relationships/hyperlink" Target="https://www.mydiamondinfo.com/viewstone/174511" TargetMode="External"/><Relationship Id="rId248" Type="http://schemas.openxmlformats.org/officeDocument/2006/relationships/hyperlink" Target="https://www.mydiamondinfo.com/viewstone/171749" TargetMode="External"/><Relationship Id="rId249" Type="http://schemas.openxmlformats.org/officeDocument/2006/relationships/hyperlink" Target="https://www.mydiamondinfo.com/viewstone/161973" TargetMode="External"/><Relationship Id="rId250" Type="http://schemas.openxmlformats.org/officeDocument/2006/relationships/hyperlink" Target="https://www.mydiamondinfo.com/viewstone/184693" TargetMode="External"/><Relationship Id="rId251" Type="http://schemas.openxmlformats.org/officeDocument/2006/relationships/hyperlink" Target="https://www.mydiamondinfo.com/viewstone/158653" TargetMode="External"/><Relationship Id="rId252" Type="http://schemas.openxmlformats.org/officeDocument/2006/relationships/hyperlink" Target="https://www.mydiamondinfo.com/viewstone/187999" TargetMode="External"/><Relationship Id="rId253" Type="http://schemas.openxmlformats.org/officeDocument/2006/relationships/hyperlink" Target="https://www.mydiamondinfo.com/viewstone/183956" TargetMode="External"/><Relationship Id="rId254" Type="http://schemas.openxmlformats.org/officeDocument/2006/relationships/hyperlink" Target="https://www.mydiamondinfo.com/viewstone/152173" TargetMode="External"/><Relationship Id="rId255" Type="http://schemas.openxmlformats.org/officeDocument/2006/relationships/hyperlink" Target="https://www.mydiamondinfo.com/viewstone/166765" TargetMode="External"/><Relationship Id="rId256" Type="http://schemas.openxmlformats.org/officeDocument/2006/relationships/hyperlink" Target="https://www.mydiamondinfo.com/viewstone/180793" TargetMode="External"/><Relationship Id="rId257" Type="http://schemas.openxmlformats.org/officeDocument/2006/relationships/hyperlink" Target="https://www.mydiamondinfo.com/viewstone/186198" TargetMode="External"/><Relationship Id="rId258" Type="http://schemas.openxmlformats.org/officeDocument/2006/relationships/hyperlink" Target="https://www.mydiamondinfo.com/viewstone/184810" TargetMode="External"/><Relationship Id="rId259" Type="http://schemas.openxmlformats.org/officeDocument/2006/relationships/hyperlink" Target="https://www.mydiamondinfo.com/viewstone/157994" TargetMode="External"/><Relationship Id="rId260" Type="http://schemas.openxmlformats.org/officeDocument/2006/relationships/hyperlink" Target="https://www.mydiamondinfo.com/viewstone/186199" TargetMode="External"/><Relationship Id="rId261" Type="http://schemas.openxmlformats.org/officeDocument/2006/relationships/hyperlink" Target="https://www.mydiamondinfo.com/viewstone/150210" TargetMode="External"/><Relationship Id="rId262" Type="http://schemas.openxmlformats.org/officeDocument/2006/relationships/hyperlink" Target="https://www.mydiamondinfo.com/viewstone/184682" TargetMode="External"/><Relationship Id="rId263" Type="http://schemas.openxmlformats.org/officeDocument/2006/relationships/hyperlink" Target="https://www.mydiamondinfo.com/viewstone/185496" TargetMode="External"/><Relationship Id="rId264" Type="http://schemas.openxmlformats.org/officeDocument/2006/relationships/hyperlink" Target="https://www.mydiamondinfo.com/viewstone/158466" TargetMode="External"/><Relationship Id="rId265" Type="http://schemas.openxmlformats.org/officeDocument/2006/relationships/hyperlink" Target="https://www.mydiamondinfo.com/viewstone/139530" TargetMode="External"/><Relationship Id="rId266" Type="http://schemas.openxmlformats.org/officeDocument/2006/relationships/hyperlink" Target="https://www.mydiamondinfo.com/viewstone/158283" TargetMode="External"/><Relationship Id="rId267" Type="http://schemas.openxmlformats.org/officeDocument/2006/relationships/hyperlink" Target="https://www.mydiamondinfo.com/viewstone/160826" TargetMode="External"/><Relationship Id="rId268" Type="http://schemas.openxmlformats.org/officeDocument/2006/relationships/hyperlink" Target="https://www.mydiamondinfo.com/viewstone/171747" TargetMode="External"/><Relationship Id="rId269" Type="http://schemas.openxmlformats.org/officeDocument/2006/relationships/hyperlink" Target="https://www.mydiamondinfo.com/viewstone/176454" TargetMode="External"/><Relationship Id="rId270" Type="http://schemas.openxmlformats.org/officeDocument/2006/relationships/hyperlink" Target="https://www.mydiamondinfo.com/viewstone/152582" TargetMode="External"/><Relationship Id="rId271" Type="http://schemas.openxmlformats.org/officeDocument/2006/relationships/hyperlink" Target="https://www.mydiamondinfo.com/viewstone/183940" TargetMode="External"/><Relationship Id="rId272" Type="http://schemas.openxmlformats.org/officeDocument/2006/relationships/hyperlink" Target="https://www.mydiamondinfo.com/viewstone/156533" TargetMode="External"/><Relationship Id="rId273" Type="http://schemas.openxmlformats.org/officeDocument/2006/relationships/hyperlink" Target="https://www.mydiamondinfo.com/viewstone/170544" TargetMode="External"/><Relationship Id="rId274" Type="http://schemas.openxmlformats.org/officeDocument/2006/relationships/hyperlink" Target="https://www.mydiamondinfo.com/viewstone/162639" TargetMode="External"/><Relationship Id="rId275" Type="http://schemas.openxmlformats.org/officeDocument/2006/relationships/hyperlink" Target="https://www.mydiamondinfo.com/viewstone/162395" TargetMode="External"/><Relationship Id="rId276" Type="http://schemas.openxmlformats.org/officeDocument/2006/relationships/hyperlink" Target="https://www.mydiamondinfo.com/viewstone/50491" TargetMode="External"/><Relationship Id="rId277" Type="http://schemas.openxmlformats.org/officeDocument/2006/relationships/hyperlink" Target="https://www.mydiamondinfo.com/viewstone/177575" TargetMode="External"/><Relationship Id="rId278" Type="http://schemas.openxmlformats.org/officeDocument/2006/relationships/hyperlink" Target="https://www.mydiamondinfo.com/viewstone/184823" TargetMode="External"/><Relationship Id="rId279" Type="http://schemas.openxmlformats.org/officeDocument/2006/relationships/hyperlink" Target="https://www.mydiamondinfo.com/viewstone/186520" TargetMode="External"/><Relationship Id="rId280" Type="http://schemas.openxmlformats.org/officeDocument/2006/relationships/hyperlink" Target="https://www.mydiamondinfo.com/viewstone/185492" TargetMode="External"/><Relationship Id="rId281" Type="http://schemas.openxmlformats.org/officeDocument/2006/relationships/hyperlink" Target="https://www.mydiamondinfo.com/viewstone/176453" TargetMode="External"/><Relationship Id="rId282" Type="http://schemas.openxmlformats.org/officeDocument/2006/relationships/hyperlink" Target="https://www.mydiamondinfo.com/viewstone/160841" TargetMode="External"/><Relationship Id="rId283" Type="http://schemas.openxmlformats.org/officeDocument/2006/relationships/hyperlink" Target="https://www.mydiamondinfo.com/viewstone/166710" TargetMode="External"/><Relationship Id="rId284" Type="http://schemas.openxmlformats.org/officeDocument/2006/relationships/hyperlink" Target="https://www.mydiamondinfo.com/viewstone/187651" TargetMode="External"/><Relationship Id="rId285" Type="http://schemas.openxmlformats.org/officeDocument/2006/relationships/hyperlink" Target="https://www.mydiamondinfo.com/viewstone/185525" TargetMode="External"/><Relationship Id="rId286" Type="http://schemas.openxmlformats.org/officeDocument/2006/relationships/hyperlink" Target="https://www.mydiamondinfo.com/viewstone/166763" TargetMode="External"/><Relationship Id="rId287" Type="http://schemas.openxmlformats.org/officeDocument/2006/relationships/hyperlink" Target="https://www.mydiamondinfo.com/viewstone/187998" TargetMode="External"/><Relationship Id="rId288" Type="http://schemas.openxmlformats.org/officeDocument/2006/relationships/hyperlink" Target="https://www.mydiamondinfo.com/viewstone/156935" TargetMode="External"/><Relationship Id="rId289" Type="http://schemas.openxmlformats.org/officeDocument/2006/relationships/hyperlink" Target="https://www.mydiamondinfo.com/viewstone/185493" TargetMode="External"/><Relationship Id="rId290" Type="http://schemas.openxmlformats.org/officeDocument/2006/relationships/hyperlink" Target="https://www.mydiamondinfo.com/viewstone/155097" TargetMode="External"/><Relationship Id="rId291" Type="http://schemas.openxmlformats.org/officeDocument/2006/relationships/hyperlink" Target="https://www.mydiamondinfo.com/viewstone/142609" TargetMode="External"/><Relationship Id="rId292" Type="http://schemas.openxmlformats.org/officeDocument/2006/relationships/hyperlink" Target="https://www.mydiamondinfo.com/viewstone/175564" TargetMode="External"/><Relationship Id="rId293" Type="http://schemas.openxmlformats.org/officeDocument/2006/relationships/hyperlink" Target="https://www.mydiamondinfo.com/viewstone/178920" TargetMode="External"/><Relationship Id="rId294" Type="http://schemas.openxmlformats.org/officeDocument/2006/relationships/hyperlink" Target="https://www.mydiamondinfo.com/viewstone/184832" TargetMode="External"/><Relationship Id="rId295" Type="http://schemas.openxmlformats.org/officeDocument/2006/relationships/hyperlink" Target="https://www.mydiamondinfo.com/viewstone/181206" TargetMode="External"/><Relationship Id="rId296" Type="http://schemas.openxmlformats.org/officeDocument/2006/relationships/hyperlink" Target="https://www.mydiamondinfo.com/viewstone/182021" TargetMode="External"/><Relationship Id="rId297" Type="http://schemas.openxmlformats.org/officeDocument/2006/relationships/hyperlink" Target="https://www.mydiamondinfo.com/viewstone/178936" TargetMode="External"/><Relationship Id="rId298" Type="http://schemas.openxmlformats.org/officeDocument/2006/relationships/hyperlink" Target="https://www.mydiamondinfo.com/viewstone/159123" TargetMode="External"/><Relationship Id="rId299" Type="http://schemas.openxmlformats.org/officeDocument/2006/relationships/hyperlink" Target="https://www.mydiamondinfo.com/viewstone/180971" TargetMode="External"/><Relationship Id="rId300" Type="http://schemas.openxmlformats.org/officeDocument/2006/relationships/hyperlink" Target="https://www.mydiamondinfo.com/viewstone/158229" TargetMode="External"/><Relationship Id="rId301" Type="http://schemas.openxmlformats.org/officeDocument/2006/relationships/hyperlink" Target="https://www.mydiamondinfo.com/viewstone/181020" TargetMode="External"/><Relationship Id="rId302" Type="http://schemas.openxmlformats.org/officeDocument/2006/relationships/hyperlink" Target="https://www.mydiamondinfo.com/viewstone/185491" TargetMode="External"/><Relationship Id="rId303" Type="http://schemas.openxmlformats.org/officeDocument/2006/relationships/hyperlink" Target="https://www.mydiamondinfo.com/viewstone/177513" TargetMode="External"/><Relationship Id="rId304" Type="http://schemas.openxmlformats.org/officeDocument/2006/relationships/hyperlink" Target="https://www.mydiamondinfo.com/viewstone/161108" TargetMode="External"/><Relationship Id="rId305" Type="http://schemas.openxmlformats.org/officeDocument/2006/relationships/hyperlink" Target="https://www.mydiamondinfo.com/viewstone/182796" TargetMode="External"/><Relationship Id="rId306" Type="http://schemas.openxmlformats.org/officeDocument/2006/relationships/hyperlink" Target="https://www.mydiamondinfo.com/viewstone/187473" TargetMode="External"/><Relationship Id="rId307" Type="http://schemas.openxmlformats.org/officeDocument/2006/relationships/hyperlink" Target="https://www.mydiamondinfo.com/viewstone/142623" TargetMode="External"/><Relationship Id="rId308" Type="http://schemas.openxmlformats.org/officeDocument/2006/relationships/hyperlink" Target="https://www.mydiamondinfo.com/viewstone/163613" TargetMode="External"/><Relationship Id="rId309" Type="http://schemas.openxmlformats.org/officeDocument/2006/relationships/hyperlink" Target="https://www.mydiamondinfo.com/viewstone/185494" TargetMode="External"/><Relationship Id="rId310" Type="http://schemas.openxmlformats.org/officeDocument/2006/relationships/hyperlink" Target="https://www.mydiamondinfo.com/viewstone/173901" TargetMode="External"/><Relationship Id="rId311" Type="http://schemas.openxmlformats.org/officeDocument/2006/relationships/hyperlink" Target="https://www.mydiamondinfo.com/viewstone/184853" TargetMode="External"/><Relationship Id="rId312" Type="http://schemas.openxmlformats.org/officeDocument/2006/relationships/hyperlink" Target="https://www.mydiamondinfo.com/viewstone/173873" TargetMode="External"/><Relationship Id="rId313" Type="http://schemas.openxmlformats.org/officeDocument/2006/relationships/hyperlink" Target="https://www.mydiamondinfo.com/viewstone/184811" TargetMode="External"/><Relationship Id="rId314" Type="http://schemas.openxmlformats.org/officeDocument/2006/relationships/hyperlink" Target="https://www.mydiamondinfo.com/viewstone/178486" TargetMode="External"/><Relationship Id="rId315" Type="http://schemas.openxmlformats.org/officeDocument/2006/relationships/hyperlink" Target="https://www.mydiamondinfo.com/viewstone/185497" TargetMode="External"/><Relationship Id="rId316" Type="http://schemas.openxmlformats.org/officeDocument/2006/relationships/hyperlink" Target="https://www.mydiamondinfo.com/viewstone/168540" TargetMode="External"/><Relationship Id="rId317" Type="http://schemas.openxmlformats.org/officeDocument/2006/relationships/hyperlink" Target="https://www.mydiamondinfo.com/viewstone/178934" TargetMode="External"/><Relationship Id="rId318" Type="http://schemas.openxmlformats.org/officeDocument/2006/relationships/hyperlink" Target="https://www.mydiamondinfo.com/viewstone/187500" TargetMode="External"/><Relationship Id="rId319" Type="http://schemas.openxmlformats.org/officeDocument/2006/relationships/hyperlink" Target="https://www.mydiamondinfo.com/viewstone/184692" TargetMode="External"/><Relationship Id="rId320" Type="http://schemas.openxmlformats.org/officeDocument/2006/relationships/hyperlink" Target="https://www.mydiamondinfo.com/viewstone/184821" TargetMode="External"/><Relationship Id="rId321" Type="http://schemas.openxmlformats.org/officeDocument/2006/relationships/hyperlink" Target="https://www.mydiamondinfo.com/viewstone/181268" TargetMode="External"/><Relationship Id="rId322" Type="http://schemas.openxmlformats.org/officeDocument/2006/relationships/hyperlink" Target="https://www.mydiamondinfo.com/viewstone/180791" TargetMode="External"/><Relationship Id="rId323" Type="http://schemas.openxmlformats.org/officeDocument/2006/relationships/hyperlink" Target="https://www.mydiamondinfo.com/viewstone/178918" TargetMode="External"/><Relationship Id="rId324" Type="http://schemas.openxmlformats.org/officeDocument/2006/relationships/hyperlink" Target="https://www.mydiamondinfo.com/viewstone/181888" TargetMode="External"/><Relationship Id="rId325" Type="http://schemas.openxmlformats.org/officeDocument/2006/relationships/hyperlink" Target="https://www.mydiamondinfo.com/viewstone/180218" TargetMode="External"/><Relationship Id="rId326" Type="http://schemas.openxmlformats.org/officeDocument/2006/relationships/hyperlink" Target="https://www.mydiamondinfo.com/viewstone/175718" TargetMode="External"/><Relationship Id="rId327" Type="http://schemas.openxmlformats.org/officeDocument/2006/relationships/hyperlink" Target="https://www.mydiamondinfo.com/viewstone/181869" TargetMode="External"/><Relationship Id="rId328" Type="http://schemas.openxmlformats.org/officeDocument/2006/relationships/hyperlink" Target="https://www.mydiamondinfo.com/viewstone/181846" TargetMode="External"/><Relationship Id="rId329" Type="http://schemas.openxmlformats.org/officeDocument/2006/relationships/hyperlink" Target="https://www.mydiamondinfo.com/viewstone/181166" TargetMode="External"/><Relationship Id="rId330" Type="http://schemas.openxmlformats.org/officeDocument/2006/relationships/hyperlink" Target="https://www.mydiamondinfo.com/viewstone/155096" TargetMode="External"/><Relationship Id="rId331" Type="http://schemas.openxmlformats.org/officeDocument/2006/relationships/hyperlink" Target="https://www.mydiamondinfo.com/viewstone/181019" TargetMode="External"/><Relationship Id="rId332" Type="http://schemas.openxmlformats.org/officeDocument/2006/relationships/hyperlink" Target="https://www.mydiamondinfo.com/viewstone/168539" TargetMode="External"/><Relationship Id="rId333" Type="http://schemas.openxmlformats.org/officeDocument/2006/relationships/hyperlink" Target="https://www.mydiamondinfo.com/viewstone/135357" TargetMode="External"/><Relationship Id="rId334" Type="http://schemas.openxmlformats.org/officeDocument/2006/relationships/hyperlink" Target="https://www.mydiamondinfo.com/viewstone/143233" TargetMode="External"/><Relationship Id="rId335" Type="http://schemas.openxmlformats.org/officeDocument/2006/relationships/hyperlink" Target="https://www.mydiamondinfo.com/viewstone/139312" TargetMode="External"/><Relationship Id="rId336" Type="http://schemas.openxmlformats.org/officeDocument/2006/relationships/hyperlink" Target="https://www.mydiamondinfo.com/viewstone/165530" TargetMode="External"/><Relationship Id="rId337" Type="http://schemas.openxmlformats.org/officeDocument/2006/relationships/hyperlink" Target="https://www.mydiamondinfo.com/viewstone/162651" TargetMode="External"/><Relationship Id="rId338" Type="http://schemas.openxmlformats.org/officeDocument/2006/relationships/hyperlink" Target="https://www.mydiamondinfo.com/viewstone/181847" TargetMode="External"/><Relationship Id="rId339" Type="http://schemas.openxmlformats.org/officeDocument/2006/relationships/hyperlink" Target="https://www.mydiamondinfo.com/viewstone/157995" TargetMode="External"/><Relationship Id="rId340" Type="http://schemas.openxmlformats.org/officeDocument/2006/relationships/hyperlink" Target="https://www.mydiamondinfo.com/viewstone/175644" TargetMode="External"/><Relationship Id="rId341" Type="http://schemas.openxmlformats.org/officeDocument/2006/relationships/hyperlink" Target="https://www.mydiamondinfo.com/viewstone/166037" TargetMode="External"/><Relationship Id="rId342" Type="http://schemas.openxmlformats.org/officeDocument/2006/relationships/hyperlink" Target="https://www.mydiamondinfo.com/viewstone/181870" TargetMode="External"/><Relationship Id="rId343" Type="http://schemas.openxmlformats.org/officeDocument/2006/relationships/hyperlink" Target="https://www.mydiamondinfo.com/viewstone/187026" TargetMode="External"/><Relationship Id="rId344" Type="http://schemas.openxmlformats.org/officeDocument/2006/relationships/hyperlink" Target="https://www.mydiamondinfo.com/viewstone/181959" TargetMode="External"/><Relationship Id="rId345" Type="http://schemas.openxmlformats.org/officeDocument/2006/relationships/hyperlink" Target="https://www.mydiamondinfo.com/viewstone/187025" TargetMode="External"/><Relationship Id="rId346" Type="http://schemas.openxmlformats.org/officeDocument/2006/relationships/hyperlink" Target="https://www.mydiamondinfo.com/viewstone/182937" TargetMode="External"/><Relationship Id="rId347" Type="http://schemas.openxmlformats.org/officeDocument/2006/relationships/hyperlink" Target="https://www.mydiamondinfo.com/viewstone/178933" TargetMode="External"/><Relationship Id="rId348" Type="http://schemas.openxmlformats.org/officeDocument/2006/relationships/hyperlink" Target="https://www.mydiamondinfo.com/viewstone/178138" TargetMode="External"/><Relationship Id="rId349" Type="http://schemas.openxmlformats.org/officeDocument/2006/relationships/hyperlink" Target="https://www.mydiamondinfo.com/viewstone/144583" TargetMode="External"/><Relationship Id="rId350" Type="http://schemas.openxmlformats.org/officeDocument/2006/relationships/hyperlink" Target="https://www.mydiamondinfo.com/viewstone/163660" TargetMode="External"/><Relationship Id="rId351" Type="http://schemas.openxmlformats.org/officeDocument/2006/relationships/hyperlink" Target="https://www.mydiamondinfo.com/viewstone/187997" TargetMode="External"/><Relationship Id="rId352" Type="http://schemas.openxmlformats.org/officeDocument/2006/relationships/hyperlink" Target="https://www.mydiamondinfo.com/viewstone/179043" TargetMode="External"/><Relationship Id="rId353" Type="http://schemas.openxmlformats.org/officeDocument/2006/relationships/hyperlink" Target="https://www.mydiamondinfo.com/viewstone/163658" TargetMode="External"/><Relationship Id="rId354" Type="http://schemas.openxmlformats.org/officeDocument/2006/relationships/hyperlink" Target="https://www.mydiamondinfo.com/viewstone/184775" TargetMode="External"/><Relationship Id="rId355" Type="http://schemas.openxmlformats.org/officeDocument/2006/relationships/hyperlink" Target="https://www.mydiamondinfo.com/viewstone/163088" TargetMode="External"/><Relationship Id="rId356" Type="http://schemas.openxmlformats.org/officeDocument/2006/relationships/hyperlink" Target="https://www.mydiamondinfo.com/viewstone/186196" TargetMode="External"/><Relationship Id="rId357" Type="http://schemas.openxmlformats.org/officeDocument/2006/relationships/hyperlink" Target="https://www.mydiamondinfo.com/viewstone/158230" TargetMode="External"/><Relationship Id="rId358" Type="http://schemas.openxmlformats.org/officeDocument/2006/relationships/hyperlink" Target="https://www.mydiamondinfo.com/viewstone/144212" TargetMode="External"/><Relationship Id="rId359" Type="http://schemas.openxmlformats.org/officeDocument/2006/relationships/hyperlink" Target="https://www.mydiamondinfo.com/viewstone/150716" TargetMode="External"/><Relationship Id="rId360" Type="http://schemas.openxmlformats.org/officeDocument/2006/relationships/hyperlink" Target="https://www.mydiamondinfo.com/viewstone/181156" TargetMode="External"/><Relationship Id="rId361" Type="http://schemas.openxmlformats.org/officeDocument/2006/relationships/hyperlink" Target="https://www.mydiamondinfo.com/viewstone/150283" TargetMode="External"/><Relationship Id="rId362" Type="http://schemas.openxmlformats.org/officeDocument/2006/relationships/hyperlink" Target="https://www.mydiamondinfo.com/viewstone/166808" TargetMode="External"/><Relationship Id="rId363" Type="http://schemas.openxmlformats.org/officeDocument/2006/relationships/hyperlink" Target="https://www.mydiamondinfo.com/viewstone/139044" TargetMode="External"/><Relationship Id="rId364" Type="http://schemas.openxmlformats.org/officeDocument/2006/relationships/hyperlink" Target="https://www.mydiamondinfo.com/viewstone/161069" TargetMode="External"/><Relationship Id="rId365" Type="http://schemas.openxmlformats.org/officeDocument/2006/relationships/hyperlink" Target="https://www.mydiamondinfo.com/viewstone/178487" TargetMode="External"/><Relationship Id="rId366" Type="http://schemas.openxmlformats.org/officeDocument/2006/relationships/hyperlink" Target="https://www.mydiamondinfo.com/viewstone/168840" TargetMode="External"/><Relationship Id="rId367" Type="http://schemas.openxmlformats.org/officeDocument/2006/relationships/hyperlink" Target="https://www.mydiamondinfo.com/viewstone/178921" TargetMode="External"/><Relationship Id="rId368" Type="http://schemas.openxmlformats.org/officeDocument/2006/relationships/hyperlink" Target="https://www.mydiamondinfo.com/viewstone/172516" TargetMode="External"/><Relationship Id="rId369" Type="http://schemas.openxmlformats.org/officeDocument/2006/relationships/hyperlink" Target="https://www.mydiamondinfo.com/viewstone/180302" TargetMode="External"/><Relationship Id="rId370" Type="http://schemas.openxmlformats.org/officeDocument/2006/relationships/hyperlink" Target="https://www.mydiamondinfo.com/viewstone/177105" TargetMode="External"/><Relationship Id="rId371" Type="http://schemas.openxmlformats.org/officeDocument/2006/relationships/hyperlink" Target="https://www.mydiamondinfo.com/viewstone/162637" TargetMode="External"/><Relationship Id="rId372" Type="http://schemas.openxmlformats.org/officeDocument/2006/relationships/hyperlink" Target="https://www.mydiamondinfo.com/viewstone/181960" TargetMode="External"/><Relationship Id="rId373" Type="http://schemas.openxmlformats.org/officeDocument/2006/relationships/hyperlink" Target="https://www.mydiamondinfo.com/viewstone/176455" TargetMode="External"/><Relationship Id="rId374" Type="http://schemas.openxmlformats.org/officeDocument/2006/relationships/hyperlink" Target="https://www.mydiamondinfo.com/viewstone/180970" TargetMode="External"/><Relationship Id="rId375" Type="http://schemas.openxmlformats.org/officeDocument/2006/relationships/hyperlink" Target="https://www.mydiamondinfo.com/viewstone/165178" TargetMode="External"/><Relationship Id="rId376" Type="http://schemas.openxmlformats.org/officeDocument/2006/relationships/hyperlink" Target="https://www.mydiamondinfo.com/viewstone/136862" TargetMode="External"/><Relationship Id="rId377" Type="http://schemas.openxmlformats.org/officeDocument/2006/relationships/hyperlink" Target="https://www.mydiamondinfo.com/viewstone/137413" TargetMode="External"/><Relationship Id="rId378" Type="http://schemas.openxmlformats.org/officeDocument/2006/relationships/hyperlink" Target="https://www.mydiamondinfo.com/viewstone/115319" TargetMode="External"/><Relationship Id="rId379" Type="http://schemas.openxmlformats.org/officeDocument/2006/relationships/hyperlink" Target="https://www.mydiamondinfo.com/viewstone/161972" TargetMode="External"/><Relationship Id="rId380" Type="http://schemas.openxmlformats.org/officeDocument/2006/relationships/hyperlink" Target="https://www.mydiamondinfo.com/viewstone/174509" TargetMode="External"/><Relationship Id="rId381" Type="http://schemas.openxmlformats.org/officeDocument/2006/relationships/hyperlink" Target="https://www.mydiamondinfo.com/viewstone/166093" TargetMode="External"/><Relationship Id="rId382" Type="http://schemas.openxmlformats.org/officeDocument/2006/relationships/hyperlink" Target="https://www.mydiamondinfo.com/viewstone/178919" TargetMode="External"/><Relationship Id="rId383" Type="http://schemas.openxmlformats.org/officeDocument/2006/relationships/hyperlink" Target="https://www.mydiamondinfo.com/viewstone/176507" TargetMode="External"/><Relationship Id="rId384" Type="http://schemas.openxmlformats.org/officeDocument/2006/relationships/hyperlink" Target="https://www.mydiamondinfo.com/viewstone/163105" TargetMode="External"/><Relationship Id="rId385" Type="http://schemas.openxmlformats.org/officeDocument/2006/relationships/hyperlink" Target="https://www.mydiamondinfo.com/viewstone/100162" TargetMode="External"/><Relationship Id="rId386" Type="http://schemas.openxmlformats.org/officeDocument/2006/relationships/hyperlink" Target="https://www.mydiamondinfo.com/viewstone/173348" TargetMode="External"/><Relationship Id="rId387" Type="http://schemas.openxmlformats.org/officeDocument/2006/relationships/hyperlink" Target="https://www.mydiamondinfo.com/viewstone/184822" TargetMode="External"/><Relationship Id="rId388" Type="http://schemas.openxmlformats.org/officeDocument/2006/relationships/hyperlink" Target="https://www.mydiamondinfo.com/viewstone/187655" TargetMode="External"/><Relationship Id="rId389" Type="http://schemas.openxmlformats.org/officeDocument/2006/relationships/hyperlink" Target="https://www.mydiamondinfo.com/viewstone/111504" TargetMode="External"/><Relationship Id="rId390" Type="http://schemas.openxmlformats.org/officeDocument/2006/relationships/hyperlink" Target="https://www.mydiamondinfo.com/viewstone/187474" TargetMode="External"/><Relationship Id="rId391" Type="http://schemas.openxmlformats.org/officeDocument/2006/relationships/hyperlink" Target="https://www.mydiamondinfo.com/viewstone/51524" TargetMode="External"/><Relationship Id="rId392" Type="http://schemas.openxmlformats.org/officeDocument/2006/relationships/hyperlink" Target="https://www.mydiamondinfo.com/viewstone/186195" TargetMode="External"/><Relationship Id="rId393" Type="http://schemas.openxmlformats.org/officeDocument/2006/relationships/hyperlink" Target="https://www.mydiamondinfo.com/viewstone/161626" TargetMode="External"/><Relationship Id="rId394" Type="http://schemas.openxmlformats.org/officeDocument/2006/relationships/hyperlink" Target="https://www.mydiamondinfo.com/viewstone/139045" TargetMode="External"/><Relationship Id="rId395" Type="http://schemas.openxmlformats.org/officeDocument/2006/relationships/hyperlink" Target="https://www.mydiamondinfo.com/viewstone/154294" TargetMode="External"/><Relationship Id="rId396" Type="http://schemas.openxmlformats.org/officeDocument/2006/relationships/hyperlink" Target="https://www.mydiamondinfo.com/viewstone/181269" TargetMode="External"/><Relationship Id="rId397" Type="http://schemas.openxmlformats.org/officeDocument/2006/relationships/hyperlink" Target="https://www.mydiamondinfo.com/viewstone/174662" TargetMode="External"/><Relationship Id="rId398" Type="http://schemas.openxmlformats.org/officeDocument/2006/relationships/hyperlink" Target="https://www.mydiamondinfo.com/viewstone/163661" TargetMode="External"/><Relationship Id="rId399" Type="http://schemas.openxmlformats.org/officeDocument/2006/relationships/hyperlink" Target="https://www.mydiamondinfo.com/viewstone/181072" TargetMode="External"/><Relationship Id="rId400" Type="http://schemas.openxmlformats.org/officeDocument/2006/relationships/hyperlink" Target="https://www.mydiamondinfo.com/viewstone/168102" TargetMode="External"/><Relationship Id="rId401" Type="http://schemas.openxmlformats.org/officeDocument/2006/relationships/hyperlink" Target="https://www.mydiamondinfo.com/viewstone/166764" TargetMode="External"/><Relationship Id="rId402" Type="http://schemas.openxmlformats.org/officeDocument/2006/relationships/hyperlink" Target="https://www.mydiamondinfo.com/viewstone/187047" TargetMode="External"/><Relationship Id="rId403" Type="http://schemas.openxmlformats.org/officeDocument/2006/relationships/hyperlink" Target="https://www.mydiamondinfo.com/viewstone/182795" TargetMode="External"/><Relationship Id="rId404" Type="http://schemas.openxmlformats.org/officeDocument/2006/relationships/hyperlink" Target="https://www.mydiamondinfo.com/viewstone/161349" TargetMode="External"/><Relationship Id="rId405" Type="http://schemas.openxmlformats.org/officeDocument/2006/relationships/hyperlink" Target="https://www.mydiamondinfo.com/viewstone/181270" TargetMode="External"/><Relationship Id="rId406" Type="http://schemas.openxmlformats.org/officeDocument/2006/relationships/hyperlink" Target="https://www.mydiamondinfo.com/viewstone/163069" TargetMode="External"/><Relationship Id="rId407" Type="http://schemas.openxmlformats.org/officeDocument/2006/relationships/hyperlink" Target="https://www.mydiamondinfo.com/viewstone/161970" TargetMode="External"/><Relationship Id="rId408" Type="http://schemas.openxmlformats.org/officeDocument/2006/relationships/hyperlink" Target="https://www.mydiamondinfo.com/viewstone/162662" TargetMode="External"/><Relationship Id="rId409" Type="http://schemas.openxmlformats.org/officeDocument/2006/relationships/hyperlink" Target="https://www.mydiamondinfo.com/viewstone/183885" TargetMode="External"/><Relationship Id="rId410" Type="http://schemas.openxmlformats.org/officeDocument/2006/relationships/hyperlink" Target="https://www.mydiamondinfo.com/viewstone/178594" TargetMode="External"/><Relationship Id="rId411" Type="http://schemas.openxmlformats.org/officeDocument/2006/relationships/hyperlink" Target="https://www.mydiamondinfo.com/viewstone/162643" TargetMode="External"/><Relationship Id="rId412" Type="http://schemas.openxmlformats.org/officeDocument/2006/relationships/hyperlink" Target="https://www.mydiamondinfo.com/viewstone/172505" TargetMode="External"/><Relationship Id="rId413" Type="http://schemas.openxmlformats.org/officeDocument/2006/relationships/hyperlink" Target="https://www.mydiamondinfo.com/viewstone/148873" TargetMode="External"/><Relationship Id="rId414" Type="http://schemas.openxmlformats.org/officeDocument/2006/relationships/hyperlink" Target="https://www.mydiamondinfo.com/viewstone/182016" TargetMode="External"/><Relationship Id="rId415" Type="http://schemas.openxmlformats.org/officeDocument/2006/relationships/hyperlink" Target="https://www.mydiamondinfo.com/viewstone/144572" TargetMode="External"/><Relationship Id="rId416" Type="http://schemas.openxmlformats.org/officeDocument/2006/relationships/hyperlink" Target="https://www.mydiamondinfo.com/viewstone/147289" TargetMode="External"/><Relationship Id="rId417" Type="http://schemas.openxmlformats.org/officeDocument/2006/relationships/hyperlink" Target="https://www.mydiamondinfo.com/viewstone/166759" TargetMode="External"/><Relationship Id="rId418" Type="http://schemas.openxmlformats.org/officeDocument/2006/relationships/hyperlink" Target="https://www.mydiamondinfo.com/viewstone/186147" TargetMode="External"/><Relationship Id="rId419" Type="http://schemas.openxmlformats.org/officeDocument/2006/relationships/hyperlink" Target="https://www.mydiamondinfo.com/viewstone/176776" TargetMode="External"/><Relationship Id="rId420" Type="http://schemas.openxmlformats.org/officeDocument/2006/relationships/hyperlink" Target="https://www.mydiamondinfo.com/viewstone/146073" TargetMode="External"/><Relationship Id="rId421" Type="http://schemas.openxmlformats.org/officeDocument/2006/relationships/hyperlink" Target="https://www.mydiamondinfo.com/viewstone/183771" TargetMode="External"/><Relationship Id="rId422" Type="http://schemas.openxmlformats.org/officeDocument/2006/relationships/hyperlink" Target="https://www.mydiamondinfo.com/viewstone/176769" TargetMode="External"/><Relationship Id="rId423" Type="http://schemas.openxmlformats.org/officeDocument/2006/relationships/hyperlink" Target="https://www.mydiamondinfo.com/viewstone/160747" TargetMode="External"/><Relationship Id="rId424" Type="http://schemas.openxmlformats.org/officeDocument/2006/relationships/hyperlink" Target="https://www.mydiamondinfo.com/viewstone/143364" TargetMode="External"/><Relationship Id="rId425" Type="http://schemas.openxmlformats.org/officeDocument/2006/relationships/hyperlink" Target="https://www.mydiamondinfo.com/viewstone/162058" TargetMode="External"/><Relationship Id="rId426" Type="http://schemas.openxmlformats.org/officeDocument/2006/relationships/hyperlink" Target="https://www.mydiamondinfo.com/viewstone/168863" TargetMode="External"/><Relationship Id="rId427" Type="http://schemas.openxmlformats.org/officeDocument/2006/relationships/hyperlink" Target="https://www.mydiamondinfo.com/viewstone/182933" TargetMode="External"/><Relationship Id="rId428" Type="http://schemas.openxmlformats.org/officeDocument/2006/relationships/hyperlink" Target="https://www.mydiamondinfo.com/viewstone/177505" TargetMode="External"/><Relationship Id="rId429" Type="http://schemas.openxmlformats.org/officeDocument/2006/relationships/hyperlink" Target="https://www.mydiamondinfo.com/viewstone/174766" TargetMode="External"/><Relationship Id="rId430" Type="http://schemas.openxmlformats.org/officeDocument/2006/relationships/hyperlink" Target="https://www.mydiamondinfo.com/viewstone/147350" TargetMode="External"/><Relationship Id="rId431" Type="http://schemas.openxmlformats.org/officeDocument/2006/relationships/hyperlink" Target="https://www.mydiamondinfo.com/viewstone/172407" TargetMode="External"/><Relationship Id="rId432" Type="http://schemas.openxmlformats.org/officeDocument/2006/relationships/hyperlink" Target="https://www.mydiamondinfo.com/viewstone/187617" TargetMode="External"/><Relationship Id="rId433" Type="http://schemas.openxmlformats.org/officeDocument/2006/relationships/hyperlink" Target="https://www.mydiamondinfo.com/viewstone/176770" TargetMode="External"/><Relationship Id="rId434" Type="http://schemas.openxmlformats.org/officeDocument/2006/relationships/hyperlink" Target="https://www.mydiamondinfo.com/viewstone/168824" TargetMode="External"/><Relationship Id="rId435" Type="http://schemas.openxmlformats.org/officeDocument/2006/relationships/hyperlink" Target="https://www.mydiamondinfo.com/viewstone/177543" TargetMode="External"/><Relationship Id="rId436" Type="http://schemas.openxmlformats.org/officeDocument/2006/relationships/hyperlink" Target="https://www.mydiamondinfo.com/viewstone/166090" TargetMode="External"/><Relationship Id="rId437" Type="http://schemas.openxmlformats.org/officeDocument/2006/relationships/hyperlink" Target="https://www.mydiamondinfo.com/viewstone/165167" TargetMode="External"/><Relationship Id="rId438" Type="http://schemas.openxmlformats.org/officeDocument/2006/relationships/hyperlink" Target="https://www.mydiamondinfo.com/viewstone/177548" TargetMode="External"/><Relationship Id="rId439" Type="http://schemas.openxmlformats.org/officeDocument/2006/relationships/hyperlink" Target="https://www.mydiamondinfo.com/viewstone/181006" TargetMode="External"/><Relationship Id="rId440" Type="http://schemas.openxmlformats.org/officeDocument/2006/relationships/hyperlink" Target="https://www.mydiamondinfo.com/viewstone/181840" TargetMode="External"/><Relationship Id="rId441" Type="http://schemas.openxmlformats.org/officeDocument/2006/relationships/hyperlink" Target="https://www.mydiamondinfo.com/viewstone/172413" TargetMode="External"/><Relationship Id="rId442" Type="http://schemas.openxmlformats.org/officeDocument/2006/relationships/hyperlink" Target="https://www.mydiamondinfo.com/viewstone/174750" TargetMode="External"/><Relationship Id="rId443" Type="http://schemas.openxmlformats.org/officeDocument/2006/relationships/hyperlink" Target="https://www.mydiamondinfo.com/viewstone/181154" TargetMode="External"/><Relationship Id="rId444" Type="http://schemas.openxmlformats.org/officeDocument/2006/relationships/hyperlink" Target="https://www.mydiamondinfo.com/viewstone/171744" TargetMode="External"/><Relationship Id="rId445" Type="http://schemas.openxmlformats.org/officeDocument/2006/relationships/hyperlink" Target="https://www.mydiamondinfo.com/viewstone/173871" TargetMode="External"/><Relationship Id="rId446" Type="http://schemas.openxmlformats.org/officeDocument/2006/relationships/hyperlink" Target="https://www.mydiamondinfo.com/viewstone/162357" TargetMode="External"/><Relationship Id="rId447" Type="http://schemas.openxmlformats.org/officeDocument/2006/relationships/hyperlink" Target="https://www.mydiamondinfo.com/viewstone/184691" TargetMode="External"/><Relationship Id="rId448" Type="http://schemas.openxmlformats.org/officeDocument/2006/relationships/hyperlink" Target="https://www.mydiamondinfo.com/viewstone/180297" TargetMode="External"/><Relationship Id="rId449" Type="http://schemas.openxmlformats.org/officeDocument/2006/relationships/hyperlink" Target="https://www.mydiamondinfo.com/viewstone/170540" TargetMode="External"/><Relationship Id="rId450" Type="http://schemas.openxmlformats.org/officeDocument/2006/relationships/hyperlink" Target="https://www.mydiamondinfo.com/viewstone/185490" TargetMode="External"/><Relationship Id="rId451" Type="http://schemas.openxmlformats.org/officeDocument/2006/relationships/hyperlink" Target="https://www.mydiamondinfo.com/viewstone/181885" TargetMode="External"/><Relationship Id="rId452" Type="http://schemas.openxmlformats.org/officeDocument/2006/relationships/hyperlink" Target="https://www.mydiamondinfo.com/viewstone/179441" TargetMode="External"/><Relationship Id="rId453" Type="http://schemas.openxmlformats.org/officeDocument/2006/relationships/hyperlink" Target="https://www.mydiamondinfo.com/viewstone/180242" TargetMode="External"/><Relationship Id="rId454" Type="http://schemas.openxmlformats.org/officeDocument/2006/relationships/hyperlink" Target="https://www.mydiamondinfo.com/viewstone/187016" TargetMode="External"/><Relationship Id="rId455" Type="http://schemas.openxmlformats.org/officeDocument/2006/relationships/hyperlink" Target="https://www.mydiamondinfo.com/viewstone/186579" TargetMode="External"/><Relationship Id="rId456" Type="http://schemas.openxmlformats.org/officeDocument/2006/relationships/hyperlink" Target="https://www.mydiamondinfo.com/viewstone/173928" TargetMode="External"/><Relationship Id="rId457" Type="http://schemas.openxmlformats.org/officeDocument/2006/relationships/hyperlink" Target="https://www.mydiamondinfo.com/viewstone/183955" TargetMode="External"/><Relationship Id="rId458" Type="http://schemas.openxmlformats.org/officeDocument/2006/relationships/hyperlink" Target="https://www.mydiamondinfo.com/viewstone/183781" TargetMode="External"/><Relationship Id="rId459" Type="http://schemas.openxmlformats.org/officeDocument/2006/relationships/hyperlink" Target="https://www.mydiamondinfo.com/viewstone/187024" TargetMode="External"/><Relationship Id="rId460" Type="http://schemas.openxmlformats.org/officeDocument/2006/relationships/hyperlink" Target="https://www.mydiamondinfo.com/viewstone/174500" TargetMode="External"/><Relationship Id="rId461" Type="http://schemas.openxmlformats.org/officeDocument/2006/relationships/hyperlink" Target="https://www.mydiamondinfo.com/viewstone/173320" TargetMode="External"/><Relationship Id="rId462" Type="http://schemas.openxmlformats.org/officeDocument/2006/relationships/hyperlink" Target="https://www.mydiamondinfo.com/viewstone/180239" TargetMode="External"/><Relationship Id="rId463" Type="http://schemas.openxmlformats.org/officeDocument/2006/relationships/hyperlink" Target="https://www.mydiamondinfo.com/viewstone/177544" TargetMode="External"/><Relationship Id="rId464" Type="http://schemas.openxmlformats.org/officeDocument/2006/relationships/hyperlink" Target="https://www.mydiamondinfo.com/viewstone/174572" TargetMode="External"/><Relationship Id="rId465" Type="http://schemas.openxmlformats.org/officeDocument/2006/relationships/hyperlink" Target="https://www.mydiamondinfo.com/viewstone/178914" TargetMode="External"/><Relationship Id="rId466" Type="http://schemas.openxmlformats.org/officeDocument/2006/relationships/hyperlink" Target="https://www.mydiamondinfo.com/viewstone/171404" TargetMode="External"/><Relationship Id="rId467" Type="http://schemas.openxmlformats.org/officeDocument/2006/relationships/hyperlink" Target="https://www.mydiamondinfo.com/viewstone/174507" TargetMode="External"/><Relationship Id="rId468" Type="http://schemas.openxmlformats.org/officeDocument/2006/relationships/hyperlink" Target="https://www.mydiamondinfo.com/viewstone/163641" TargetMode="External"/><Relationship Id="rId469" Type="http://schemas.openxmlformats.org/officeDocument/2006/relationships/hyperlink" Target="https://www.mydiamondinfo.com/viewstone/144261" TargetMode="External"/><Relationship Id="rId470" Type="http://schemas.openxmlformats.org/officeDocument/2006/relationships/hyperlink" Target="https://www.mydiamondinfo.com/viewstone/187619" TargetMode="External"/><Relationship Id="rId471" Type="http://schemas.openxmlformats.org/officeDocument/2006/relationships/hyperlink" Target="https://www.mydiamondinfo.com/viewstone/169271" TargetMode="External"/><Relationship Id="rId472" Type="http://schemas.openxmlformats.org/officeDocument/2006/relationships/hyperlink" Target="https://www.mydiamondinfo.com/viewstone/164755" TargetMode="External"/><Relationship Id="rId473" Type="http://schemas.openxmlformats.org/officeDocument/2006/relationships/hyperlink" Target="https://www.mydiamondinfo.com/viewstone/181203" TargetMode="External"/><Relationship Id="rId474" Type="http://schemas.openxmlformats.org/officeDocument/2006/relationships/hyperlink" Target="https://www.mydiamondinfo.com/viewstone/182035" TargetMode="External"/><Relationship Id="rId475" Type="http://schemas.openxmlformats.org/officeDocument/2006/relationships/hyperlink" Target="https://www.mydiamondinfo.com/viewstone/180968" TargetMode="External"/><Relationship Id="rId476" Type="http://schemas.openxmlformats.org/officeDocument/2006/relationships/hyperlink" Target="https://www.mydiamondinfo.com/viewstone/184829" TargetMode="External"/><Relationship Id="rId477" Type="http://schemas.openxmlformats.org/officeDocument/2006/relationships/hyperlink" Target="https://www.mydiamondinfo.com/viewstone/172515" TargetMode="External"/><Relationship Id="rId478" Type="http://schemas.openxmlformats.org/officeDocument/2006/relationships/hyperlink" Target="https://www.mydiamondinfo.com/viewstone/184806" TargetMode="External"/><Relationship Id="rId479" Type="http://schemas.openxmlformats.org/officeDocument/2006/relationships/hyperlink" Target="https://www.mydiamondinfo.com/viewstone/170054" TargetMode="External"/><Relationship Id="rId480" Type="http://schemas.openxmlformats.org/officeDocument/2006/relationships/hyperlink" Target="https://www.mydiamondinfo.com/viewstone/167912" TargetMode="External"/><Relationship Id="rId481" Type="http://schemas.openxmlformats.org/officeDocument/2006/relationships/hyperlink" Target="https://www.mydiamondinfo.com/viewstone/182935" TargetMode="External"/><Relationship Id="rId482" Type="http://schemas.openxmlformats.org/officeDocument/2006/relationships/hyperlink" Target="https://www.mydiamondinfo.com/viewstone/177038" TargetMode="External"/><Relationship Id="rId483" Type="http://schemas.openxmlformats.org/officeDocument/2006/relationships/hyperlink" Target="https://www.mydiamondinfo.com/viewstone/186190" TargetMode="External"/><Relationship Id="rId484" Type="http://schemas.openxmlformats.org/officeDocument/2006/relationships/hyperlink" Target="https://www.mydiamondinfo.com/viewstone/164804" TargetMode="External"/><Relationship Id="rId485" Type="http://schemas.openxmlformats.org/officeDocument/2006/relationships/hyperlink" Target="https://www.mydiamondinfo.com/viewstone/158550" TargetMode="External"/><Relationship Id="rId486" Type="http://schemas.openxmlformats.org/officeDocument/2006/relationships/hyperlink" Target="https://www.mydiamondinfo.com/viewstone/186148" TargetMode="External"/><Relationship Id="rId487" Type="http://schemas.openxmlformats.org/officeDocument/2006/relationships/hyperlink" Target="https://www.mydiamondinfo.com/viewstone/174767" TargetMode="External"/><Relationship Id="rId488" Type="http://schemas.openxmlformats.org/officeDocument/2006/relationships/hyperlink" Target="https://www.mydiamondinfo.com/viewstone/174749" TargetMode="External"/><Relationship Id="rId489" Type="http://schemas.openxmlformats.org/officeDocument/2006/relationships/hyperlink" Target="https://www.mydiamondinfo.com/viewstone/176432" TargetMode="External"/><Relationship Id="rId490" Type="http://schemas.openxmlformats.org/officeDocument/2006/relationships/hyperlink" Target="https://www.mydiamondinfo.com/viewstone/184809" TargetMode="External"/><Relationship Id="rId491" Type="http://schemas.openxmlformats.org/officeDocument/2006/relationships/hyperlink" Target="https://www.mydiamondinfo.com/viewstone/182794" TargetMode="External"/><Relationship Id="rId492" Type="http://schemas.openxmlformats.org/officeDocument/2006/relationships/hyperlink" Target="https://www.mydiamondinfo.com/viewstone/176429" TargetMode="External"/><Relationship Id="rId493" Type="http://schemas.openxmlformats.org/officeDocument/2006/relationships/hyperlink" Target="https://www.mydiamondinfo.com/viewstone/186219" TargetMode="External"/><Relationship Id="rId494" Type="http://schemas.openxmlformats.org/officeDocument/2006/relationships/hyperlink" Target="https://www.mydiamondinfo.com/viewstone/186138" TargetMode="External"/><Relationship Id="rId495" Type="http://schemas.openxmlformats.org/officeDocument/2006/relationships/hyperlink" Target="https://www.mydiamondinfo.com/viewstone/185489" TargetMode="External"/><Relationship Id="rId496" Type="http://schemas.openxmlformats.org/officeDocument/2006/relationships/hyperlink" Target="https://www.mydiamondinfo.com/viewstone/187010" TargetMode="External"/><Relationship Id="rId497" Type="http://schemas.openxmlformats.org/officeDocument/2006/relationships/hyperlink" Target="https://www.mydiamondinfo.com/viewstone/177507" TargetMode="External"/><Relationship Id="rId498" Type="http://schemas.openxmlformats.org/officeDocument/2006/relationships/hyperlink" Target="https://www.mydiamondinfo.com/viewstone/188058" TargetMode="External"/><Relationship Id="rId499" Type="http://schemas.openxmlformats.org/officeDocument/2006/relationships/hyperlink" Target="https://www.mydiamondinfo.com/viewstone/187648" TargetMode="External"/><Relationship Id="rId500" Type="http://schemas.openxmlformats.org/officeDocument/2006/relationships/hyperlink" Target="https://www.mydiamondinfo.com/viewstone/181197" TargetMode="External"/><Relationship Id="rId501" Type="http://schemas.openxmlformats.org/officeDocument/2006/relationships/hyperlink" Target="https://www.mydiamondinfo.com/viewstone/181882" TargetMode="External"/><Relationship Id="rId502" Type="http://schemas.openxmlformats.org/officeDocument/2006/relationships/hyperlink" Target="https://www.mydiamondinfo.com/viewstone/181864" TargetMode="External"/><Relationship Id="rId503" Type="http://schemas.openxmlformats.org/officeDocument/2006/relationships/hyperlink" Target="https://www.mydiamondinfo.com/viewstone/174504" TargetMode="External"/><Relationship Id="rId504" Type="http://schemas.openxmlformats.org/officeDocument/2006/relationships/hyperlink" Target="https://www.mydiamondinfo.com/viewstone/180241" TargetMode="External"/><Relationship Id="rId505" Type="http://schemas.openxmlformats.org/officeDocument/2006/relationships/hyperlink" Target="https://www.mydiamondinfo.com/viewstone/178098" TargetMode="External"/><Relationship Id="rId506" Type="http://schemas.openxmlformats.org/officeDocument/2006/relationships/hyperlink" Target="https://www.mydiamondinfo.com/viewstone/178136" TargetMode="External"/><Relationship Id="rId507" Type="http://schemas.openxmlformats.org/officeDocument/2006/relationships/hyperlink" Target="https://www.mydiamondinfo.com/viewstone/176445" TargetMode="External"/><Relationship Id="rId508" Type="http://schemas.openxmlformats.org/officeDocument/2006/relationships/hyperlink" Target="https://www.mydiamondinfo.com/viewstone/164327" TargetMode="External"/><Relationship Id="rId509" Type="http://schemas.openxmlformats.org/officeDocument/2006/relationships/hyperlink" Target="https://www.mydiamondinfo.com/viewstone/185521" TargetMode="External"/><Relationship Id="rId510" Type="http://schemas.openxmlformats.org/officeDocument/2006/relationships/hyperlink" Target="https://www.mydiamondinfo.com/viewstone/165553" TargetMode="External"/><Relationship Id="rId511" Type="http://schemas.openxmlformats.org/officeDocument/2006/relationships/hyperlink" Target="https://www.mydiamondinfo.com/viewstone/174494" TargetMode="External"/><Relationship Id="rId512" Type="http://schemas.openxmlformats.org/officeDocument/2006/relationships/hyperlink" Target="https://www.mydiamondinfo.com/viewstone/186514" TargetMode="External"/><Relationship Id="rId513" Type="http://schemas.openxmlformats.org/officeDocument/2006/relationships/hyperlink" Target="https://www.mydiamondinfo.com/viewstone/187022" TargetMode="External"/><Relationship Id="rId514" Type="http://schemas.openxmlformats.org/officeDocument/2006/relationships/hyperlink" Target="https://www.mydiamondinfo.com/viewstone/187996" TargetMode="External"/><Relationship Id="rId515" Type="http://schemas.openxmlformats.org/officeDocument/2006/relationships/hyperlink" Target="https://www.mydiamondinfo.com/viewstone/181153" TargetMode="External"/><Relationship Id="rId516" Type="http://schemas.openxmlformats.org/officeDocument/2006/relationships/hyperlink" Target="https://www.mydiamondinfo.com/viewstone/46071" TargetMode="External"/><Relationship Id="rId517" Type="http://schemas.openxmlformats.org/officeDocument/2006/relationships/hyperlink" Target="https://www.mydiamondinfo.com/viewstone/46193" TargetMode="External"/><Relationship Id="rId518" Type="http://schemas.openxmlformats.org/officeDocument/2006/relationships/hyperlink" Target="https://www.mydiamondinfo.com/viewstone/184818" TargetMode="External"/><Relationship Id="rId519" Type="http://schemas.openxmlformats.org/officeDocument/2006/relationships/hyperlink" Target="https://www.mydiamondinfo.com/viewstone/169269" TargetMode="External"/><Relationship Id="rId520" Type="http://schemas.openxmlformats.org/officeDocument/2006/relationships/hyperlink" Target="https://www.mydiamondinfo.com/viewstone/186216" TargetMode="External"/><Relationship Id="rId521" Type="http://schemas.openxmlformats.org/officeDocument/2006/relationships/hyperlink" Target="https://www.mydiamondinfo.com/viewstone/187021" TargetMode="External"/><Relationship Id="rId522" Type="http://schemas.openxmlformats.org/officeDocument/2006/relationships/hyperlink" Target="https://www.mydiamondinfo.com/viewstone/187468" TargetMode="External"/><Relationship Id="rId523" Type="http://schemas.openxmlformats.org/officeDocument/2006/relationships/hyperlink" Target="https://www.mydiamondinfo.com/viewstone/168511" TargetMode="External"/><Relationship Id="rId524" Type="http://schemas.openxmlformats.org/officeDocument/2006/relationships/hyperlink" Target="https://www.mydiamondinfo.com/viewstone/179042" TargetMode="External"/><Relationship Id="rId525" Type="http://schemas.openxmlformats.org/officeDocument/2006/relationships/hyperlink" Target="https://www.mydiamondinfo.com/viewstone/181014" TargetMode="External"/><Relationship Id="rId526" Type="http://schemas.openxmlformats.org/officeDocument/2006/relationships/hyperlink" Target="https://www.mydiamondinfo.com/viewstone/181227" TargetMode="External"/><Relationship Id="rId527" Type="http://schemas.openxmlformats.org/officeDocument/2006/relationships/hyperlink" Target="https://www.mydiamondinfo.com/viewstone/178149" TargetMode="External"/><Relationship Id="rId528" Type="http://schemas.openxmlformats.org/officeDocument/2006/relationships/hyperlink" Target="https://www.mydiamondinfo.com/viewstone/182036" TargetMode="External"/><Relationship Id="rId529" Type="http://schemas.openxmlformats.org/officeDocument/2006/relationships/hyperlink" Target="https://www.mydiamondinfo.com/viewstone/180301" TargetMode="External"/><Relationship Id="rId530" Type="http://schemas.openxmlformats.org/officeDocument/2006/relationships/hyperlink" Target="https://www.mydiamondinfo.com/viewstone/172363" TargetMode="External"/><Relationship Id="rId531" Type="http://schemas.openxmlformats.org/officeDocument/2006/relationships/hyperlink" Target="https://www.mydiamondinfo.com/viewstone/181165" TargetMode="External"/><Relationship Id="rId532" Type="http://schemas.openxmlformats.org/officeDocument/2006/relationships/hyperlink" Target="https://www.mydiamondinfo.com/viewstone/162057" TargetMode="External"/><Relationship Id="rId533" Type="http://schemas.openxmlformats.org/officeDocument/2006/relationships/hyperlink" Target="https://www.mydiamondinfo.com/viewstone/181018" TargetMode="External"/><Relationship Id="rId534" Type="http://schemas.openxmlformats.org/officeDocument/2006/relationships/hyperlink" Target="https://www.mydiamondinfo.com/viewstone/184676" TargetMode="External"/><Relationship Id="rId535" Type="http://schemas.openxmlformats.org/officeDocument/2006/relationships/hyperlink" Target="https://www.mydiamondinfo.com/viewstone/158401" TargetMode="External"/><Relationship Id="rId536" Type="http://schemas.openxmlformats.org/officeDocument/2006/relationships/hyperlink" Target="https://www.mydiamondinfo.com/viewstone/150281" TargetMode="External"/><Relationship Id="rId537" Type="http://schemas.openxmlformats.org/officeDocument/2006/relationships/hyperlink" Target="https://www.mydiamondinfo.com/viewstone/172411" TargetMode="External"/><Relationship Id="rId538" Type="http://schemas.openxmlformats.org/officeDocument/2006/relationships/hyperlink" Target="https://www.mydiamondinfo.com/viewstone/178930" TargetMode="External"/><Relationship Id="rId539" Type="http://schemas.openxmlformats.org/officeDocument/2006/relationships/hyperlink" Target="https://www.mydiamondinfo.com/viewstone/173927" TargetMode="External"/><Relationship Id="rId540" Type="http://schemas.openxmlformats.org/officeDocument/2006/relationships/hyperlink" Target="https://www.mydiamondinfo.com/viewstone/178915" TargetMode="External"/><Relationship Id="rId541" Type="http://schemas.openxmlformats.org/officeDocument/2006/relationships/hyperlink" Target="https://www.mydiamondinfo.com/viewstone/173900" TargetMode="External"/><Relationship Id="rId542" Type="http://schemas.openxmlformats.org/officeDocument/2006/relationships/hyperlink" Target="https://www.mydiamondinfo.com/viewstone/167342" TargetMode="External"/><Relationship Id="rId543" Type="http://schemas.openxmlformats.org/officeDocument/2006/relationships/hyperlink" Target="https://www.mydiamondinfo.com/viewstone/187469" TargetMode="External"/><Relationship Id="rId544" Type="http://schemas.openxmlformats.org/officeDocument/2006/relationships/hyperlink" Target="https://www.mydiamondinfo.com/viewstone/180229" TargetMode="External"/><Relationship Id="rId545" Type="http://schemas.openxmlformats.org/officeDocument/2006/relationships/hyperlink" Target="https://www.mydiamondinfo.com/viewstone/181955" TargetMode="External"/><Relationship Id="rId546" Type="http://schemas.openxmlformats.org/officeDocument/2006/relationships/hyperlink" Target="https://www.mydiamondinfo.com/viewstone/174715" TargetMode="External"/><Relationship Id="rId547" Type="http://schemas.openxmlformats.org/officeDocument/2006/relationships/hyperlink" Target="https://www.mydiamondinfo.com/viewstone/181951" TargetMode="External"/><Relationship Id="rId548" Type="http://schemas.openxmlformats.org/officeDocument/2006/relationships/hyperlink" Target="https://www.mydiamondinfo.com/viewstone/183909" TargetMode="External"/><Relationship Id="rId549" Type="http://schemas.openxmlformats.org/officeDocument/2006/relationships/hyperlink" Target="https://www.mydiamondinfo.com/viewstone/178929" TargetMode="External"/><Relationship Id="rId550" Type="http://schemas.openxmlformats.org/officeDocument/2006/relationships/hyperlink" Target="https://www.mydiamondinfo.com/viewstone/181837" TargetMode="External"/><Relationship Id="rId551" Type="http://schemas.openxmlformats.org/officeDocument/2006/relationships/hyperlink" Target="https://www.mydiamondinfo.com/viewstone/176450" TargetMode="External"/><Relationship Id="rId552" Type="http://schemas.openxmlformats.org/officeDocument/2006/relationships/hyperlink" Target="https://www.mydiamondinfo.com/viewstone/174503" TargetMode="External"/><Relationship Id="rId553" Type="http://schemas.openxmlformats.org/officeDocument/2006/relationships/hyperlink" Target="https://www.mydiamondinfo.com/viewstone/180788" TargetMode="External"/><Relationship Id="rId554" Type="http://schemas.openxmlformats.org/officeDocument/2006/relationships/hyperlink" Target="https://www.mydiamondinfo.com/viewstone/180299" TargetMode="External"/><Relationship Id="rId555" Type="http://schemas.openxmlformats.org/officeDocument/2006/relationships/hyperlink" Target="https://www.mydiamondinfo.com/viewstone/182018" TargetMode="External"/><Relationship Id="rId556" Type="http://schemas.openxmlformats.org/officeDocument/2006/relationships/hyperlink" Target="https://www.mydiamondinfo.com/viewstone/144263" TargetMode="External"/><Relationship Id="rId557" Type="http://schemas.openxmlformats.org/officeDocument/2006/relationships/hyperlink" Target="https://www.mydiamondinfo.com/viewstone/185488" TargetMode="External"/><Relationship Id="rId558" Type="http://schemas.openxmlformats.org/officeDocument/2006/relationships/hyperlink" Target="https://www.mydiamondinfo.com/viewstone/182893" TargetMode="External"/><Relationship Id="rId559" Type="http://schemas.openxmlformats.org/officeDocument/2006/relationships/hyperlink" Target="https://www.mydiamondinfo.com/viewstone/181195" TargetMode="External"/><Relationship Id="rId560" Type="http://schemas.openxmlformats.org/officeDocument/2006/relationships/hyperlink" Target="https://www.mydiamondinfo.com/viewstone/181787" TargetMode="External"/><Relationship Id="rId561" Type="http://schemas.openxmlformats.org/officeDocument/2006/relationships/hyperlink" Target="https://www.mydiamondinfo.com/viewstone/180230" TargetMode="External"/><Relationship Id="rId562" Type="http://schemas.openxmlformats.org/officeDocument/2006/relationships/hyperlink" Target="https://www.mydiamondinfo.com/viewstone/169315" TargetMode="External"/><Relationship Id="rId563" Type="http://schemas.openxmlformats.org/officeDocument/2006/relationships/hyperlink" Target="https://www.mydiamondinfo.com/viewstone/187014" TargetMode="External"/><Relationship Id="rId564" Type="http://schemas.openxmlformats.org/officeDocument/2006/relationships/hyperlink" Target="https://www.mydiamondinfo.com/viewstone/51500" TargetMode="External"/><Relationship Id="rId565" Type="http://schemas.openxmlformats.org/officeDocument/2006/relationships/hyperlink" Target="https://www.mydiamondinfo.com/viewstone/181863" TargetMode="External"/><Relationship Id="rId566" Type="http://schemas.openxmlformats.org/officeDocument/2006/relationships/hyperlink" Target="https://www.mydiamondinfo.com/viewstone/145478" TargetMode="External"/><Relationship Id="rId567" Type="http://schemas.openxmlformats.org/officeDocument/2006/relationships/hyperlink" Target="https://www.mydiamondinfo.com/viewstone/184805" TargetMode="External"/><Relationship Id="rId568" Type="http://schemas.openxmlformats.org/officeDocument/2006/relationships/hyperlink" Target="https://www.mydiamondinfo.com/viewstone/181881" TargetMode="External"/><Relationship Id="rId569" Type="http://schemas.openxmlformats.org/officeDocument/2006/relationships/hyperlink" Target="https://www.mydiamondinfo.com/viewstone/182037" TargetMode="External"/><Relationship Id="rId570" Type="http://schemas.openxmlformats.org/officeDocument/2006/relationships/hyperlink" Target="https://www.mydiamondinfo.com/viewstone/177562" TargetMode="External"/><Relationship Id="rId571" Type="http://schemas.openxmlformats.org/officeDocument/2006/relationships/hyperlink" Target="https://www.mydiamondinfo.com/viewstone/181958" TargetMode="External"/><Relationship Id="rId572" Type="http://schemas.openxmlformats.org/officeDocument/2006/relationships/hyperlink" Target="https://www.mydiamondinfo.com/viewstone/180967" TargetMode="External"/><Relationship Id="rId573" Type="http://schemas.openxmlformats.org/officeDocument/2006/relationships/hyperlink" Target="https://www.mydiamondinfo.com/viewstone/185486" TargetMode="External"/><Relationship Id="rId574" Type="http://schemas.openxmlformats.org/officeDocument/2006/relationships/hyperlink" Target="https://www.mydiamondinfo.com/viewstone/182010" TargetMode="External"/><Relationship Id="rId575" Type="http://schemas.openxmlformats.org/officeDocument/2006/relationships/hyperlink" Target="https://www.mydiamondinfo.com/viewstone/179040" TargetMode="External"/><Relationship Id="rId576" Type="http://schemas.openxmlformats.org/officeDocument/2006/relationships/hyperlink" Target="https://www.mydiamondinfo.com/viewstone/180789" TargetMode="External"/><Relationship Id="rId577" Type="http://schemas.openxmlformats.org/officeDocument/2006/relationships/hyperlink" Target="https://www.mydiamondinfo.com/viewstone/181790" TargetMode="External"/><Relationship Id="rId578" Type="http://schemas.openxmlformats.org/officeDocument/2006/relationships/hyperlink" Target="https://www.mydiamondinfo.com/viewstone/179009" TargetMode="External"/><Relationship Id="rId579" Type="http://schemas.openxmlformats.org/officeDocument/2006/relationships/hyperlink" Target="https://www.mydiamondinfo.com/viewstone/180969" TargetMode="External"/><Relationship Id="rId580" Type="http://schemas.openxmlformats.org/officeDocument/2006/relationships/hyperlink" Target="https://www.mydiamondinfo.com/viewstone/184741" TargetMode="External"/><Relationship Id="rId581" Type="http://schemas.openxmlformats.org/officeDocument/2006/relationships/hyperlink" Target="https://www.mydiamondinfo.com/viewstone/168171" TargetMode="External"/><Relationship Id="rId582" Type="http://schemas.openxmlformats.org/officeDocument/2006/relationships/hyperlink" Target="https://www.mydiamondinfo.com/viewstone/171443" TargetMode="External"/><Relationship Id="rId583" Type="http://schemas.openxmlformats.org/officeDocument/2006/relationships/hyperlink" Target="https://www.mydiamondinfo.com/viewstone/186120" TargetMode="External"/><Relationship Id="rId584" Type="http://schemas.openxmlformats.org/officeDocument/2006/relationships/hyperlink" Target="https://www.mydiamondinfo.com/viewstone/171445" TargetMode="External"/><Relationship Id="rId585" Type="http://schemas.openxmlformats.org/officeDocument/2006/relationships/hyperlink" Target="https://www.mydiamondinfo.com/viewstone/184683" TargetMode="External"/><Relationship Id="rId586" Type="http://schemas.openxmlformats.org/officeDocument/2006/relationships/hyperlink" Target="https://www.mydiamondinfo.com/viewstone/181952" TargetMode="External"/><Relationship Id="rId587" Type="http://schemas.openxmlformats.org/officeDocument/2006/relationships/hyperlink" Target="https://www.mydiamondinfo.com/viewstone/178137" TargetMode="External"/><Relationship Id="rId588" Type="http://schemas.openxmlformats.org/officeDocument/2006/relationships/hyperlink" Target="https://www.mydiamondinfo.com/viewstone/188004" TargetMode="External"/><Relationship Id="rId589" Type="http://schemas.openxmlformats.org/officeDocument/2006/relationships/hyperlink" Target="https://www.mydiamondinfo.com/viewstone/179038" TargetMode="External"/><Relationship Id="rId590" Type="http://schemas.openxmlformats.org/officeDocument/2006/relationships/hyperlink" Target="https://www.mydiamondinfo.com/viewstone/180825" TargetMode="External"/><Relationship Id="rId591" Type="http://schemas.openxmlformats.org/officeDocument/2006/relationships/hyperlink" Target="https://www.mydiamondinfo.com/viewstone/184808" TargetMode="External"/><Relationship Id="rId592" Type="http://schemas.openxmlformats.org/officeDocument/2006/relationships/hyperlink" Target="https://www.mydiamondinfo.com/viewstone/178561" TargetMode="External"/><Relationship Id="rId593" Type="http://schemas.openxmlformats.org/officeDocument/2006/relationships/hyperlink" Target="https://www.mydiamondinfo.com/viewstone/171141" TargetMode="External"/><Relationship Id="rId594" Type="http://schemas.openxmlformats.org/officeDocument/2006/relationships/hyperlink" Target="https://www.mydiamondinfo.com/viewstone/187020" TargetMode="External"/><Relationship Id="rId595" Type="http://schemas.openxmlformats.org/officeDocument/2006/relationships/hyperlink" Target="https://www.mydiamondinfo.com/viewstone/182014" TargetMode="External"/><Relationship Id="rId596" Type="http://schemas.openxmlformats.org/officeDocument/2006/relationships/hyperlink" Target="https://www.mydiamondinfo.com/viewstone/171465" TargetMode="External"/><Relationship Id="rId597" Type="http://schemas.openxmlformats.org/officeDocument/2006/relationships/hyperlink" Target="https://www.mydiamondinfo.com/viewstone/180828" TargetMode="External"/><Relationship Id="rId598" Type="http://schemas.openxmlformats.org/officeDocument/2006/relationships/hyperlink" Target="https://www.mydiamondinfo.com/viewstone/187725" TargetMode="External"/><Relationship Id="rId599" Type="http://schemas.openxmlformats.org/officeDocument/2006/relationships/hyperlink" Target="https://www.mydiamondinfo.com/viewstone/173872" TargetMode="External"/><Relationship Id="rId600" Type="http://schemas.openxmlformats.org/officeDocument/2006/relationships/hyperlink" Target="https://www.mydiamondinfo.com/viewstone/180231" TargetMode="External"/><Relationship Id="rId601" Type="http://schemas.openxmlformats.org/officeDocument/2006/relationships/hyperlink" Target="https://www.mydiamondinfo.com/viewstone/178146" TargetMode="External"/><Relationship Id="rId602" Type="http://schemas.openxmlformats.org/officeDocument/2006/relationships/hyperlink" Target="https://www.mydiamondinfo.com/viewstone/181155" TargetMode="External"/><Relationship Id="rId603" Type="http://schemas.openxmlformats.org/officeDocument/2006/relationships/hyperlink" Target="https://www.mydiamondinfo.com/viewstone/179439" TargetMode="External"/><Relationship Id="rId604" Type="http://schemas.openxmlformats.org/officeDocument/2006/relationships/hyperlink" Target="https://www.mydiamondinfo.com/viewstone/183947" TargetMode="External"/><Relationship Id="rId605" Type="http://schemas.openxmlformats.org/officeDocument/2006/relationships/hyperlink" Target="https://www.mydiamondinfo.com/viewstone/185485" TargetMode="External"/><Relationship Id="rId606" Type="http://schemas.openxmlformats.org/officeDocument/2006/relationships/hyperlink" Target="https://www.mydiamondinfo.com/viewstone/183954" TargetMode="External"/><Relationship Id="rId607" Type="http://schemas.openxmlformats.org/officeDocument/2006/relationships/hyperlink" Target="https://www.mydiamondinfo.com/viewstone/172409" TargetMode="External"/><Relationship Id="rId608" Type="http://schemas.openxmlformats.org/officeDocument/2006/relationships/hyperlink" Target="https://www.mydiamondinfo.com/viewstone/186121" TargetMode="External"/><Relationship Id="rId609" Type="http://schemas.openxmlformats.org/officeDocument/2006/relationships/hyperlink" Target="https://www.mydiamondinfo.com/viewstone/181950" TargetMode="External"/><Relationship Id="rId610" Type="http://schemas.openxmlformats.org/officeDocument/2006/relationships/hyperlink" Target="https://www.mydiamondinfo.com/viewstone/163085" TargetMode="External"/><Relationship Id="rId611" Type="http://schemas.openxmlformats.org/officeDocument/2006/relationships/hyperlink" Target="https://www.mydiamondinfo.com/viewstone/145860" TargetMode="External"/><Relationship Id="rId612" Type="http://schemas.openxmlformats.org/officeDocument/2006/relationships/hyperlink" Target="https://www.mydiamondinfo.com/viewstone/177509" TargetMode="External"/><Relationship Id="rId613" Type="http://schemas.openxmlformats.org/officeDocument/2006/relationships/hyperlink" Target="https://www.mydiamondinfo.com/viewstone/164753" TargetMode="External"/><Relationship Id="rId614" Type="http://schemas.openxmlformats.org/officeDocument/2006/relationships/hyperlink" Target="https://www.mydiamondinfo.com/viewstone/175563" TargetMode="External"/><Relationship Id="rId615" Type="http://schemas.openxmlformats.org/officeDocument/2006/relationships/hyperlink" Target="https://www.mydiamondinfo.com/viewstone/147696" TargetMode="External"/><Relationship Id="rId616" Type="http://schemas.openxmlformats.org/officeDocument/2006/relationships/hyperlink" Target="https://www.mydiamondinfo.com/viewstone/178484" TargetMode="External"/><Relationship Id="rId617" Type="http://schemas.openxmlformats.org/officeDocument/2006/relationships/hyperlink" Target="https://www.mydiamondinfo.com/viewstone/170055" TargetMode="External"/><Relationship Id="rId618" Type="http://schemas.openxmlformats.org/officeDocument/2006/relationships/hyperlink" Target="https://www.mydiamondinfo.com/viewstone/184819" TargetMode="External"/><Relationship Id="rId619" Type="http://schemas.openxmlformats.org/officeDocument/2006/relationships/hyperlink" Target="https://www.mydiamondinfo.com/viewstone/144070" TargetMode="External"/><Relationship Id="rId620" Type="http://schemas.openxmlformats.org/officeDocument/2006/relationships/hyperlink" Target="https://www.mydiamondinfo.com/viewstone/100769" TargetMode="External"/><Relationship Id="rId621" Type="http://schemas.openxmlformats.org/officeDocument/2006/relationships/hyperlink" Target="https://www.mydiamondinfo.com/viewstone/178935" TargetMode="External"/><Relationship Id="rId622" Type="http://schemas.openxmlformats.org/officeDocument/2006/relationships/hyperlink" Target="https://www.mydiamondinfo.com/viewstone/172364" TargetMode="External"/><Relationship Id="rId623" Type="http://schemas.openxmlformats.org/officeDocument/2006/relationships/hyperlink" Target="https://www.mydiamondinfo.com/viewstone/169229" TargetMode="External"/><Relationship Id="rId624" Type="http://schemas.openxmlformats.org/officeDocument/2006/relationships/hyperlink" Target="https://www.mydiamondinfo.com/viewstone/186576" TargetMode="External"/><Relationship Id="rId625" Type="http://schemas.openxmlformats.org/officeDocument/2006/relationships/hyperlink" Target="https://www.mydiamondinfo.com/viewstone/182011" TargetMode="External"/><Relationship Id="rId626" Type="http://schemas.openxmlformats.org/officeDocument/2006/relationships/hyperlink" Target="https://www.mydiamondinfo.com/viewstone/182017" TargetMode="External"/><Relationship Id="rId627" Type="http://schemas.openxmlformats.org/officeDocument/2006/relationships/hyperlink" Target="https://www.mydiamondinfo.com/viewstone/184681" TargetMode="External"/><Relationship Id="rId628" Type="http://schemas.openxmlformats.org/officeDocument/2006/relationships/hyperlink" Target="https://www.mydiamondinfo.com/viewstone/182936" TargetMode="External"/><Relationship Id="rId629" Type="http://schemas.openxmlformats.org/officeDocument/2006/relationships/hyperlink" Target="https://www.mydiamondinfo.com/viewstone/180829" TargetMode="External"/><Relationship Id="rId630" Type="http://schemas.openxmlformats.org/officeDocument/2006/relationships/hyperlink" Target="https://www.mydiamondinfo.com/viewstone/181205" TargetMode="External"/><Relationship Id="rId631" Type="http://schemas.openxmlformats.org/officeDocument/2006/relationships/hyperlink" Target="https://www.mydiamondinfo.com/viewstone/180786" TargetMode="External"/><Relationship Id="rId632" Type="http://schemas.openxmlformats.org/officeDocument/2006/relationships/hyperlink" Target="https://www.mydiamondinfo.com/viewstone/181956" TargetMode="External"/><Relationship Id="rId633" Type="http://schemas.openxmlformats.org/officeDocument/2006/relationships/hyperlink" Target="https://www.mydiamondinfo.com/viewstone/181957" TargetMode="External"/><Relationship Id="rId634" Type="http://schemas.openxmlformats.org/officeDocument/2006/relationships/hyperlink" Target="https://www.mydiamondinfo.com/viewstone/153410" TargetMode="External"/><Relationship Id="rId635" Type="http://schemas.openxmlformats.org/officeDocument/2006/relationships/hyperlink" Target="https://www.mydiamondinfo.com/viewstone/183948" TargetMode="External"/><Relationship Id="rId636" Type="http://schemas.openxmlformats.org/officeDocument/2006/relationships/hyperlink" Target="https://www.mydiamondinfo.com/viewstone/180225" TargetMode="External"/><Relationship Id="rId637" Type="http://schemas.openxmlformats.org/officeDocument/2006/relationships/hyperlink" Target="https://www.mydiamondinfo.com/viewstone/180240" TargetMode="External"/><Relationship Id="rId638" Type="http://schemas.openxmlformats.org/officeDocument/2006/relationships/hyperlink" Target="https://www.mydiamondinfo.com/viewstone/180243" TargetMode="External"/><Relationship Id="rId639" Type="http://schemas.openxmlformats.org/officeDocument/2006/relationships/hyperlink" Target="https://www.mydiamondinfo.com/viewstone/187992" TargetMode="External"/><Relationship Id="rId640" Type="http://schemas.openxmlformats.org/officeDocument/2006/relationships/hyperlink" Target="https://www.mydiamondinfo.com/viewstone/180217" TargetMode="External"/><Relationship Id="rId641" Type="http://schemas.openxmlformats.org/officeDocument/2006/relationships/hyperlink" Target="https://www.mydiamondinfo.com/viewstone/181015" TargetMode="External"/><Relationship Id="rId642" Type="http://schemas.openxmlformats.org/officeDocument/2006/relationships/hyperlink" Target="https://www.mydiamondinfo.com/viewstone/180228" TargetMode="External"/><Relationship Id="rId643" Type="http://schemas.openxmlformats.org/officeDocument/2006/relationships/hyperlink" Target="https://www.mydiamondinfo.com/viewstone/182792" TargetMode="External"/><Relationship Id="rId644" Type="http://schemas.openxmlformats.org/officeDocument/2006/relationships/hyperlink" Target="https://www.mydiamondinfo.com/viewstone/178150" TargetMode="External"/><Relationship Id="rId645" Type="http://schemas.openxmlformats.org/officeDocument/2006/relationships/hyperlink" Target="https://www.mydiamondinfo.com/viewstone/178917" TargetMode="External"/><Relationship Id="rId646" Type="http://schemas.openxmlformats.org/officeDocument/2006/relationships/hyperlink" Target="https://www.mydiamondinfo.com/viewstone/177545" TargetMode="External"/><Relationship Id="rId647" Type="http://schemas.openxmlformats.org/officeDocument/2006/relationships/hyperlink" Target="https://www.mydiamondinfo.com/viewstone/187650" TargetMode="External"/><Relationship Id="rId648" Type="http://schemas.openxmlformats.org/officeDocument/2006/relationships/hyperlink" Target="https://www.mydiamondinfo.com/viewstone/177512" TargetMode="External"/><Relationship Id="rId649" Type="http://schemas.openxmlformats.org/officeDocument/2006/relationships/hyperlink" Target="https://www.mydiamondinfo.com/viewstone/168861" TargetMode="External"/><Relationship Id="rId650" Type="http://schemas.openxmlformats.org/officeDocument/2006/relationships/hyperlink" Target="https://www.mydiamondinfo.com/viewstone/187616" TargetMode="External"/><Relationship Id="rId651" Type="http://schemas.openxmlformats.org/officeDocument/2006/relationships/hyperlink" Target="https://www.mydiamondinfo.com/viewstone/180830" TargetMode="External"/><Relationship Id="rId652" Type="http://schemas.openxmlformats.org/officeDocument/2006/relationships/hyperlink" Target="https://www.mydiamondinfo.com/viewstone/186220" TargetMode="External"/><Relationship Id="rId653" Type="http://schemas.openxmlformats.org/officeDocument/2006/relationships/hyperlink" Target="https://www.mydiamondinfo.com/viewstone/187012" TargetMode="External"/><Relationship Id="rId654" Type="http://schemas.openxmlformats.org/officeDocument/2006/relationships/hyperlink" Target="https://www.mydiamondinfo.com/viewstone/181788" TargetMode="External"/><Relationship Id="rId655" Type="http://schemas.openxmlformats.org/officeDocument/2006/relationships/hyperlink" Target="https://www.mydiamondinfo.com/viewstone/164326" TargetMode="External"/><Relationship Id="rId656" Type="http://schemas.openxmlformats.org/officeDocument/2006/relationships/hyperlink" Target="https://www.mydiamondinfo.com/viewstone/171745" TargetMode="External"/><Relationship Id="rId657" Type="http://schemas.openxmlformats.org/officeDocument/2006/relationships/hyperlink" Target="https://www.mydiamondinfo.com/viewstone/163067" TargetMode="External"/><Relationship Id="rId658" Type="http://schemas.openxmlformats.org/officeDocument/2006/relationships/hyperlink" Target="https://www.mydiamondinfo.com/viewstone/180966" TargetMode="External"/><Relationship Id="rId659" Type="http://schemas.openxmlformats.org/officeDocument/2006/relationships/hyperlink" Target="https://www.mydiamondinfo.com/viewstone/183953" TargetMode="External"/><Relationship Id="rId660" Type="http://schemas.openxmlformats.org/officeDocument/2006/relationships/hyperlink" Target="https://www.mydiamondinfo.com/viewstone/184815" TargetMode="External"/><Relationship Id="rId661" Type="http://schemas.openxmlformats.org/officeDocument/2006/relationships/hyperlink" Target="https://www.mydiamondinfo.com/viewstone/178913" TargetMode="External"/><Relationship Id="rId662" Type="http://schemas.openxmlformats.org/officeDocument/2006/relationships/hyperlink" Target="https://www.mydiamondinfo.com/viewstone/182793" TargetMode="External"/><Relationship Id="rId663" Type="http://schemas.openxmlformats.org/officeDocument/2006/relationships/hyperlink" Target="https://www.mydiamondinfo.com/viewstone/169272" TargetMode="External"/><Relationship Id="rId664" Type="http://schemas.openxmlformats.org/officeDocument/2006/relationships/hyperlink" Target="https://www.mydiamondinfo.com/viewstone/163191" TargetMode="External"/><Relationship Id="rId665" Type="http://schemas.openxmlformats.org/officeDocument/2006/relationships/hyperlink" Target="https://www.mydiamondinfo.com/viewstone/182019" TargetMode="External"/><Relationship Id="rId666" Type="http://schemas.openxmlformats.org/officeDocument/2006/relationships/hyperlink" Target="https://www.mydiamondinfo.com/viewstone/173870" TargetMode="External"/><Relationship Id="rId667" Type="http://schemas.openxmlformats.org/officeDocument/2006/relationships/hyperlink" Target="https://www.mydiamondinfo.com/viewstone/181789" TargetMode="External"/><Relationship Id="rId668" Type="http://schemas.openxmlformats.org/officeDocument/2006/relationships/hyperlink" Target="https://www.mydiamondinfo.com/viewstone/181843" TargetMode="External"/><Relationship Id="rId669" Type="http://schemas.openxmlformats.org/officeDocument/2006/relationships/hyperlink" Target="https://www.mydiamondinfo.com/viewstone/181071" TargetMode="External"/><Relationship Id="rId670" Type="http://schemas.openxmlformats.org/officeDocument/2006/relationships/hyperlink" Target="https://www.mydiamondinfo.com/viewstone/171760" TargetMode="External"/><Relationship Id="rId671" Type="http://schemas.openxmlformats.org/officeDocument/2006/relationships/hyperlink" Target="https://www.mydiamondinfo.com/viewstone/184820" TargetMode="External"/><Relationship Id="rId672" Type="http://schemas.openxmlformats.org/officeDocument/2006/relationships/hyperlink" Target="https://www.mydiamondinfo.com/viewstone/177040" TargetMode="External"/><Relationship Id="rId673" Type="http://schemas.openxmlformats.org/officeDocument/2006/relationships/hyperlink" Target="https://www.mydiamondinfo.com/viewstone/137365" TargetMode="External"/><Relationship Id="rId674" Type="http://schemas.openxmlformats.org/officeDocument/2006/relationships/hyperlink" Target="https://www.mydiamondinfo.com/viewstone/167917" TargetMode="External"/><Relationship Id="rId675" Type="http://schemas.openxmlformats.org/officeDocument/2006/relationships/hyperlink" Target="https://www.mydiamondinfo.com/viewstone/180851" TargetMode="External"/><Relationship Id="rId676" Type="http://schemas.openxmlformats.org/officeDocument/2006/relationships/hyperlink" Target="https://www.mydiamondinfo.com/viewstone/178916" TargetMode="External"/><Relationship Id="rId677" Type="http://schemas.openxmlformats.org/officeDocument/2006/relationships/hyperlink" Target="https://www.mydiamondinfo.com/viewstone/168510" TargetMode="External"/><Relationship Id="rId678" Type="http://schemas.openxmlformats.org/officeDocument/2006/relationships/hyperlink" Target="https://www.mydiamondinfo.com/viewstone/180831" TargetMode="External"/><Relationship Id="rId679" Type="http://schemas.openxmlformats.org/officeDocument/2006/relationships/hyperlink" Target="https://www.mydiamondinfo.com/viewstone/184742" TargetMode="External"/><Relationship Id="rId680" Type="http://schemas.openxmlformats.org/officeDocument/2006/relationships/hyperlink" Target="https://www.mydiamondinfo.com/viewstone/165172" TargetMode="External"/><Relationship Id="rId681" Type="http://schemas.openxmlformats.org/officeDocument/2006/relationships/hyperlink" Target="https://www.mydiamondinfo.com/viewstone/175643" TargetMode="External"/><Relationship Id="rId682" Type="http://schemas.openxmlformats.org/officeDocument/2006/relationships/hyperlink" Target="https://www.mydiamondinfo.com/viewstone/159133" TargetMode="External"/><Relationship Id="rId683" Type="http://schemas.openxmlformats.org/officeDocument/2006/relationships/hyperlink" Target="https://www.mydiamondinfo.com/viewstone/130159" TargetMode="External"/><Relationship Id="rId684" Type="http://schemas.openxmlformats.org/officeDocument/2006/relationships/hyperlink" Target="https://www.mydiamondinfo.com/viewstone/178911" TargetMode="External"/><Relationship Id="rId685" Type="http://schemas.openxmlformats.org/officeDocument/2006/relationships/hyperlink" Target="https://www.mydiamondinfo.com/viewstone/182038" TargetMode="External"/><Relationship Id="rId686" Type="http://schemas.openxmlformats.org/officeDocument/2006/relationships/hyperlink" Target="https://www.mydiamondinfo.com/viewstone/188057" TargetMode="External"/><Relationship Id="rId687" Type="http://schemas.openxmlformats.org/officeDocument/2006/relationships/hyperlink" Target="https://www.mydiamondinfo.com/viewstone/182009" TargetMode="External"/><Relationship Id="rId688" Type="http://schemas.openxmlformats.org/officeDocument/2006/relationships/hyperlink" Target="https://www.mydiamondinfo.com/viewstone/177539" TargetMode="External"/><Relationship Id="rId689" Type="http://schemas.openxmlformats.org/officeDocument/2006/relationships/hyperlink" Target="https://www.mydiamondinfo.com/viewstone/180300" TargetMode="External"/><Relationship Id="rId690" Type="http://schemas.openxmlformats.org/officeDocument/2006/relationships/hyperlink" Target="https://www.mydiamondinfo.com/viewstone/181887" TargetMode="External"/><Relationship Id="rId691" Type="http://schemas.openxmlformats.org/officeDocument/2006/relationships/hyperlink" Target="https://www.mydiamondinfo.com/viewstone/186126" TargetMode="External"/><Relationship Id="rId692" Type="http://schemas.openxmlformats.org/officeDocument/2006/relationships/hyperlink" Target="https://www.mydiamondinfo.com/viewstone/170670" TargetMode="External"/><Relationship Id="rId693" Type="http://schemas.openxmlformats.org/officeDocument/2006/relationships/hyperlink" Target="https://www.mydiamondinfo.com/viewstone/137723" TargetMode="External"/><Relationship Id="rId694" Type="http://schemas.openxmlformats.org/officeDocument/2006/relationships/hyperlink" Target="https://www.mydiamondinfo.com/viewstone/177100" TargetMode="External"/><Relationship Id="rId695" Type="http://schemas.openxmlformats.org/officeDocument/2006/relationships/hyperlink" Target="https://www.mydiamondinfo.com/viewstone/176424" TargetMode="External"/><Relationship Id="rId696" Type="http://schemas.openxmlformats.org/officeDocument/2006/relationships/hyperlink" Target="https://www.mydiamondinfo.com/viewstone/180785" TargetMode="External"/><Relationship Id="rId697" Type="http://schemas.openxmlformats.org/officeDocument/2006/relationships/hyperlink" Target="https://www.mydiamondinfo.com/viewstone/164896" TargetMode="External"/><Relationship Id="rId698" Type="http://schemas.openxmlformats.org/officeDocument/2006/relationships/hyperlink" Target="https://www.mydiamondinfo.com/viewstone/166703" TargetMode="External"/><Relationship Id="rId699" Type="http://schemas.openxmlformats.org/officeDocument/2006/relationships/hyperlink" Target="https://www.mydiamondinfo.com/viewstone/130189" TargetMode="External"/><Relationship Id="rId700" Type="http://schemas.openxmlformats.org/officeDocument/2006/relationships/hyperlink" Target="https://www.mydiamondinfo.com/viewstone/165658" TargetMode="External"/><Relationship Id="rId701" Type="http://schemas.openxmlformats.org/officeDocument/2006/relationships/hyperlink" Target="https://www.mydiamondinfo.com/viewstone/146067" TargetMode="External"/><Relationship Id="rId702" Type="http://schemas.openxmlformats.org/officeDocument/2006/relationships/hyperlink" Target="https://www.mydiamondinfo.com/viewstone/182034" TargetMode="External"/><Relationship Id="rId703" Type="http://schemas.openxmlformats.org/officeDocument/2006/relationships/hyperlink" Target="https://www.mydiamondinfo.com/viewstone/169224" TargetMode="External"/><Relationship Id="rId704" Type="http://schemas.openxmlformats.org/officeDocument/2006/relationships/hyperlink" Target="https://www.mydiamondinfo.com/viewstone/168531" TargetMode="External"/><Relationship Id="rId705" Type="http://schemas.openxmlformats.org/officeDocument/2006/relationships/hyperlink" Target="https://www.mydiamondinfo.com/viewstone/168527" TargetMode="External"/><Relationship Id="rId706" Type="http://schemas.openxmlformats.org/officeDocument/2006/relationships/hyperlink" Target="https://www.mydiamondinfo.com/viewstone/174571" TargetMode="External"/><Relationship Id="rId707" Type="http://schemas.openxmlformats.org/officeDocument/2006/relationships/hyperlink" Target="https://www.mydiamondinfo.com/viewstone/146087" TargetMode="External"/><Relationship Id="rId708" Type="http://schemas.openxmlformats.org/officeDocument/2006/relationships/hyperlink" Target="https://www.mydiamondinfo.com/viewstone/168446" TargetMode="External"/><Relationship Id="rId709" Type="http://schemas.openxmlformats.org/officeDocument/2006/relationships/hyperlink" Target="https://www.mydiamondinfo.com/viewstone/163620" TargetMode="External"/><Relationship Id="rId710" Type="http://schemas.openxmlformats.org/officeDocument/2006/relationships/hyperlink" Target="https://www.mydiamondinfo.com/viewstone/155082" TargetMode="External"/><Relationship Id="rId711" Type="http://schemas.openxmlformats.org/officeDocument/2006/relationships/hyperlink" Target="https://www.mydiamondinfo.com/viewstone/155086" TargetMode="External"/><Relationship Id="rId712" Type="http://schemas.openxmlformats.org/officeDocument/2006/relationships/hyperlink" Target="https://www.mydiamondinfo.com/viewstone/182033" TargetMode="External"/><Relationship Id="rId713" Type="http://schemas.openxmlformats.org/officeDocument/2006/relationships/hyperlink" Target="https://www.mydiamondinfo.com/viewstone/179004" TargetMode="External"/><Relationship Id="rId714" Type="http://schemas.openxmlformats.org/officeDocument/2006/relationships/hyperlink" Target="https://www.mydiamondinfo.com/viewstone/158275" TargetMode="External"/><Relationship Id="rId715" Type="http://schemas.openxmlformats.org/officeDocument/2006/relationships/hyperlink" Target="https://www.mydiamondinfo.com/viewstone/178498" TargetMode="External"/><Relationship Id="rId716" Type="http://schemas.openxmlformats.org/officeDocument/2006/relationships/hyperlink" Target="https://www.mydiamondinfo.com/viewstone/180815" TargetMode="External"/><Relationship Id="rId717" Type="http://schemas.openxmlformats.org/officeDocument/2006/relationships/hyperlink" Target="https://www.mydiamondinfo.com/viewstone/167416" TargetMode="External"/><Relationship Id="rId718" Type="http://schemas.openxmlformats.org/officeDocument/2006/relationships/hyperlink" Target="https://www.mydiamondinfo.com/viewstone/171758" TargetMode="External"/><Relationship Id="rId719" Type="http://schemas.openxmlformats.org/officeDocument/2006/relationships/hyperlink" Target="https://www.mydiamondinfo.com/viewstone/171740" TargetMode="External"/><Relationship Id="rId720" Type="http://schemas.openxmlformats.org/officeDocument/2006/relationships/hyperlink" Target="https://www.mydiamondinfo.com/viewstone/170669" TargetMode="External"/><Relationship Id="rId721" Type="http://schemas.openxmlformats.org/officeDocument/2006/relationships/hyperlink" Target="https://www.mydiamondinfo.com/viewstone/168871" TargetMode="External"/><Relationship Id="rId722" Type="http://schemas.openxmlformats.org/officeDocument/2006/relationships/hyperlink" Target="https://www.mydiamondinfo.com/viewstone/157820" TargetMode="External"/><Relationship Id="rId723" Type="http://schemas.openxmlformats.org/officeDocument/2006/relationships/hyperlink" Target="https://www.mydiamondinfo.com/viewstone/182833" TargetMode="External"/><Relationship Id="rId724" Type="http://schemas.openxmlformats.org/officeDocument/2006/relationships/hyperlink" Target="https://www.mydiamondinfo.com/viewstone/175655" TargetMode="External"/><Relationship Id="rId725" Type="http://schemas.openxmlformats.org/officeDocument/2006/relationships/hyperlink" Target="https://www.mydiamondinfo.com/viewstone/170038" TargetMode="External"/><Relationship Id="rId726" Type="http://schemas.openxmlformats.org/officeDocument/2006/relationships/hyperlink" Target="https://www.mydiamondinfo.com/viewstone/166646" TargetMode="External"/><Relationship Id="rId727" Type="http://schemas.openxmlformats.org/officeDocument/2006/relationships/hyperlink" Target="https://www.mydiamondinfo.com/viewstone/180819" TargetMode="External"/><Relationship Id="rId728" Type="http://schemas.openxmlformats.org/officeDocument/2006/relationships/hyperlink" Target="https://www.mydiamondinfo.com/viewstone/148860" TargetMode="External"/><Relationship Id="rId729" Type="http://schemas.openxmlformats.org/officeDocument/2006/relationships/hyperlink" Target="https://www.mydiamondinfo.com/viewstone/145384" TargetMode="External"/><Relationship Id="rId730" Type="http://schemas.openxmlformats.org/officeDocument/2006/relationships/hyperlink" Target="https://www.mydiamondinfo.com/viewstone/186528" TargetMode="External"/><Relationship Id="rId731" Type="http://schemas.openxmlformats.org/officeDocument/2006/relationships/hyperlink" Target="https://www.mydiamondinfo.com/viewstone/181248" TargetMode="External"/><Relationship Id="rId732" Type="http://schemas.openxmlformats.org/officeDocument/2006/relationships/hyperlink" Target="https://www.mydiamondinfo.com/viewstone/162004" TargetMode="External"/><Relationship Id="rId733" Type="http://schemas.openxmlformats.org/officeDocument/2006/relationships/hyperlink" Target="https://www.mydiamondinfo.com/viewstone/174791" TargetMode="External"/><Relationship Id="rId734" Type="http://schemas.openxmlformats.org/officeDocument/2006/relationships/hyperlink" Target="https://www.mydiamondinfo.com/viewstone/172367" TargetMode="External"/><Relationship Id="rId735" Type="http://schemas.openxmlformats.org/officeDocument/2006/relationships/hyperlink" Target="https://www.mydiamondinfo.com/viewstone/178499" TargetMode="External"/><Relationship Id="rId736" Type="http://schemas.openxmlformats.org/officeDocument/2006/relationships/hyperlink" Target="https://www.mydiamondinfo.com/viewstone/178559" TargetMode="External"/><Relationship Id="rId737" Type="http://schemas.openxmlformats.org/officeDocument/2006/relationships/hyperlink" Target="https://www.mydiamondinfo.com/viewstone/180224" TargetMode="External"/><Relationship Id="rId738" Type="http://schemas.openxmlformats.org/officeDocument/2006/relationships/hyperlink" Target="https://www.mydiamondinfo.com/viewstone/180274" TargetMode="External"/><Relationship Id="rId739" Type="http://schemas.openxmlformats.org/officeDocument/2006/relationships/hyperlink" Target="https://www.mydiamondinfo.com/viewstone/186558" TargetMode="External"/><Relationship Id="rId740" Type="http://schemas.openxmlformats.org/officeDocument/2006/relationships/hyperlink" Target="https://www.mydiamondinfo.com/viewstone/174486" TargetMode="External"/><Relationship Id="rId741" Type="http://schemas.openxmlformats.org/officeDocument/2006/relationships/hyperlink" Target="https://www.mydiamondinfo.com/viewstone/182834" TargetMode="External"/><Relationship Id="rId742" Type="http://schemas.openxmlformats.org/officeDocument/2006/relationships/hyperlink" Target="https://www.mydiamondinfo.com/viewstone/172392" TargetMode="External"/><Relationship Id="rId743" Type="http://schemas.openxmlformats.org/officeDocument/2006/relationships/hyperlink" Target="https://www.mydiamondinfo.com/viewstone/181830" TargetMode="External"/><Relationship Id="rId744" Type="http://schemas.openxmlformats.org/officeDocument/2006/relationships/hyperlink" Target="https://www.mydiamondinfo.com/viewstone/166779" TargetMode="External"/><Relationship Id="rId745" Type="http://schemas.openxmlformats.org/officeDocument/2006/relationships/hyperlink" Target="https://www.mydiamondinfo.com/viewstone/166038" TargetMode="External"/><Relationship Id="rId746" Type="http://schemas.openxmlformats.org/officeDocument/2006/relationships/hyperlink" Target="https://www.mydiamondinfo.com/viewstone/165635" TargetMode="External"/><Relationship Id="rId747" Type="http://schemas.openxmlformats.org/officeDocument/2006/relationships/hyperlink" Target="https://www.mydiamondinfo.com/viewstone/166753" TargetMode="External"/><Relationship Id="rId748" Type="http://schemas.openxmlformats.org/officeDocument/2006/relationships/hyperlink" Target="https://www.mydiamondinfo.com/viewstone/186191" TargetMode="External"/><Relationship Id="rId749" Type="http://schemas.openxmlformats.org/officeDocument/2006/relationships/hyperlink" Target="https://www.mydiamondinfo.com/viewstone/166085" TargetMode="External"/><Relationship Id="rId750" Type="http://schemas.openxmlformats.org/officeDocument/2006/relationships/hyperlink" Target="https://www.mydiamondinfo.com/viewstone/168082" TargetMode="External"/><Relationship Id="rId751" Type="http://schemas.openxmlformats.org/officeDocument/2006/relationships/hyperlink" Target="https://www.mydiamondinfo.com/viewstone/180816" TargetMode="External"/><Relationship Id="rId752" Type="http://schemas.openxmlformats.org/officeDocument/2006/relationships/hyperlink" Target="https://www.mydiamondinfo.com/viewstone/186123" TargetMode="External"/><Relationship Id="rId753" Type="http://schemas.openxmlformats.org/officeDocument/2006/relationships/hyperlink" Target="https://www.mydiamondinfo.com/viewstone/184850" TargetMode="External"/><Relationship Id="rId754" Type="http://schemas.openxmlformats.org/officeDocument/2006/relationships/hyperlink" Target="https://www.mydiamondinfo.com/viewstone/152254" TargetMode="External"/><Relationship Id="rId755" Type="http://schemas.openxmlformats.org/officeDocument/2006/relationships/hyperlink" Target="https://www.mydiamondinfo.com/viewstone/187043" TargetMode="External"/><Relationship Id="rId756" Type="http://schemas.openxmlformats.org/officeDocument/2006/relationships/hyperlink" Target="https://www.mydiamondinfo.com/viewstone/171461" TargetMode="External"/><Relationship Id="rId757" Type="http://schemas.openxmlformats.org/officeDocument/2006/relationships/hyperlink" Target="https://www.mydiamondinfo.com/viewstone/157766" TargetMode="External"/><Relationship Id="rId758" Type="http://schemas.openxmlformats.org/officeDocument/2006/relationships/hyperlink" Target="https://www.mydiamondinfo.com/viewstone/182028" TargetMode="External"/><Relationship Id="rId759" Type="http://schemas.openxmlformats.org/officeDocument/2006/relationships/hyperlink" Target="https://www.mydiamondinfo.com/viewstone/160084" TargetMode="External"/><Relationship Id="rId760" Type="http://schemas.openxmlformats.org/officeDocument/2006/relationships/hyperlink" Target="https://www.mydiamondinfo.com/viewstone/161963" TargetMode="External"/><Relationship Id="rId761" Type="http://schemas.openxmlformats.org/officeDocument/2006/relationships/hyperlink" Target="https://www.mydiamondinfo.com/viewstone/168872" TargetMode="External"/><Relationship Id="rId762" Type="http://schemas.openxmlformats.org/officeDocument/2006/relationships/hyperlink" Target="https://www.mydiamondinfo.com/viewstone/177096" TargetMode="External"/><Relationship Id="rId763" Type="http://schemas.openxmlformats.org/officeDocument/2006/relationships/hyperlink" Target="https://www.mydiamondinfo.com/viewstone/184673" TargetMode="External"/><Relationship Id="rId764" Type="http://schemas.openxmlformats.org/officeDocument/2006/relationships/hyperlink" Target="https://www.mydiamondinfo.com/viewstone/183946" TargetMode="External"/><Relationship Id="rId765" Type="http://schemas.openxmlformats.org/officeDocument/2006/relationships/hyperlink" Target="https://www.mydiamondinfo.com/viewstone/182791" TargetMode="External"/><Relationship Id="rId766" Type="http://schemas.openxmlformats.org/officeDocument/2006/relationships/hyperlink" Target="https://www.mydiamondinfo.com/viewstone/162351" TargetMode="External"/><Relationship Id="rId767" Type="http://schemas.openxmlformats.org/officeDocument/2006/relationships/hyperlink" Target="https://www.mydiamondinfo.com/viewstone/168836" TargetMode="External"/><Relationship Id="rId768" Type="http://schemas.openxmlformats.org/officeDocument/2006/relationships/hyperlink" Target="https://www.mydiamondinfo.com/viewstone/167899" TargetMode="External"/><Relationship Id="rId769" Type="http://schemas.openxmlformats.org/officeDocument/2006/relationships/hyperlink" Target="https://www.mydiamondinfo.com/viewstone/168837" TargetMode="External"/><Relationship Id="rId770" Type="http://schemas.openxmlformats.org/officeDocument/2006/relationships/hyperlink" Target="https://www.mydiamondinfo.com/viewstone/164734" TargetMode="External"/><Relationship Id="rId771" Type="http://schemas.openxmlformats.org/officeDocument/2006/relationships/hyperlink" Target="https://www.mydiamondinfo.com/viewstone/143300" TargetMode="External"/><Relationship Id="rId772" Type="http://schemas.openxmlformats.org/officeDocument/2006/relationships/hyperlink" Target="https://www.mydiamondinfo.com/viewstone/130755" TargetMode="External"/><Relationship Id="rId773" Type="http://schemas.openxmlformats.org/officeDocument/2006/relationships/hyperlink" Target="https://www.mydiamondinfo.com/viewstone/141392" TargetMode="External"/><Relationship Id="rId774" Type="http://schemas.openxmlformats.org/officeDocument/2006/relationships/hyperlink" Target="https://www.mydiamondinfo.com/viewstone/146455" TargetMode="External"/><Relationship Id="rId775" Type="http://schemas.openxmlformats.org/officeDocument/2006/relationships/hyperlink" Target="https://www.mydiamondinfo.com/viewstone/152607" TargetMode="External"/><Relationship Id="rId776" Type="http://schemas.openxmlformats.org/officeDocument/2006/relationships/hyperlink" Target="https://www.mydiamondinfo.com/viewstone/146481" TargetMode="External"/><Relationship Id="rId777" Type="http://schemas.openxmlformats.org/officeDocument/2006/relationships/hyperlink" Target="https://www.mydiamondinfo.com/viewstone/178907" TargetMode="External"/><Relationship Id="rId778" Type="http://schemas.openxmlformats.org/officeDocument/2006/relationships/hyperlink" Target="https://www.mydiamondinfo.com/viewstone/174804" TargetMode="External"/><Relationship Id="rId779" Type="http://schemas.openxmlformats.org/officeDocument/2006/relationships/hyperlink" Target="https://www.mydiamondinfo.com/viewstone/170029" TargetMode="External"/><Relationship Id="rId780" Type="http://schemas.openxmlformats.org/officeDocument/2006/relationships/hyperlink" Target="https://www.mydiamondinfo.com/viewstone/179436" TargetMode="External"/><Relationship Id="rId781" Type="http://schemas.openxmlformats.org/officeDocument/2006/relationships/hyperlink" Target="https://www.mydiamondinfo.com/viewstone/142214" TargetMode="External"/><Relationship Id="rId782" Type="http://schemas.openxmlformats.org/officeDocument/2006/relationships/hyperlink" Target="https://www.mydiamondinfo.com/viewstone/162288" TargetMode="External"/><Relationship Id="rId783" Type="http://schemas.openxmlformats.org/officeDocument/2006/relationships/hyperlink" Target="https://www.mydiamondinfo.com/viewstone/171687" TargetMode="External"/><Relationship Id="rId784" Type="http://schemas.openxmlformats.org/officeDocument/2006/relationships/hyperlink" Target="https://www.mydiamondinfo.com/viewstone/181954" TargetMode="External"/><Relationship Id="rId785" Type="http://schemas.openxmlformats.org/officeDocument/2006/relationships/hyperlink" Target="https://www.mydiamondinfo.com/viewstone/183764" TargetMode="External"/><Relationship Id="rId786" Type="http://schemas.openxmlformats.org/officeDocument/2006/relationships/hyperlink" Target="https://www.mydiamondinfo.com/viewstone/184688" TargetMode="External"/><Relationship Id="rId787" Type="http://schemas.openxmlformats.org/officeDocument/2006/relationships/hyperlink" Target="https://www.mydiamondinfo.com/viewstone/177559" TargetMode="External"/><Relationship Id="rId788" Type="http://schemas.openxmlformats.org/officeDocument/2006/relationships/hyperlink" Target="https://www.mydiamondinfo.com/viewstone/178908" TargetMode="External"/><Relationship Id="rId789" Type="http://schemas.openxmlformats.org/officeDocument/2006/relationships/hyperlink" Target="https://www.mydiamondinfo.com/viewstone/182892" TargetMode="External"/><Relationship Id="rId790" Type="http://schemas.openxmlformats.org/officeDocument/2006/relationships/hyperlink" Target="https://www.mydiamondinfo.com/viewstone/163626" TargetMode="External"/><Relationship Id="rId791" Type="http://schemas.openxmlformats.org/officeDocument/2006/relationships/hyperlink" Target="https://www.mydiamondinfo.com/viewstone/171686" TargetMode="External"/><Relationship Id="rId792" Type="http://schemas.openxmlformats.org/officeDocument/2006/relationships/hyperlink" Target="https://www.mydiamondinfo.com/viewstone/174764" TargetMode="External"/><Relationship Id="rId793" Type="http://schemas.openxmlformats.org/officeDocument/2006/relationships/hyperlink" Target="https://www.mydiamondinfo.com/viewstone/186512" TargetMode="External"/><Relationship Id="rId794" Type="http://schemas.openxmlformats.org/officeDocument/2006/relationships/hyperlink" Target="https://www.mydiamondinfo.com/viewstone/162023" TargetMode="External"/><Relationship Id="rId795" Type="http://schemas.openxmlformats.org/officeDocument/2006/relationships/hyperlink" Target="https://www.mydiamondinfo.com/viewstone/171023" TargetMode="External"/><Relationship Id="rId796" Type="http://schemas.openxmlformats.org/officeDocument/2006/relationships/hyperlink" Target="https://www.mydiamondinfo.com/viewstone/184847" TargetMode="External"/><Relationship Id="rId797" Type="http://schemas.openxmlformats.org/officeDocument/2006/relationships/hyperlink" Target="https://www.mydiamondinfo.com/viewstone/171027" TargetMode="External"/><Relationship Id="rId798" Type="http://schemas.openxmlformats.org/officeDocument/2006/relationships/hyperlink" Target="https://www.mydiamondinfo.com/viewstone/181949" TargetMode="External"/><Relationship Id="rId799" Type="http://schemas.openxmlformats.org/officeDocument/2006/relationships/hyperlink" Target="https://www.mydiamondinfo.com/viewstone/184729" TargetMode="External"/><Relationship Id="rId800" Type="http://schemas.openxmlformats.org/officeDocument/2006/relationships/hyperlink" Target="https://www.mydiamondinfo.com/viewstone/178510" TargetMode="External"/><Relationship Id="rId801" Type="http://schemas.openxmlformats.org/officeDocument/2006/relationships/hyperlink" Target="https://www.mydiamondinfo.com/viewstone/187008" TargetMode="External"/><Relationship Id="rId802" Type="http://schemas.openxmlformats.org/officeDocument/2006/relationships/hyperlink" Target="https://www.mydiamondinfo.com/viewstone/174763" TargetMode="External"/><Relationship Id="rId803" Type="http://schemas.openxmlformats.org/officeDocument/2006/relationships/hyperlink" Target="https://www.mydiamondinfo.com/viewstone/184813" TargetMode="External"/><Relationship Id="rId804" Type="http://schemas.openxmlformats.org/officeDocument/2006/relationships/hyperlink" Target="https://www.mydiamondinfo.com/viewstone/184730" TargetMode="External"/><Relationship Id="rId805" Type="http://schemas.openxmlformats.org/officeDocument/2006/relationships/hyperlink" Target="https://www.mydiamondinfo.com/viewstone/184837" TargetMode="External"/><Relationship Id="rId806" Type="http://schemas.openxmlformats.org/officeDocument/2006/relationships/hyperlink" Target="https://www.mydiamondinfo.com/viewstone/187643" TargetMode="External"/><Relationship Id="rId807" Type="http://schemas.openxmlformats.org/officeDocument/2006/relationships/hyperlink" Target="https://www.mydiamondinfo.com/viewstone/181948" TargetMode="External"/><Relationship Id="rId808" Type="http://schemas.openxmlformats.org/officeDocument/2006/relationships/hyperlink" Target="https://www.mydiamondinfo.com/viewstone/173868" TargetMode="External"/><Relationship Id="rId809" Type="http://schemas.openxmlformats.org/officeDocument/2006/relationships/hyperlink" Target="https://www.mydiamondinfo.com/viewstone/174765" TargetMode="External"/><Relationship Id="rId810" Type="http://schemas.openxmlformats.org/officeDocument/2006/relationships/hyperlink" Target="https://www.mydiamondinfo.com/viewstone/173895" TargetMode="External"/><Relationship Id="rId811" Type="http://schemas.openxmlformats.org/officeDocument/2006/relationships/hyperlink" Target="https://www.mydiamondinfo.com/viewstone/171025" TargetMode="External"/><Relationship Id="rId812" Type="http://schemas.openxmlformats.org/officeDocument/2006/relationships/hyperlink" Target="https://www.mydiamondinfo.com/viewstone/181856" TargetMode="External"/><Relationship Id="rId813" Type="http://schemas.openxmlformats.org/officeDocument/2006/relationships/hyperlink" Target="https://www.mydiamondinfo.com/viewstone/174710" TargetMode="External"/><Relationship Id="rId814" Type="http://schemas.openxmlformats.org/officeDocument/2006/relationships/hyperlink" Target="https://www.mydiamondinfo.com/viewstone/178472" TargetMode="External"/><Relationship Id="rId815" Type="http://schemas.openxmlformats.org/officeDocument/2006/relationships/hyperlink" Target="https://www.mydiamondinfo.com/viewstone/181243" TargetMode="External"/><Relationship Id="rId816" Type="http://schemas.openxmlformats.org/officeDocument/2006/relationships/hyperlink" Target="https://www.mydiamondinfo.com/viewstone/173866" TargetMode="External"/><Relationship Id="rId817" Type="http://schemas.openxmlformats.org/officeDocument/2006/relationships/hyperlink" Target="https://www.mydiamondinfo.com/viewstone/168507" TargetMode="External"/><Relationship Id="rId818" Type="http://schemas.openxmlformats.org/officeDocument/2006/relationships/hyperlink" Target="https://www.mydiamondinfo.com/viewstone/168546" TargetMode="External"/><Relationship Id="rId819" Type="http://schemas.openxmlformats.org/officeDocument/2006/relationships/hyperlink" Target="https://www.mydiamondinfo.com/viewstone/180848" TargetMode="External"/><Relationship Id="rId820" Type="http://schemas.openxmlformats.org/officeDocument/2006/relationships/hyperlink" Target="https://www.mydiamondinfo.com/viewstone/166087" TargetMode="External"/><Relationship Id="rId821" Type="http://schemas.openxmlformats.org/officeDocument/2006/relationships/hyperlink" Target="https://www.mydiamondinfo.com/viewstone/166673" TargetMode="External"/><Relationship Id="rId822" Type="http://schemas.openxmlformats.org/officeDocument/2006/relationships/hyperlink" Target="https://www.mydiamondinfo.com/viewstone/170042" TargetMode="External"/><Relationship Id="rId823" Type="http://schemas.openxmlformats.org/officeDocument/2006/relationships/hyperlink" Target="https://www.mydiamondinfo.com/viewstone/178511" TargetMode="External"/><Relationship Id="rId824" Type="http://schemas.openxmlformats.org/officeDocument/2006/relationships/hyperlink" Target="https://www.mydiamondinfo.com/viewstone/186117" TargetMode="External"/><Relationship Id="rId825" Type="http://schemas.openxmlformats.org/officeDocument/2006/relationships/hyperlink" Target="https://www.mydiamondinfo.com/viewstone/181265" TargetMode="External"/><Relationship Id="rId826" Type="http://schemas.openxmlformats.org/officeDocument/2006/relationships/hyperlink" Target="https://www.mydiamondinfo.com/viewstone/151135" TargetMode="External"/><Relationship Id="rId827" Type="http://schemas.openxmlformats.org/officeDocument/2006/relationships/hyperlink" Target="https://www.mydiamondinfo.com/viewstone/178471" TargetMode="External"/><Relationship Id="rId828" Type="http://schemas.openxmlformats.org/officeDocument/2006/relationships/hyperlink" Target="https://www.mydiamondinfo.com/viewstone/164724" TargetMode="External"/><Relationship Id="rId829" Type="http://schemas.openxmlformats.org/officeDocument/2006/relationships/hyperlink" Target="https://www.mydiamondinfo.com/viewstone/187638" TargetMode="External"/><Relationship Id="rId830" Type="http://schemas.openxmlformats.org/officeDocument/2006/relationships/hyperlink" Target="https://www.mydiamondinfo.com/viewstone/168494" TargetMode="External"/><Relationship Id="rId831" Type="http://schemas.openxmlformats.org/officeDocument/2006/relationships/hyperlink" Target="https://www.mydiamondinfo.com/viewstone/160437" TargetMode="External"/><Relationship Id="rId832" Type="http://schemas.openxmlformats.org/officeDocument/2006/relationships/hyperlink" Target="https://www.mydiamondinfo.com/viewstone/184731" TargetMode="External"/><Relationship Id="rId833" Type="http://schemas.openxmlformats.org/officeDocument/2006/relationships/hyperlink" Target="https://www.mydiamondinfo.com/viewstone/183779" TargetMode="External"/><Relationship Id="rId834" Type="http://schemas.openxmlformats.org/officeDocument/2006/relationships/hyperlink" Target="https://www.mydiamondinfo.com/viewstone/181857" TargetMode="External"/><Relationship Id="rId835" Type="http://schemas.openxmlformats.org/officeDocument/2006/relationships/hyperlink" Target="https://www.mydiamondinfo.com/viewstone/181782" TargetMode="External"/><Relationship Id="rId836" Type="http://schemas.openxmlformats.org/officeDocument/2006/relationships/hyperlink" Target="https://www.mydiamondinfo.com/viewstone/182878" TargetMode="External"/><Relationship Id="rId837" Type="http://schemas.openxmlformats.org/officeDocument/2006/relationships/hyperlink" Target="https://www.mydiamondinfo.com/viewstone/181004" TargetMode="External"/><Relationship Id="rId838" Type="http://schemas.openxmlformats.org/officeDocument/2006/relationships/hyperlink" Target="https://www.mydiamondinfo.com/viewstone/181880" TargetMode="External"/><Relationship Id="rId839" Type="http://schemas.openxmlformats.org/officeDocument/2006/relationships/hyperlink" Target="https://www.mydiamondinfo.com/viewstone/180823" TargetMode="External"/><Relationship Id="rId840" Type="http://schemas.openxmlformats.org/officeDocument/2006/relationships/hyperlink" Target="https://www.mydiamondinfo.com/viewstone/168542" TargetMode="External"/><Relationship Id="rId841" Type="http://schemas.openxmlformats.org/officeDocument/2006/relationships/hyperlink" Target="https://www.mydiamondinfo.com/viewstone/184836" TargetMode="External"/><Relationship Id="rId842" Type="http://schemas.openxmlformats.org/officeDocument/2006/relationships/hyperlink" Target="https://www.mydiamondinfo.com/viewstone/174733" TargetMode="External"/><Relationship Id="rId843" Type="http://schemas.openxmlformats.org/officeDocument/2006/relationships/hyperlink" Target="https://www.mydiamondinfo.com/viewstone/185580" TargetMode="External"/><Relationship Id="rId844" Type="http://schemas.openxmlformats.org/officeDocument/2006/relationships/hyperlink" Target="https://www.mydiamondinfo.com/viewstone/180213" TargetMode="External"/><Relationship Id="rId845" Type="http://schemas.openxmlformats.org/officeDocument/2006/relationships/hyperlink" Target="https://www.mydiamondinfo.com/viewstone/181829" TargetMode="External"/><Relationship Id="rId846" Type="http://schemas.openxmlformats.org/officeDocument/2006/relationships/hyperlink" Target="https://www.mydiamondinfo.com/viewstone/181070" TargetMode="External"/><Relationship Id="rId847" Type="http://schemas.openxmlformats.org/officeDocument/2006/relationships/hyperlink" Target="https://www.mydiamondinfo.com/viewstone/168119" TargetMode="External"/><Relationship Id="rId848" Type="http://schemas.openxmlformats.org/officeDocument/2006/relationships/hyperlink" Target="https://www.mydiamondinfo.com/viewstone/181783" TargetMode="External"/><Relationship Id="rId849" Type="http://schemas.openxmlformats.org/officeDocument/2006/relationships/hyperlink" Target="https://www.mydiamondinfo.com/viewstone/161651" TargetMode="External"/><Relationship Id="rId850" Type="http://schemas.openxmlformats.org/officeDocument/2006/relationships/hyperlink" Target="https://www.mydiamondinfo.com/viewstone/171682" TargetMode="External"/><Relationship Id="rId851" Type="http://schemas.openxmlformats.org/officeDocument/2006/relationships/hyperlink" Target="https://www.mydiamondinfo.com/viewstone/162370" TargetMode="External"/><Relationship Id="rId852" Type="http://schemas.openxmlformats.org/officeDocument/2006/relationships/hyperlink" Target="https://www.mydiamondinfo.com/viewstone/184736" TargetMode="External"/><Relationship Id="rId853" Type="http://schemas.openxmlformats.org/officeDocument/2006/relationships/hyperlink" Target="https://www.mydiamondinfo.com/viewstone/168823" TargetMode="External"/><Relationship Id="rId854" Type="http://schemas.openxmlformats.org/officeDocument/2006/relationships/hyperlink" Target="https://www.mydiamondinfo.com/viewstone/168124" TargetMode="External"/><Relationship Id="rId855" Type="http://schemas.openxmlformats.org/officeDocument/2006/relationships/hyperlink" Target="https://www.mydiamondinfo.com/viewstone/186556" TargetMode="External"/><Relationship Id="rId856" Type="http://schemas.openxmlformats.org/officeDocument/2006/relationships/hyperlink" Target="https://www.mydiamondinfo.com/viewstone/168875" TargetMode="External"/><Relationship Id="rId857" Type="http://schemas.openxmlformats.org/officeDocument/2006/relationships/hyperlink" Target="https://www.mydiamondinfo.com/viewstone/171683" TargetMode="External"/><Relationship Id="rId858" Type="http://schemas.openxmlformats.org/officeDocument/2006/relationships/hyperlink" Target="https://www.mydiamondinfo.com/viewstone/171685" TargetMode="External"/><Relationship Id="rId859" Type="http://schemas.openxmlformats.org/officeDocument/2006/relationships/hyperlink" Target="https://www.mydiamondinfo.com/viewstone/182030" TargetMode="External"/><Relationship Id="rId860" Type="http://schemas.openxmlformats.org/officeDocument/2006/relationships/hyperlink" Target="https://www.mydiamondinfo.com/viewstone/158618" TargetMode="External"/><Relationship Id="rId861" Type="http://schemas.openxmlformats.org/officeDocument/2006/relationships/hyperlink" Target="https://www.mydiamondinfo.com/viewstone/182008" TargetMode="External"/><Relationship Id="rId862" Type="http://schemas.openxmlformats.org/officeDocument/2006/relationships/hyperlink" Target="https://www.mydiamondinfo.com/viewstone/173816" TargetMode="External"/><Relationship Id="rId863" Type="http://schemas.openxmlformats.org/officeDocument/2006/relationships/hyperlink" Target="https://www.mydiamondinfo.com/viewstone/143336" TargetMode="External"/><Relationship Id="rId864" Type="http://schemas.openxmlformats.org/officeDocument/2006/relationships/hyperlink" Target="https://www.mydiamondinfo.com/viewstone/173892" TargetMode="External"/><Relationship Id="rId865" Type="http://schemas.openxmlformats.org/officeDocument/2006/relationships/hyperlink" Target="https://www.mydiamondinfo.com/viewstone/183766" TargetMode="External"/><Relationship Id="rId866" Type="http://schemas.openxmlformats.org/officeDocument/2006/relationships/hyperlink" Target="https://www.mydiamondinfo.com/viewstone/179001" TargetMode="External"/><Relationship Id="rId867" Type="http://schemas.openxmlformats.org/officeDocument/2006/relationships/hyperlink" Target="https://www.mydiamondinfo.com/viewstone/175710" TargetMode="External"/><Relationship Id="rId868" Type="http://schemas.openxmlformats.org/officeDocument/2006/relationships/hyperlink" Target="https://www.mydiamondinfo.com/viewstone/181263" TargetMode="External"/><Relationship Id="rId869" Type="http://schemas.openxmlformats.org/officeDocument/2006/relationships/hyperlink" Target="https://www.mydiamondinfo.com/viewstone/167913" TargetMode="External"/><Relationship Id="rId870" Type="http://schemas.openxmlformats.org/officeDocument/2006/relationships/hyperlink" Target="https://www.mydiamondinfo.com/viewstone/187520" TargetMode="External"/><Relationship Id="rId871" Type="http://schemas.openxmlformats.org/officeDocument/2006/relationships/hyperlink" Target="https://www.mydiamondinfo.com/viewstone/178558" TargetMode="External"/><Relationship Id="rId872" Type="http://schemas.openxmlformats.org/officeDocument/2006/relationships/hyperlink" Target="https://www.mydiamondinfo.com/viewstone/166856" TargetMode="External"/><Relationship Id="rId873" Type="http://schemas.openxmlformats.org/officeDocument/2006/relationships/hyperlink" Target="https://www.mydiamondinfo.com/viewstone/184734" TargetMode="External"/><Relationship Id="rId874" Type="http://schemas.openxmlformats.org/officeDocument/2006/relationships/hyperlink" Target="https://www.mydiamondinfo.com/viewstone/171441" TargetMode="External"/><Relationship Id="rId875" Type="http://schemas.openxmlformats.org/officeDocument/2006/relationships/hyperlink" Target="https://www.mydiamondinfo.com/viewstone/180214" TargetMode="External"/><Relationship Id="rId876" Type="http://schemas.openxmlformats.org/officeDocument/2006/relationships/hyperlink" Target="https://www.mydiamondinfo.com/viewstone/187516" TargetMode="External"/><Relationship Id="rId877" Type="http://schemas.openxmlformats.org/officeDocument/2006/relationships/hyperlink" Target="https://www.mydiamondinfo.com/viewstone/182835" TargetMode="External"/><Relationship Id="rId878" Type="http://schemas.openxmlformats.org/officeDocument/2006/relationships/hyperlink" Target="https://www.mydiamondinfo.com/viewstone/168496" TargetMode="External"/><Relationship Id="rId879" Type="http://schemas.openxmlformats.org/officeDocument/2006/relationships/hyperlink" Target="https://www.mydiamondinfo.com/viewstone/163163" TargetMode="External"/><Relationship Id="rId880" Type="http://schemas.openxmlformats.org/officeDocument/2006/relationships/hyperlink" Target="https://www.mydiamondinfo.com/viewstone/181855" TargetMode="External"/><Relationship Id="rId881" Type="http://schemas.openxmlformats.org/officeDocument/2006/relationships/hyperlink" Target="https://www.mydiamondinfo.com/viewstone/178925" TargetMode="External"/><Relationship Id="rId882" Type="http://schemas.openxmlformats.org/officeDocument/2006/relationships/hyperlink" Target="https://www.mydiamondinfo.com/viewstone/168095" TargetMode="External"/><Relationship Id="rId883" Type="http://schemas.openxmlformats.org/officeDocument/2006/relationships/hyperlink" Target="https://www.mydiamondinfo.com/viewstone/187637" TargetMode="External"/><Relationship Id="rId884" Type="http://schemas.openxmlformats.org/officeDocument/2006/relationships/hyperlink" Target="https://www.mydiamondinfo.com/viewstone/165523" TargetMode="External"/><Relationship Id="rId885" Type="http://schemas.openxmlformats.org/officeDocument/2006/relationships/hyperlink" Target="https://www.mydiamondinfo.com/viewstone/168853" TargetMode="External"/><Relationship Id="rId886" Type="http://schemas.openxmlformats.org/officeDocument/2006/relationships/hyperlink" Target="https://www.mydiamondinfo.com/viewstone/181003" TargetMode="External"/><Relationship Id="rId887" Type="http://schemas.openxmlformats.org/officeDocument/2006/relationships/hyperlink" Target="https://www.mydiamondinfo.com/viewstone/170023" TargetMode="External"/><Relationship Id="rId888" Type="http://schemas.openxmlformats.org/officeDocument/2006/relationships/hyperlink" Target="https://www.mydiamondinfo.com/viewstone/178557" TargetMode="External"/><Relationship Id="rId889" Type="http://schemas.openxmlformats.org/officeDocument/2006/relationships/hyperlink" Target="https://www.mydiamondinfo.com/viewstone/181860" TargetMode="External"/><Relationship Id="rId890" Type="http://schemas.openxmlformats.org/officeDocument/2006/relationships/hyperlink" Target="https://www.mydiamondinfo.com/viewstone/182003" TargetMode="External"/><Relationship Id="rId891" Type="http://schemas.openxmlformats.org/officeDocument/2006/relationships/hyperlink" Target="https://www.mydiamondinfo.com/viewstone/174806" TargetMode="External"/><Relationship Id="rId892" Type="http://schemas.openxmlformats.org/officeDocument/2006/relationships/hyperlink" Target="https://www.mydiamondinfo.com/viewstone/182876" TargetMode="External"/><Relationship Id="rId893" Type="http://schemas.openxmlformats.org/officeDocument/2006/relationships/hyperlink" Target="https://www.mydiamondinfo.com/viewstone/182875" TargetMode="External"/><Relationship Id="rId894" Type="http://schemas.openxmlformats.org/officeDocument/2006/relationships/hyperlink" Target="https://www.mydiamondinfo.com/viewstone/187515" TargetMode="External"/><Relationship Id="rId895" Type="http://schemas.openxmlformats.org/officeDocument/2006/relationships/hyperlink" Target="https://www.mydiamondinfo.com/viewstone/168506" TargetMode="External"/><Relationship Id="rId896" Type="http://schemas.openxmlformats.org/officeDocument/2006/relationships/hyperlink" Target="https://www.mydiamondinfo.com/viewstone/177083" TargetMode="External"/><Relationship Id="rId897" Type="http://schemas.openxmlformats.org/officeDocument/2006/relationships/hyperlink" Target="https://www.mydiamondinfo.com/viewstone/187988" TargetMode="External"/><Relationship Id="rId898" Type="http://schemas.openxmlformats.org/officeDocument/2006/relationships/hyperlink" Target="https://www.mydiamondinfo.com/viewstone/177104" TargetMode="External"/><Relationship Id="rId899" Type="http://schemas.openxmlformats.org/officeDocument/2006/relationships/hyperlink" Target="https://www.mydiamondinfo.com/viewstone/187635" TargetMode="External"/><Relationship Id="rId900" Type="http://schemas.openxmlformats.org/officeDocument/2006/relationships/hyperlink" Target="https://www.mydiamondinfo.com/viewstone/168526" TargetMode="External"/><Relationship Id="rId901" Type="http://schemas.openxmlformats.org/officeDocument/2006/relationships/hyperlink" Target="https://www.mydiamondinfo.com/viewstone/168109" TargetMode="External"/><Relationship Id="rId902" Type="http://schemas.openxmlformats.org/officeDocument/2006/relationships/hyperlink" Target="https://www.mydiamondinfo.com/viewstone/167336" TargetMode="External"/><Relationship Id="rId903" Type="http://schemas.openxmlformats.org/officeDocument/2006/relationships/hyperlink" Target="https://www.mydiamondinfo.com/viewstone/168111" TargetMode="External"/><Relationship Id="rId904" Type="http://schemas.openxmlformats.org/officeDocument/2006/relationships/hyperlink" Target="https://www.mydiamondinfo.com/viewstone/168108" TargetMode="External"/><Relationship Id="rId905" Type="http://schemas.openxmlformats.org/officeDocument/2006/relationships/hyperlink" Target="https://www.mydiamondinfo.com/viewstone/174747" TargetMode="External"/><Relationship Id="rId906" Type="http://schemas.openxmlformats.org/officeDocument/2006/relationships/hyperlink" Target="https://www.mydiamondinfo.com/viewstone/174805" TargetMode="External"/><Relationship Id="rId907" Type="http://schemas.openxmlformats.org/officeDocument/2006/relationships/hyperlink" Target="https://www.mydiamondinfo.com/viewstone/179007" TargetMode="External"/><Relationship Id="rId908" Type="http://schemas.openxmlformats.org/officeDocument/2006/relationships/hyperlink" Target="https://www.mydiamondinfo.com/viewstone/156574" TargetMode="External"/><Relationship Id="rId909" Type="http://schemas.openxmlformats.org/officeDocument/2006/relationships/hyperlink" Target="https://www.mydiamondinfo.com/viewstone/152827" TargetMode="External"/><Relationship Id="rId910" Type="http://schemas.openxmlformats.org/officeDocument/2006/relationships/hyperlink" Target="https://www.mydiamondinfo.com/viewstone/187646" TargetMode="External"/><Relationship Id="rId911" Type="http://schemas.openxmlformats.org/officeDocument/2006/relationships/hyperlink" Target="https://www.mydiamondinfo.com/viewstone/170041" TargetMode="External"/><Relationship Id="rId912" Type="http://schemas.openxmlformats.org/officeDocument/2006/relationships/hyperlink" Target="https://www.mydiamondinfo.com/viewstone/166781" TargetMode="External"/><Relationship Id="rId913" Type="http://schemas.openxmlformats.org/officeDocument/2006/relationships/hyperlink" Target="https://www.mydiamondinfo.com/viewstone/181947" TargetMode="External"/><Relationship Id="rId914" Type="http://schemas.openxmlformats.org/officeDocument/2006/relationships/hyperlink" Target="https://www.mydiamondinfo.com/viewstone/166755" TargetMode="External"/><Relationship Id="rId915" Type="http://schemas.openxmlformats.org/officeDocument/2006/relationships/hyperlink" Target="https://www.mydiamondinfo.com/viewstone/165656" TargetMode="External"/><Relationship Id="rId916" Type="http://schemas.openxmlformats.org/officeDocument/2006/relationships/hyperlink" Target="https://www.mydiamondinfo.com/viewstone/168504" TargetMode="External"/><Relationship Id="rId917" Type="http://schemas.openxmlformats.org/officeDocument/2006/relationships/hyperlink" Target="https://www.mydiamondinfo.com/viewstone/183897" TargetMode="External"/><Relationship Id="rId918" Type="http://schemas.openxmlformats.org/officeDocument/2006/relationships/hyperlink" Target="https://www.mydiamondinfo.com/viewstone/186187" TargetMode="External"/><Relationship Id="rId919" Type="http://schemas.openxmlformats.org/officeDocument/2006/relationships/hyperlink" Target="https://www.mydiamondinfo.com/viewstone/167900" TargetMode="External"/><Relationship Id="rId920" Type="http://schemas.openxmlformats.org/officeDocument/2006/relationships/hyperlink" Target="https://www.mydiamondinfo.com/viewstone/126119" TargetMode="External"/><Relationship Id="rId921" Type="http://schemas.openxmlformats.org/officeDocument/2006/relationships/hyperlink" Target="https://www.mydiamondinfo.com/viewstone/184672" TargetMode="External"/><Relationship Id="rId922" Type="http://schemas.openxmlformats.org/officeDocument/2006/relationships/hyperlink" Target="https://www.mydiamondinfo.com/viewstone/174792" TargetMode="External"/><Relationship Id="rId923" Type="http://schemas.openxmlformats.org/officeDocument/2006/relationships/hyperlink" Target="https://www.mydiamondinfo.com/viewstone/171021" TargetMode="External"/><Relationship Id="rId924" Type="http://schemas.openxmlformats.org/officeDocument/2006/relationships/hyperlink" Target="https://www.mydiamondinfo.com/viewstone/187009" TargetMode="External"/><Relationship Id="rId925" Type="http://schemas.openxmlformats.org/officeDocument/2006/relationships/hyperlink" Target="https://www.mydiamondinfo.com/viewstone/170039" TargetMode="External"/><Relationship Id="rId926" Type="http://schemas.openxmlformats.org/officeDocument/2006/relationships/hyperlink" Target="https://www.mydiamondinfo.com/viewstone/164791" TargetMode="External"/><Relationship Id="rId927" Type="http://schemas.openxmlformats.org/officeDocument/2006/relationships/hyperlink" Target="https://www.mydiamondinfo.com/viewstone/180288" TargetMode="External"/><Relationship Id="rId928" Type="http://schemas.openxmlformats.org/officeDocument/2006/relationships/hyperlink" Target="https://www.mydiamondinfo.com/viewstone/180821" TargetMode="External"/><Relationship Id="rId929" Type="http://schemas.openxmlformats.org/officeDocument/2006/relationships/hyperlink" Target="https://www.mydiamondinfo.com/viewstone/186118" TargetMode="External"/><Relationship Id="rId930" Type="http://schemas.openxmlformats.org/officeDocument/2006/relationships/hyperlink" Target="https://www.mydiamondinfo.com/viewstone/178909" TargetMode="External"/><Relationship Id="rId931" Type="http://schemas.openxmlformats.org/officeDocument/2006/relationships/hyperlink" Target="https://www.mydiamondinfo.com/viewstone/169309" TargetMode="External"/><Relationship Id="rId932" Type="http://schemas.openxmlformats.org/officeDocument/2006/relationships/hyperlink" Target="https://www.mydiamondinfo.com/viewstone/178473" TargetMode="External"/><Relationship Id="rId933" Type="http://schemas.openxmlformats.org/officeDocument/2006/relationships/hyperlink" Target="https://www.mydiamondinfo.com/viewstone/182880" TargetMode="External"/><Relationship Id="rId934" Type="http://schemas.openxmlformats.org/officeDocument/2006/relationships/hyperlink" Target="https://www.mydiamondinfo.com/viewstone/181784" TargetMode="External"/><Relationship Id="rId935" Type="http://schemas.openxmlformats.org/officeDocument/2006/relationships/hyperlink" Target="https://www.mydiamondinfo.com/viewstone/184851" TargetMode="External"/><Relationship Id="rId936" Type="http://schemas.openxmlformats.org/officeDocument/2006/relationships/hyperlink" Target="https://www.mydiamondinfo.com/viewstone/180237" TargetMode="External"/><Relationship Id="rId937" Type="http://schemas.openxmlformats.org/officeDocument/2006/relationships/hyperlink" Target="https://www.mydiamondinfo.com/viewstone/184848" TargetMode="External"/><Relationship Id="rId938" Type="http://schemas.openxmlformats.org/officeDocument/2006/relationships/hyperlink" Target="https://www.mydiamondinfo.com/viewstone/181247" TargetMode="External"/><Relationship Id="rId939" Type="http://schemas.openxmlformats.org/officeDocument/2006/relationships/hyperlink" Target="https://www.mydiamondinfo.com/viewstone/175733" TargetMode="External"/><Relationship Id="rId940" Type="http://schemas.openxmlformats.org/officeDocument/2006/relationships/hyperlink" Target="https://www.mydiamondinfo.com/viewstone/183770" TargetMode="External"/><Relationship Id="rId941" Type="http://schemas.openxmlformats.org/officeDocument/2006/relationships/hyperlink" Target="https://www.mydiamondinfo.com/viewstone/183767" TargetMode="External"/><Relationship Id="rId942" Type="http://schemas.openxmlformats.org/officeDocument/2006/relationships/hyperlink" Target="https://www.mydiamondinfo.com/viewstone/178509" TargetMode="External"/><Relationship Id="rId943" Type="http://schemas.openxmlformats.org/officeDocument/2006/relationships/hyperlink" Target="https://www.mydiamondinfo.com/viewstone/182931" TargetMode="External"/><Relationship Id="rId944" Type="http://schemas.openxmlformats.org/officeDocument/2006/relationships/hyperlink" Target="https://www.mydiamondinfo.com/viewstone/186180" TargetMode="External"/><Relationship Id="rId945" Type="http://schemas.openxmlformats.org/officeDocument/2006/relationships/hyperlink" Target="https://www.mydiamondinfo.com/viewstone/181246" TargetMode="External"/><Relationship Id="rId946" Type="http://schemas.openxmlformats.org/officeDocument/2006/relationships/hyperlink" Target="https://www.mydiamondinfo.com/viewstone/168084" TargetMode="External"/><Relationship Id="rId947" Type="http://schemas.openxmlformats.org/officeDocument/2006/relationships/hyperlink" Target="https://www.mydiamondinfo.com/viewstone/186186" TargetMode="External"/><Relationship Id="rId948" Type="http://schemas.openxmlformats.org/officeDocument/2006/relationships/hyperlink" Target="https://www.mydiamondinfo.com/viewstone/171029" TargetMode="External"/><Relationship Id="rId949" Type="http://schemas.openxmlformats.org/officeDocument/2006/relationships/hyperlink" Target="https://www.mydiamondinfo.com/viewstone/186570" TargetMode="External"/><Relationship Id="rId950" Type="http://schemas.openxmlformats.org/officeDocument/2006/relationships/hyperlink" Target="https://www.mydiamondinfo.com/viewstone/174712" TargetMode="External"/><Relationship Id="rId951" Type="http://schemas.openxmlformats.org/officeDocument/2006/relationships/hyperlink" Target="https://www.mydiamondinfo.com/viewstone/184852" TargetMode="External"/><Relationship Id="rId952" Type="http://schemas.openxmlformats.org/officeDocument/2006/relationships/hyperlink" Target="https://www.mydiamondinfo.com/viewstone/181879" TargetMode="External"/><Relationship Id="rId953" Type="http://schemas.openxmlformats.org/officeDocument/2006/relationships/hyperlink" Target="https://www.mydiamondinfo.com/viewstone/168838" TargetMode="External"/><Relationship Id="rId954" Type="http://schemas.openxmlformats.org/officeDocument/2006/relationships/hyperlink" Target="https://www.mydiamondinfo.com/viewstone/180215" TargetMode="External"/><Relationship Id="rId955" Type="http://schemas.openxmlformats.org/officeDocument/2006/relationships/hyperlink" Target="https://www.mydiamondinfo.com/viewstone/187006" TargetMode="External"/><Relationship Id="rId956" Type="http://schemas.openxmlformats.org/officeDocument/2006/relationships/hyperlink" Target="https://www.mydiamondinfo.com/viewstone/168081" TargetMode="External"/><Relationship Id="rId957" Type="http://schemas.openxmlformats.org/officeDocument/2006/relationships/hyperlink" Target="https://www.mydiamondinfo.com/viewstone/167974" TargetMode="External"/><Relationship Id="rId958" Type="http://schemas.openxmlformats.org/officeDocument/2006/relationships/hyperlink" Target="https://www.mydiamondinfo.com/viewstone/187007" TargetMode="External"/><Relationship Id="rId959" Type="http://schemas.openxmlformats.org/officeDocument/2006/relationships/hyperlink" Target="https://www.mydiamondinfo.com/viewstone/173893" TargetMode="External"/><Relationship Id="rId960" Type="http://schemas.openxmlformats.org/officeDocument/2006/relationships/hyperlink" Target="https://www.mydiamondinfo.com/viewstone/186176" TargetMode="External"/><Relationship Id="rId961" Type="http://schemas.openxmlformats.org/officeDocument/2006/relationships/hyperlink" Target="https://www.mydiamondinfo.com/viewstone/186119" TargetMode="External"/><Relationship Id="rId962" Type="http://schemas.openxmlformats.org/officeDocument/2006/relationships/hyperlink" Target="https://www.mydiamondinfo.com/viewstone/176425" TargetMode="External"/><Relationship Id="rId963" Type="http://schemas.openxmlformats.org/officeDocument/2006/relationships/hyperlink" Target="https://www.mydiamondinfo.com/viewstone/179003" TargetMode="External"/><Relationship Id="rId964" Type="http://schemas.openxmlformats.org/officeDocument/2006/relationships/hyperlink" Target="https://www.mydiamondinfo.com/viewstone/164771" TargetMode="External"/><Relationship Id="rId965" Type="http://schemas.openxmlformats.org/officeDocument/2006/relationships/hyperlink" Target="https://www.mydiamondinfo.com/viewstone/168083" TargetMode="External"/><Relationship Id="rId966" Type="http://schemas.openxmlformats.org/officeDocument/2006/relationships/hyperlink" Target="https://www.mydiamondinfo.com/viewstone/175713" TargetMode="External"/><Relationship Id="rId967" Type="http://schemas.openxmlformats.org/officeDocument/2006/relationships/hyperlink" Target="https://www.mydiamondinfo.com/viewstone/183937" TargetMode="External"/><Relationship Id="rId968" Type="http://schemas.openxmlformats.org/officeDocument/2006/relationships/hyperlink" Target="https://www.mydiamondinfo.com/viewstone/170031" TargetMode="External"/><Relationship Id="rId969" Type="http://schemas.openxmlformats.org/officeDocument/2006/relationships/hyperlink" Target="https://www.mydiamondinfo.com/viewstone/187639" TargetMode="External"/><Relationship Id="rId970" Type="http://schemas.openxmlformats.org/officeDocument/2006/relationships/hyperlink" Target="https://www.mydiamondinfo.com/viewstone/184689" TargetMode="External"/><Relationship Id="rId971" Type="http://schemas.openxmlformats.org/officeDocument/2006/relationships/hyperlink" Target="https://www.mydiamondinfo.com/viewstone/184686" TargetMode="External"/><Relationship Id="rId972" Type="http://schemas.openxmlformats.org/officeDocument/2006/relationships/hyperlink" Target="https://www.mydiamondinfo.com/viewstone/180822" TargetMode="External"/><Relationship Id="rId973" Type="http://schemas.openxmlformats.org/officeDocument/2006/relationships/hyperlink" Target="https://www.mydiamondinfo.com/viewstone/158683" TargetMode="External"/><Relationship Id="rId974" Type="http://schemas.openxmlformats.org/officeDocument/2006/relationships/hyperlink" Target="https://www.mydiamondinfo.com/viewstone/182891" TargetMode="External"/><Relationship Id="rId975" Type="http://schemas.openxmlformats.org/officeDocument/2006/relationships/hyperlink" Target="https://www.mydiamondinfo.com/viewstone/180849" TargetMode="External"/><Relationship Id="rId976" Type="http://schemas.openxmlformats.org/officeDocument/2006/relationships/hyperlink" Target="https://www.mydiamondinfo.com/viewstone/187046" TargetMode="External"/><Relationship Id="rId977" Type="http://schemas.openxmlformats.org/officeDocument/2006/relationships/hyperlink" Target="https://www.mydiamondinfo.com/viewstone/170044" TargetMode="External"/><Relationship Id="rId978" Type="http://schemas.openxmlformats.org/officeDocument/2006/relationships/hyperlink" Target="https://www.mydiamondinfo.com/viewstone/168503" TargetMode="External"/><Relationship Id="rId979" Type="http://schemas.openxmlformats.org/officeDocument/2006/relationships/hyperlink" Target="https://www.mydiamondinfo.com/viewstone/181043" TargetMode="External"/><Relationship Id="rId980" Type="http://schemas.openxmlformats.org/officeDocument/2006/relationships/hyperlink" Target="https://www.mydiamondinfo.com/viewstone/163609" TargetMode="External"/><Relationship Id="rId981" Type="http://schemas.openxmlformats.org/officeDocument/2006/relationships/hyperlink" Target="https://www.mydiamondinfo.com/viewstone/158452" TargetMode="External"/><Relationship Id="rId982" Type="http://schemas.openxmlformats.org/officeDocument/2006/relationships/hyperlink" Target="https://www.mydiamondinfo.com/viewstone/181013" TargetMode="External"/><Relationship Id="rId983" Type="http://schemas.openxmlformats.org/officeDocument/2006/relationships/hyperlink" Target="https://www.mydiamondinfo.com/viewstone/133934" TargetMode="External"/><Relationship Id="rId984" Type="http://schemas.openxmlformats.org/officeDocument/2006/relationships/hyperlink" Target="https://www.mydiamondinfo.com/viewstone/186527" TargetMode="External"/><Relationship Id="rId985" Type="http://schemas.openxmlformats.org/officeDocument/2006/relationships/hyperlink" Target="https://www.mydiamondinfo.com/viewstone/168121" TargetMode="External"/><Relationship Id="rId986" Type="http://schemas.openxmlformats.org/officeDocument/2006/relationships/hyperlink" Target="https://www.mydiamondinfo.com/viewstone/164735" TargetMode="External"/><Relationship Id="rId987" Type="http://schemas.openxmlformats.org/officeDocument/2006/relationships/hyperlink" Target="https://www.mydiamondinfo.com/viewstone/164789" TargetMode="External"/><Relationship Id="rId988" Type="http://schemas.openxmlformats.org/officeDocument/2006/relationships/hyperlink" Target="https://www.mydiamondinfo.com/viewstone/178096" TargetMode="External"/><Relationship Id="rId989" Type="http://schemas.openxmlformats.org/officeDocument/2006/relationships/hyperlink" Target="https://www.mydiamondinfo.com/viewstone/165526" TargetMode="External"/><Relationship Id="rId990" Type="http://schemas.openxmlformats.org/officeDocument/2006/relationships/hyperlink" Target="https://www.mydiamondinfo.com/viewstone/179437" TargetMode="External"/><Relationship Id="rId991" Type="http://schemas.openxmlformats.org/officeDocument/2006/relationships/hyperlink" Target="https://www.mydiamondinfo.com/viewstone/180216" TargetMode="External"/><Relationship Id="rId992" Type="http://schemas.openxmlformats.org/officeDocument/2006/relationships/hyperlink" Target="https://www.mydiamondinfo.com/viewstone/178095" TargetMode="External"/><Relationship Id="rId993" Type="http://schemas.openxmlformats.org/officeDocument/2006/relationships/hyperlink" Target="https://www.mydiamondinfo.com/viewstone/178482" TargetMode="External"/><Relationship Id="rId994" Type="http://schemas.openxmlformats.org/officeDocument/2006/relationships/hyperlink" Target="https://www.mydiamondinfo.com/viewstone/184675" TargetMode="External"/><Relationship Id="rId995" Type="http://schemas.openxmlformats.org/officeDocument/2006/relationships/hyperlink" Target="https://www.mydiamondinfo.com/viewstone/177574" TargetMode="External"/><Relationship Id="rId996" Type="http://schemas.openxmlformats.org/officeDocument/2006/relationships/hyperlink" Target="https://www.mydiamondinfo.com/viewstone/186185" TargetMode="External"/><Relationship Id="rId997" Type="http://schemas.openxmlformats.org/officeDocument/2006/relationships/hyperlink" Target="https://www.mydiamondinfo.com/viewstone/165581" TargetMode="External"/><Relationship Id="rId998" Type="http://schemas.openxmlformats.org/officeDocument/2006/relationships/hyperlink" Target="https://www.mydiamondinfo.com/viewstone/172372" TargetMode="External"/><Relationship Id="rId999" Type="http://schemas.openxmlformats.org/officeDocument/2006/relationships/hyperlink" Target="https://www.mydiamondinfo.com/viewstone/186146" TargetMode="External"/><Relationship Id="rId1000" Type="http://schemas.openxmlformats.org/officeDocument/2006/relationships/hyperlink" Target="https://www.mydiamondinfo.com/viewstone/186124" TargetMode="External"/><Relationship Id="rId1001" Type="http://schemas.openxmlformats.org/officeDocument/2006/relationships/hyperlink" Target="https://www.mydiamondinfo.com/viewstone/181793" TargetMode="External"/><Relationship Id="rId1002" Type="http://schemas.openxmlformats.org/officeDocument/2006/relationships/hyperlink" Target="https://www.mydiamondinfo.com/viewstone/177571" TargetMode="External"/><Relationship Id="rId1003" Type="http://schemas.openxmlformats.org/officeDocument/2006/relationships/hyperlink" Target="https://www.mydiamondinfo.com/viewstone/160805" TargetMode="External"/><Relationship Id="rId1004" Type="http://schemas.openxmlformats.org/officeDocument/2006/relationships/hyperlink" Target="https://www.mydiamondinfo.com/viewstone/187636" TargetMode="External"/><Relationship Id="rId1005" Type="http://schemas.openxmlformats.org/officeDocument/2006/relationships/hyperlink" Target="https://www.mydiamondinfo.com/viewstone/184802" TargetMode="External"/><Relationship Id="rId1006" Type="http://schemas.openxmlformats.org/officeDocument/2006/relationships/hyperlink" Target="https://www.mydiamondinfo.com/viewstone/186561" TargetMode="External"/><Relationship Id="rId1007" Type="http://schemas.openxmlformats.org/officeDocument/2006/relationships/hyperlink" Target="https://www.mydiamondinfo.com/viewstone/184739" TargetMode="External"/><Relationship Id="rId1008" Type="http://schemas.openxmlformats.org/officeDocument/2006/relationships/hyperlink" Target="https://www.mydiamondinfo.com/viewstone/178500" TargetMode="External"/><Relationship Id="rId1009" Type="http://schemas.openxmlformats.org/officeDocument/2006/relationships/hyperlink" Target="https://www.mydiamondinfo.com/viewstone/170026" TargetMode="External"/><Relationship Id="rId1010" Type="http://schemas.openxmlformats.org/officeDocument/2006/relationships/hyperlink" Target="https://www.mydiamondinfo.com/viewstone/171440" TargetMode="External"/><Relationship Id="rId1011" Type="http://schemas.openxmlformats.org/officeDocument/2006/relationships/hyperlink" Target="https://www.mydiamondinfo.com/viewstone/175737" TargetMode="External"/><Relationship Id="rId1012" Type="http://schemas.openxmlformats.org/officeDocument/2006/relationships/hyperlink" Target="https://www.mydiamondinfo.com/viewstone/175709" TargetMode="External"/><Relationship Id="rId1013" Type="http://schemas.openxmlformats.org/officeDocument/2006/relationships/hyperlink" Target="https://www.mydiamondinfo.com/viewstone/167901" TargetMode="External"/><Relationship Id="rId1014" Type="http://schemas.openxmlformats.org/officeDocument/2006/relationships/hyperlink" Target="https://www.mydiamondinfo.com/viewstone/177572" TargetMode="External"/><Relationship Id="rId1015" Type="http://schemas.openxmlformats.org/officeDocument/2006/relationships/hyperlink" Target="https://www.mydiamondinfo.com/viewstone/175739" TargetMode="External"/><Relationship Id="rId1016" Type="http://schemas.openxmlformats.org/officeDocument/2006/relationships/hyperlink" Target="https://www.mydiamondinfo.com/viewstone/183769" TargetMode="External"/><Relationship Id="rId1017" Type="http://schemas.openxmlformats.org/officeDocument/2006/relationships/hyperlink" Target="https://www.mydiamondinfo.com/viewstone/180820" TargetMode="External"/><Relationship Id="rId1018" Type="http://schemas.openxmlformats.org/officeDocument/2006/relationships/hyperlink" Target="https://www.mydiamondinfo.com/viewstone/164742" TargetMode="External"/><Relationship Id="rId1019" Type="http://schemas.openxmlformats.org/officeDocument/2006/relationships/hyperlink" Target="https://www.mydiamondinfo.com/viewstone/178513" TargetMode="External"/><Relationship Id="rId1020" Type="http://schemas.openxmlformats.org/officeDocument/2006/relationships/hyperlink" Target="https://www.mydiamondinfo.com/viewstone/181833" TargetMode="External"/><Relationship Id="rId1021" Type="http://schemas.openxmlformats.org/officeDocument/2006/relationships/hyperlink" Target="https://www.mydiamondinfo.com/viewstone/184690" TargetMode="External"/><Relationship Id="rId1022" Type="http://schemas.openxmlformats.org/officeDocument/2006/relationships/hyperlink" Target="https://www.mydiamondinfo.com/viewstone/184687" TargetMode="External"/><Relationship Id="rId1023" Type="http://schemas.openxmlformats.org/officeDocument/2006/relationships/hyperlink" Target="https://www.mydiamondinfo.com/viewstone/174803" TargetMode="External"/><Relationship Id="rId1024" Type="http://schemas.openxmlformats.org/officeDocument/2006/relationships/hyperlink" Target="https://www.mydiamondinfo.com/viewstone/188055" TargetMode="External"/><Relationship Id="rId1025" Type="http://schemas.openxmlformats.org/officeDocument/2006/relationships/hyperlink" Target="https://www.mydiamondinfo.com/viewstone/182007" TargetMode="External"/><Relationship Id="rId1026" Type="http://schemas.openxmlformats.org/officeDocument/2006/relationships/hyperlink" Target="https://www.mydiamondinfo.com/viewstone/183907" TargetMode="External"/><Relationship Id="rId1027" Type="http://schemas.openxmlformats.org/officeDocument/2006/relationships/hyperlink" Target="https://www.mydiamondinfo.com/viewstone/127721" TargetMode="External"/><Relationship Id="rId1028" Type="http://schemas.openxmlformats.org/officeDocument/2006/relationships/hyperlink" Target="https://www.mydiamondinfo.com/viewstone/184803" TargetMode="External"/><Relationship Id="rId1029" Type="http://schemas.openxmlformats.org/officeDocument/2006/relationships/hyperlink" Target="https://www.mydiamondinfo.com/viewstone/170040" TargetMode="External"/><Relationship Id="rId1030" Type="http://schemas.openxmlformats.org/officeDocument/2006/relationships/hyperlink" Target="https://www.mydiamondinfo.com/viewstone/175639" TargetMode="External"/><Relationship Id="rId1031" Type="http://schemas.openxmlformats.org/officeDocument/2006/relationships/hyperlink" Target="https://www.mydiamondinfo.com/viewstone/149199" TargetMode="External"/><Relationship Id="rId1032" Type="http://schemas.openxmlformats.org/officeDocument/2006/relationships/hyperlink" Target="https://www.mydiamondinfo.com/viewstone/164898" TargetMode="External"/><Relationship Id="rId1033" Type="http://schemas.openxmlformats.org/officeDocument/2006/relationships/hyperlink" Target="https://www.mydiamondinfo.com/viewstone/174711" TargetMode="External"/><Relationship Id="rId1034" Type="http://schemas.openxmlformats.org/officeDocument/2006/relationships/hyperlink" Target="https://www.mydiamondinfo.com/viewstone/176427" TargetMode="External"/><Relationship Id="rId1035" Type="http://schemas.openxmlformats.org/officeDocument/2006/relationships/hyperlink" Target="https://www.mydiamondinfo.com/viewstone/182866" TargetMode="External"/><Relationship Id="rId1036" Type="http://schemas.openxmlformats.org/officeDocument/2006/relationships/hyperlink" Target="https://www.mydiamondinfo.com/viewstone/182832" TargetMode="External"/><Relationship Id="rId1037" Type="http://schemas.openxmlformats.org/officeDocument/2006/relationships/hyperlink" Target="https://www.mydiamondinfo.com/viewstone/184735" TargetMode="External"/><Relationship Id="rId1038" Type="http://schemas.openxmlformats.org/officeDocument/2006/relationships/hyperlink" Target="https://www.mydiamondinfo.com/viewstone/187044" TargetMode="External"/><Relationship Id="rId1039" Type="http://schemas.openxmlformats.org/officeDocument/2006/relationships/hyperlink" Target="https://www.mydiamondinfo.com/viewstone/153421" TargetMode="External"/><Relationship Id="rId1040" Type="http://schemas.openxmlformats.org/officeDocument/2006/relationships/hyperlink" Target="https://www.mydiamondinfo.com/viewstone/149612" TargetMode="External"/><Relationship Id="rId1041" Type="http://schemas.openxmlformats.org/officeDocument/2006/relationships/hyperlink" Target="https://www.mydiamondinfo.com/viewstone/182879" TargetMode="External"/><Relationship Id="rId1042" Type="http://schemas.openxmlformats.org/officeDocument/2006/relationships/hyperlink" Target="https://www.mydiamondinfo.com/viewstone/179036" TargetMode="External"/><Relationship Id="rId1043" Type="http://schemas.openxmlformats.org/officeDocument/2006/relationships/hyperlink" Target="https://www.mydiamondinfo.com/viewstone/183939" TargetMode="External"/><Relationship Id="rId1044" Type="http://schemas.openxmlformats.org/officeDocument/2006/relationships/hyperlink" Target="https://www.mydiamondinfo.com/viewstone/177095" TargetMode="External"/><Relationship Id="rId1045" Type="http://schemas.openxmlformats.org/officeDocument/2006/relationships/hyperlink" Target="https://www.mydiamondinfo.com/viewstone/174713" TargetMode="External"/><Relationship Id="rId1046" Type="http://schemas.openxmlformats.org/officeDocument/2006/relationships/hyperlink" Target="https://www.mydiamondinfo.com/viewstone/178512" TargetMode="External"/><Relationship Id="rId1047" Type="http://schemas.openxmlformats.org/officeDocument/2006/relationships/hyperlink" Target="https://www.mydiamondinfo.com/viewstone/181859" TargetMode="External"/><Relationship Id="rId1048" Type="http://schemas.openxmlformats.org/officeDocument/2006/relationships/hyperlink" Target="https://www.mydiamondinfo.com/viewstone/188049" TargetMode="External"/><Relationship Id="rId1049" Type="http://schemas.openxmlformats.org/officeDocument/2006/relationships/hyperlink" Target="https://www.mydiamondinfo.com/viewstone/168873" TargetMode="External"/><Relationship Id="rId1050" Type="http://schemas.openxmlformats.org/officeDocument/2006/relationships/hyperlink" Target="https://www.mydiamondinfo.com/viewstone/174802" TargetMode="External"/><Relationship Id="rId1051" Type="http://schemas.openxmlformats.org/officeDocument/2006/relationships/hyperlink" Target="https://www.mydiamondinfo.com/viewstone/186178" TargetMode="External"/><Relationship Id="rId1052" Type="http://schemas.openxmlformats.org/officeDocument/2006/relationships/hyperlink" Target="https://www.mydiamondinfo.com/viewstone/166040" TargetMode="External"/><Relationship Id="rId1053" Type="http://schemas.openxmlformats.org/officeDocument/2006/relationships/hyperlink" Target="https://www.mydiamondinfo.com/viewstone/180814" TargetMode="External"/><Relationship Id="rId1054" Type="http://schemas.openxmlformats.org/officeDocument/2006/relationships/hyperlink" Target="https://www.mydiamondinfo.com/viewstone/186571" TargetMode="External"/><Relationship Id="rId1055" Type="http://schemas.openxmlformats.org/officeDocument/2006/relationships/hyperlink" Target="https://www.mydiamondinfo.com/viewstone/188050" TargetMode="External"/><Relationship Id="rId1056" Type="http://schemas.openxmlformats.org/officeDocument/2006/relationships/hyperlink" Target="https://www.mydiamondinfo.com/viewstone/188051" TargetMode="External"/><Relationship Id="rId1057" Type="http://schemas.openxmlformats.org/officeDocument/2006/relationships/hyperlink" Target="https://www.mydiamondinfo.com/viewstone/174734" TargetMode="External"/><Relationship Id="rId1058" Type="http://schemas.openxmlformats.org/officeDocument/2006/relationships/hyperlink" Target="https://www.mydiamondinfo.com/viewstone/162392" TargetMode="External"/><Relationship Id="rId1059" Type="http://schemas.openxmlformats.org/officeDocument/2006/relationships/hyperlink" Target="https://www.mydiamondinfo.com/viewstone/182863" TargetMode="External"/><Relationship Id="rId1060" Type="http://schemas.openxmlformats.org/officeDocument/2006/relationships/hyperlink" Target="https://www.mydiamondinfo.com/viewstone/175556" TargetMode="External"/><Relationship Id="rId1061" Type="http://schemas.openxmlformats.org/officeDocument/2006/relationships/hyperlink" Target="https://www.mydiamondinfo.com/viewstone/181012" TargetMode="External"/><Relationship Id="rId1062" Type="http://schemas.openxmlformats.org/officeDocument/2006/relationships/hyperlink" Target="https://www.mydiamondinfo.com/viewstone/178145" TargetMode="External"/><Relationship Id="rId1063" Type="http://schemas.openxmlformats.org/officeDocument/2006/relationships/hyperlink" Target="https://www.mydiamondinfo.com/viewstone/181827" TargetMode="External"/><Relationship Id="rId1064" Type="http://schemas.openxmlformats.org/officeDocument/2006/relationships/hyperlink" Target="https://www.mydiamondinfo.com/viewstone/182930" TargetMode="External"/><Relationship Id="rId1065" Type="http://schemas.openxmlformats.org/officeDocument/2006/relationships/hyperlink" Target="https://www.mydiamondinfo.com/viewstone/184725" TargetMode="External"/><Relationship Id="rId1066" Type="http://schemas.openxmlformats.org/officeDocument/2006/relationships/hyperlink" Target="https://www.mydiamondinfo.com/viewstone/184801" TargetMode="External"/><Relationship Id="rId1067" Type="http://schemas.openxmlformats.org/officeDocument/2006/relationships/hyperlink" Target="https://www.mydiamondinfo.com/viewstone/188047" TargetMode="External"/><Relationship Id="rId1068" Type="http://schemas.openxmlformats.org/officeDocument/2006/relationships/hyperlink" Target="https://www.mydiamondinfo.com/viewstone/181068" TargetMode="External"/><Relationship Id="rId1069" Type="http://schemas.openxmlformats.org/officeDocument/2006/relationships/hyperlink" Target="https://www.mydiamondinfo.com/viewstone/182874" TargetMode="External"/><Relationship Id="rId1070" Type="http://schemas.openxmlformats.org/officeDocument/2006/relationships/hyperlink" Target="https://www.mydiamondinfo.com/viewstone/182027" TargetMode="External"/><Relationship Id="rId1071" Type="http://schemas.openxmlformats.org/officeDocument/2006/relationships/hyperlink" Target="https://www.mydiamondinfo.com/viewstone/177556" TargetMode="External"/><Relationship Id="rId1072" Type="http://schemas.openxmlformats.org/officeDocument/2006/relationships/hyperlink" Target="https://www.mydiamondinfo.com/viewstone/170667" TargetMode="External"/><Relationship Id="rId1073" Type="http://schemas.openxmlformats.org/officeDocument/2006/relationships/hyperlink" Target="https://www.mydiamondinfo.com/viewstone/177093" TargetMode="External"/><Relationship Id="rId1074" Type="http://schemas.openxmlformats.org/officeDocument/2006/relationships/hyperlink" Target="https://www.mydiamondinfo.com/viewstone/180846" TargetMode="External"/><Relationship Id="rId1075" Type="http://schemas.openxmlformats.org/officeDocument/2006/relationships/hyperlink" Target="https://www.mydiamondinfo.com/viewstone/180963" TargetMode="External"/><Relationship Id="rId1076" Type="http://schemas.openxmlformats.org/officeDocument/2006/relationships/hyperlink" Target="https://www.mydiamondinfo.com/viewstone/187724" TargetMode="External"/><Relationship Id="rId1077" Type="http://schemas.openxmlformats.org/officeDocument/2006/relationships/hyperlink" Target="https://www.mydiamondinfo.com/viewstone/187987" TargetMode="External"/><Relationship Id="rId1078" Type="http://schemas.openxmlformats.org/officeDocument/2006/relationships/hyperlink" Target="https://www.mydiamondinfo.com/viewstone/171436" TargetMode="External"/><Relationship Id="rId1079" Type="http://schemas.openxmlformats.org/officeDocument/2006/relationships/hyperlink" Target="https://www.mydiamondinfo.com/viewstone/184797" TargetMode="External"/><Relationship Id="rId1080" Type="http://schemas.openxmlformats.org/officeDocument/2006/relationships/hyperlink" Target="https://www.mydiamondinfo.com/viewstone/186174" TargetMode="External"/><Relationship Id="rId1081" Type="http://schemas.openxmlformats.org/officeDocument/2006/relationships/hyperlink" Target="https://www.mydiamondinfo.com/viewstone/187512" TargetMode="External"/><Relationship Id="rId1082" Type="http://schemas.openxmlformats.org/officeDocument/2006/relationships/hyperlink" Target="https://www.mydiamondinfo.com/viewstone/185579" TargetMode="External"/><Relationship Id="rId1083" Type="http://schemas.openxmlformats.org/officeDocument/2006/relationships/hyperlink" Target="https://www.mydiamondinfo.com/viewstone/181828" TargetMode="External"/><Relationship Id="rId1084" Type="http://schemas.openxmlformats.org/officeDocument/2006/relationships/hyperlink" Target="https://www.mydiamondinfo.com/viewstone/187632" TargetMode="External"/><Relationship Id="rId1085" Type="http://schemas.openxmlformats.org/officeDocument/2006/relationships/hyperlink" Target="https://www.mydiamondinfo.com/viewstone/185578" TargetMode="External"/><Relationship Id="rId1086" Type="http://schemas.openxmlformats.org/officeDocument/2006/relationships/hyperlink" Target="https://www.mydiamondinfo.com/viewstone/176442" TargetMode="External"/><Relationship Id="rId1087" Type="http://schemas.openxmlformats.org/officeDocument/2006/relationships/hyperlink" Target="https://www.mydiamondinfo.com/viewstone/173887" TargetMode="External"/><Relationship Id="rId1088" Type="http://schemas.openxmlformats.org/officeDocument/2006/relationships/hyperlink" Target="https://www.mydiamondinfo.com/viewstone/178999" TargetMode="External"/><Relationship Id="rId1089" Type="http://schemas.openxmlformats.org/officeDocument/2006/relationships/hyperlink" Target="https://www.mydiamondinfo.com/viewstone/183935" TargetMode="External"/><Relationship Id="rId1090" Type="http://schemas.openxmlformats.org/officeDocument/2006/relationships/hyperlink" Target="https://www.mydiamondinfo.com/viewstone/171757" TargetMode="External"/><Relationship Id="rId1091" Type="http://schemas.openxmlformats.org/officeDocument/2006/relationships/hyperlink" Target="https://www.mydiamondinfo.com/viewstone/171420" TargetMode="External"/><Relationship Id="rId1092" Type="http://schemas.openxmlformats.org/officeDocument/2006/relationships/hyperlink" Target="https://www.mydiamondinfo.com/viewstone/177570" TargetMode="External"/><Relationship Id="rId1093" Type="http://schemas.openxmlformats.org/officeDocument/2006/relationships/hyperlink" Target="https://www.mydiamondinfo.com/viewstone/178555" TargetMode="External"/><Relationship Id="rId1094" Type="http://schemas.openxmlformats.org/officeDocument/2006/relationships/hyperlink" Target="https://www.mydiamondinfo.com/viewstone/186144" TargetMode="External"/><Relationship Id="rId1095" Type="http://schemas.openxmlformats.org/officeDocument/2006/relationships/hyperlink" Target="https://www.mydiamondinfo.com/viewstone/184671" TargetMode="External"/><Relationship Id="rId1096" Type="http://schemas.openxmlformats.org/officeDocument/2006/relationships/hyperlink" Target="https://www.mydiamondinfo.com/viewstone/177094" TargetMode="External"/><Relationship Id="rId1097" Type="http://schemas.openxmlformats.org/officeDocument/2006/relationships/hyperlink" Target="https://www.mydiamondinfo.com/viewstone/175661" TargetMode="External"/><Relationship Id="rId1098" Type="http://schemas.openxmlformats.org/officeDocument/2006/relationships/hyperlink" Target="https://www.mydiamondinfo.com/viewstone/180813" TargetMode="External"/><Relationship Id="rId1099" Type="http://schemas.openxmlformats.org/officeDocument/2006/relationships/hyperlink" Target="https://www.mydiamondinfo.com/viewstone/174746" TargetMode="External"/><Relationship Id="rId1100" Type="http://schemas.openxmlformats.org/officeDocument/2006/relationships/hyperlink" Target="https://www.mydiamondinfo.com/viewstone/175732" TargetMode="External"/><Relationship Id="rId1101" Type="http://schemas.openxmlformats.org/officeDocument/2006/relationships/hyperlink" Target="https://www.mydiamondinfo.com/viewstone/180295" TargetMode="External"/><Relationship Id="rId1102" Type="http://schemas.openxmlformats.org/officeDocument/2006/relationships/hyperlink" Target="https://www.mydiamondinfo.com/viewstone/183763" TargetMode="External"/><Relationship Id="rId1103" Type="http://schemas.openxmlformats.org/officeDocument/2006/relationships/hyperlink" Target="https://www.mydiamondinfo.com/viewstone/169330" TargetMode="External"/><Relationship Id="rId1104" Type="http://schemas.openxmlformats.org/officeDocument/2006/relationships/hyperlink" Target="https://www.mydiamondinfo.com/viewstone/171133" TargetMode="External"/><Relationship Id="rId1105" Type="http://schemas.openxmlformats.org/officeDocument/2006/relationships/hyperlink" Target="https://www.mydiamondinfo.com/viewstone/168092" TargetMode="External"/><Relationship Id="rId1106" Type="http://schemas.openxmlformats.org/officeDocument/2006/relationships/hyperlink" Target="https://www.mydiamondinfo.com/viewstone/174787" TargetMode="External"/><Relationship Id="rId1107" Type="http://schemas.openxmlformats.org/officeDocument/2006/relationships/hyperlink" Target="https://www.mydiamondinfo.com/viewstone/171401" TargetMode="External"/><Relationship Id="rId1108" Type="http://schemas.openxmlformats.org/officeDocument/2006/relationships/hyperlink" Target="https://www.mydiamondinfo.com/viewstone/178974" TargetMode="External"/><Relationship Id="rId1109" Type="http://schemas.openxmlformats.org/officeDocument/2006/relationships/hyperlink" Target="https://www.mydiamondinfo.com/viewstone/178469" TargetMode="External"/><Relationship Id="rId1110" Type="http://schemas.openxmlformats.org/officeDocument/2006/relationships/hyperlink" Target="https://www.mydiamondinfo.com/viewstone/178144" TargetMode="External"/><Relationship Id="rId1111" Type="http://schemas.openxmlformats.org/officeDocument/2006/relationships/hyperlink" Target="https://www.mydiamondinfo.com/viewstone/168078" TargetMode="External"/><Relationship Id="rId1112" Type="http://schemas.openxmlformats.org/officeDocument/2006/relationships/hyperlink" Target="https://www.mydiamondinfo.com/viewstone/184798" TargetMode="External"/><Relationship Id="rId1113" Type="http://schemas.openxmlformats.org/officeDocument/2006/relationships/hyperlink" Target="https://www.mydiamondinfo.com/viewstone/168846" TargetMode="External"/><Relationship Id="rId1114" Type="http://schemas.openxmlformats.org/officeDocument/2006/relationships/hyperlink" Target="https://www.mydiamondinfo.com/viewstone/188045" TargetMode="External"/><Relationship Id="rId1115" Type="http://schemas.openxmlformats.org/officeDocument/2006/relationships/hyperlink" Target="https://www.mydiamondinfo.com/viewstone/184800" TargetMode="External"/><Relationship Id="rId1116" Type="http://schemas.openxmlformats.org/officeDocument/2006/relationships/hyperlink" Target="https://www.mydiamondinfo.com/viewstone/179435" TargetMode="External"/><Relationship Id="rId1117" Type="http://schemas.openxmlformats.org/officeDocument/2006/relationships/hyperlink" Target="https://www.mydiamondinfo.com/viewstone/170689" TargetMode="External"/><Relationship Id="rId1118" Type="http://schemas.openxmlformats.org/officeDocument/2006/relationships/hyperlink" Target="https://www.mydiamondinfo.com/viewstone/187511" TargetMode="External"/><Relationship Id="rId1119" Type="http://schemas.openxmlformats.org/officeDocument/2006/relationships/hyperlink" Target="https://www.mydiamondinfo.com/viewstone/166772" TargetMode="External"/><Relationship Id="rId1120" Type="http://schemas.openxmlformats.org/officeDocument/2006/relationships/hyperlink" Target="https://www.mydiamondinfo.com/viewstone/164322" TargetMode="External"/><Relationship Id="rId1121" Type="http://schemas.openxmlformats.org/officeDocument/2006/relationships/hyperlink" Target="https://www.mydiamondinfo.com/viewstone/174485" TargetMode="External"/><Relationship Id="rId1122" Type="http://schemas.openxmlformats.org/officeDocument/2006/relationships/hyperlink" Target="https://www.mydiamondinfo.com/viewstone/171069" TargetMode="External"/><Relationship Id="rId1123" Type="http://schemas.openxmlformats.org/officeDocument/2006/relationships/hyperlink" Target="https://www.mydiamondinfo.com/viewstone/173888" TargetMode="External"/><Relationship Id="rId1124" Type="http://schemas.openxmlformats.org/officeDocument/2006/relationships/hyperlink" Target="https://www.mydiamondinfo.com/viewstone/170652" TargetMode="External"/><Relationship Id="rId1125" Type="http://schemas.openxmlformats.org/officeDocument/2006/relationships/hyperlink" Target="https://www.mydiamondinfo.com/viewstone/171455" TargetMode="External"/><Relationship Id="rId1126" Type="http://schemas.openxmlformats.org/officeDocument/2006/relationships/hyperlink" Target="https://www.mydiamondinfo.com/viewstone/178470" TargetMode="External"/><Relationship Id="rId1127" Type="http://schemas.openxmlformats.org/officeDocument/2006/relationships/hyperlink" Target="https://www.mydiamondinfo.com/viewstone/183933" TargetMode="External"/><Relationship Id="rId1128" Type="http://schemas.openxmlformats.org/officeDocument/2006/relationships/hyperlink" Target="https://www.mydiamondinfo.com/viewstone/188046" TargetMode="External"/><Relationship Id="rId1129" Type="http://schemas.openxmlformats.org/officeDocument/2006/relationships/hyperlink" Target="https://www.mydiamondinfo.com/viewstone/167334" TargetMode="External"/><Relationship Id="rId1130" Type="http://schemas.openxmlformats.org/officeDocument/2006/relationships/hyperlink" Target="https://www.mydiamondinfo.com/viewstone/182929" TargetMode="External"/><Relationship Id="rId1131" Type="http://schemas.openxmlformats.org/officeDocument/2006/relationships/hyperlink" Target="https://www.mydiamondinfo.com/viewstone/184726" TargetMode="External"/><Relationship Id="rId1132" Type="http://schemas.openxmlformats.org/officeDocument/2006/relationships/hyperlink" Target="https://www.mydiamondinfo.com/viewstone/147688" TargetMode="External"/><Relationship Id="rId1133" Type="http://schemas.openxmlformats.org/officeDocument/2006/relationships/hyperlink" Target="https://www.mydiamondinfo.com/viewstone/187002" TargetMode="External"/><Relationship Id="rId1134" Type="http://schemas.openxmlformats.org/officeDocument/2006/relationships/hyperlink" Target="https://www.mydiamondinfo.com/viewstone/174796" TargetMode="External"/><Relationship Id="rId1135" Type="http://schemas.openxmlformats.org/officeDocument/2006/relationships/hyperlink" Target="https://www.mydiamondinfo.com/viewstone/174732" TargetMode="External"/><Relationship Id="rId1136" Type="http://schemas.openxmlformats.org/officeDocument/2006/relationships/hyperlink" Target="https://www.mydiamondinfo.com/viewstone/178549" TargetMode="External"/><Relationship Id="rId1137" Type="http://schemas.openxmlformats.org/officeDocument/2006/relationships/hyperlink" Target="https://www.mydiamondinfo.com/viewstone/173824" TargetMode="External"/><Relationship Id="rId1138" Type="http://schemas.openxmlformats.org/officeDocument/2006/relationships/hyperlink" Target="https://www.mydiamondinfo.com/viewstone/182001" TargetMode="External"/><Relationship Id="rId1139" Type="http://schemas.openxmlformats.org/officeDocument/2006/relationships/hyperlink" Target="https://www.mydiamondinfo.com/viewstone/181200" TargetMode="External"/><Relationship Id="rId1140" Type="http://schemas.openxmlformats.org/officeDocument/2006/relationships/hyperlink" Target="https://www.mydiamondinfo.com/viewstone/186554" TargetMode="External"/><Relationship Id="rId1141" Type="http://schemas.openxmlformats.org/officeDocument/2006/relationships/hyperlink" Target="https://www.mydiamondinfo.com/viewstone/170661" TargetMode="External"/><Relationship Id="rId1142" Type="http://schemas.openxmlformats.org/officeDocument/2006/relationships/hyperlink" Target="https://www.mydiamondinfo.com/viewstone/173318" TargetMode="External"/><Relationship Id="rId1143" Type="http://schemas.openxmlformats.org/officeDocument/2006/relationships/hyperlink" Target="https://www.mydiamondinfo.com/viewstone/184669" TargetMode="External"/><Relationship Id="rId1144" Type="http://schemas.openxmlformats.org/officeDocument/2006/relationships/hyperlink" Target="https://www.mydiamondinfo.com/viewstone/180210" TargetMode="External"/><Relationship Id="rId1145" Type="http://schemas.openxmlformats.org/officeDocument/2006/relationships/hyperlink" Target="https://www.mydiamondinfo.com/viewstone/183893" TargetMode="External"/><Relationship Id="rId1146" Type="http://schemas.openxmlformats.org/officeDocument/2006/relationships/hyperlink" Target="https://www.mydiamondinfo.com/viewstone/183778" TargetMode="External"/><Relationship Id="rId1147" Type="http://schemas.openxmlformats.org/officeDocument/2006/relationships/hyperlink" Target="https://www.mydiamondinfo.com/viewstone/178994" TargetMode="External"/><Relationship Id="rId1148" Type="http://schemas.openxmlformats.org/officeDocument/2006/relationships/hyperlink" Target="https://www.mydiamondinfo.com/viewstone/180208" TargetMode="External"/><Relationship Id="rId1149" Type="http://schemas.openxmlformats.org/officeDocument/2006/relationships/hyperlink" Target="https://www.mydiamondinfo.com/viewstone/181854" TargetMode="External"/><Relationship Id="rId1150" Type="http://schemas.openxmlformats.org/officeDocument/2006/relationships/hyperlink" Target="https://www.mydiamondinfo.com/viewstone/171397" TargetMode="External"/><Relationship Id="rId1151" Type="http://schemas.openxmlformats.org/officeDocument/2006/relationships/hyperlink" Target="https://www.mydiamondinfo.com/viewstone/168554" TargetMode="External"/><Relationship Id="rId1152" Type="http://schemas.openxmlformats.org/officeDocument/2006/relationships/hyperlink" Target="https://www.mydiamondinfo.com/viewstone/186569" TargetMode="External"/><Relationship Id="rId1153" Type="http://schemas.openxmlformats.org/officeDocument/2006/relationships/hyperlink" Target="https://www.mydiamondinfo.com/viewstone/178971" TargetMode="External"/><Relationship Id="rId1154" Type="http://schemas.openxmlformats.org/officeDocument/2006/relationships/hyperlink" Target="https://www.mydiamondinfo.com/viewstone/184723" TargetMode="External"/><Relationship Id="rId1155" Type="http://schemas.openxmlformats.org/officeDocument/2006/relationships/hyperlink" Target="https://www.mydiamondinfo.com/viewstone/180285" TargetMode="External"/><Relationship Id="rId1156" Type="http://schemas.openxmlformats.org/officeDocument/2006/relationships/hyperlink" Target="https://www.mydiamondinfo.com/viewstone/181202" TargetMode="External"/><Relationship Id="rId1157" Type="http://schemas.openxmlformats.org/officeDocument/2006/relationships/hyperlink" Target="https://www.mydiamondinfo.com/viewstone/181877" TargetMode="External"/><Relationship Id="rId1158" Type="http://schemas.openxmlformats.org/officeDocument/2006/relationships/hyperlink" Target="https://www.mydiamondinfo.com/viewstone/187628" TargetMode="External"/><Relationship Id="rId1159" Type="http://schemas.openxmlformats.org/officeDocument/2006/relationships/hyperlink" Target="https://www.mydiamondinfo.com/viewstone/179432" TargetMode="External"/><Relationship Id="rId1160" Type="http://schemas.openxmlformats.org/officeDocument/2006/relationships/hyperlink" Target="https://www.mydiamondinfo.com/viewstone/178142" TargetMode="External"/><Relationship Id="rId1161" Type="http://schemas.openxmlformats.org/officeDocument/2006/relationships/hyperlink" Target="https://www.mydiamondinfo.com/viewstone/182786" TargetMode="External"/><Relationship Id="rId1162" Type="http://schemas.openxmlformats.org/officeDocument/2006/relationships/hyperlink" Target="https://www.mydiamondinfo.com/viewstone/182860" TargetMode="External"/><Relationship Id="rId1163" Type="http://schemas.openxmlformats.org/officeDocument/2006/relationships/hyperlink" Target="https://www.mydiamondinfo.com/viewstone/174800" TargetMode="External"/><Relationship Id="rId1164" Type="http://schemas.openxmlformats.org/officeDocument/2006/relationships/hyperlink" Target="https://www.mydiamondinfo.com/viewstone/174744" TargetMode="External"/><Relationship Id="rId1165" Type="http://schemas.openxmlformats.org/officeDocument/2006/relationships/hyperlink" Target="https://www.mydiamondinfo.com/viewstone/178494" TargetMode="External"/><Relationship Id="rId1166" Type="http://schemas.openxmlformats.org/officeDocument/2006/relationships/hyperlink" Target="https://www.mydiamondinfo.com/viewstone/180781" TargetMode="External"/><Relationship Id="rId1167" Type="http://schemas.openxmlformats.org/officeDocument/2006/relationships/hyperlink" Target="https://www.mydiamondinfo.com/viewstone/182890" TargetMode="External"/><Relationship Id="rId1168" Type="http://schemas.openxmlformats.org/officeDocument/2006/relationships/hyperlink" Target="https://www.mydiamondinfo.com/viewstone/182861" TargetMode="External"/><Relationship Id="rId1169" Type="http://schemas.openxmlformats.org/officeDocument/2006/relationships/hyperlink" Target="https://www.mydiamondinfo.com/viewstone/181778" TargetMode="External"/><Relationship Id="rId1170" Type="http://schemas.openxmlformats.org/officeDocument/2006/relationships/hyperlink" Target="https://www.mydiamondinfo.com/viewstone/186568" TargetMode="External"/><Relationship Id="rId1171" Type="http://schemas.openxmlformats.org/officeDocument/2006/relationships/hyperlink" Target="https://www.mydiamondinfo.com/viewstone/187039" TargetMode="External"/><Relationship Id="rId1172" Type="http://schemas.openxmlformats.org/officeDocument/2006/relationships/hyperlink" Target="https://www.mydiamondinfo.com/viewstone/180272" TargetMode="External"/><Relationship Id="rId1173" Type="http://schemas.openxmlformats.org/officeDocument/2006/relationships/hyperlink" Target="https://www.mydiamondinfo.com/viewstone/180282" TargetMode="External"/><Relationship Id="rId1174" Type="http://schemas.openxmlformats.org/officeDocument/2006/relationships/hyperlink" Target="https://www.mydiamondinfo.com/viewstone/180284" TargetMode="External"/><Relationship Id="rId1175" Type="http://schemas.openxmlformats.org/officeDocument/2006/relationships/hyperlink" Target="https://www.mydiamondinfo.com/viewstone/166846" TargetMode="External"/><Relationship Id="rId1176" Type="http://schemas.openxmlformats.org/officeDocument/2006/relationships/hyperlink" Target="https://www.mydiamondinfo.com/viewstone/166696" TargetMode="External"/><Relationship Id="rId1177" Type="http://schemas.openxmlformats.org/officeDocument/2006/relationships/hyperlink" Target="https://www.mydiamondinfo.com/viewstone/183934" TargetMode="External"/><Relationship Id="rId1178" Type="http://schemas.openxmlformats.org/officeDocument/2006/relationships/hyperlink" Target="https://www.mydiamondinfo.com/viewstone/181946" TargetMode="External"/><Relationship Id="rId1179" Type="http://schemas.openxmlformats.org/officeDocument/2006/relationships/hyperlink" Target="https://www.mydiamondinfo.com/viewstone/180283" TargetMode="External"/><Relationship Id="rId1180" Type="http://schemas.openxmlformats.org/officeDocument/2006/relationships/hyperlink" Target="https://www.mydiamondinfo.com/viewstone/187984" TargetMode="External"/><Relationship Id="rId1181" Type="http://schemas.openxmlformats.org/officeDocument/2006/relationships/hyperlink" Target="https://www.mydiamondinfo.com/viewstone/173821" TargetMode="External"/><Relationship Id="rId1182" Type="http://schemas.openxmlformats.org/officeDocument/2006/relationships/hyperlink" Target="https://www.mydiamondinfo.com/viewstone/175730" TargetMode="External"/><Relationship Id="rId1183" Type="http://schemas.openxmlformats.org/officeDocument/2006/relationships/hyperlink" Target="https://www.mydiamondinfo.com/viewstone/181852" TargetMode="External"/><Relationship Id="rId1184" Type="http://schemas.openxmlformats.org/officeDocument/2006/relationships/hyperlink" Target="https://www.mydiamondinfo.com/viewstone/173885" TargetMode="External"/><Relationship Id="rId1185" Type="http://schemas.openxmlformats.org/officeDocument/2006/relationships/hyperlink" Target="https://www.mydiamondinfo.com/viewstone/169325" TargetMode="External"/><Relationship Id="rId1186" Type="http://schemas.openxmlformats.org/officeDocument/2006/relationships/hyperlink" Target="https://www.mydiamondinfo.com/viewstone/181777" TargetMode="External"/><Relationship Id="rId1187" Type="http://schemas.openxmlformats.org/officeDocument/2006/relationships/hyperlink" Target="https://www.mydiamondinfo.com/viewstone/186526" TargetMode="External"/><Relationship Id="rId1188" Type="http://schemas.openxmlformats.org/officeDocument/2006/relationships/hyperlink" Target="https://www.mydiamondinfo.com/viewstone/182831" TargetMode="External"/><Relationship Id="rId1189" Type="http://schemas.openxmlformats.org/officeDocument/2006/relationships/hyperlink" Target="https://www.mydiamondinfo.com/viewstone/181779" TargetMode="External"/><Relationship Id="rId1190" Type="http://schemas.openxmlformats.org/officeDocument/2006/relationships/hyperlink" Target="https://www.mydiamondinfo.com/viewstone/164715" TargetMode="External"/><Relationship Id="rId1191" Type="http://schemas.openxmlformats.org/officeDocument/2006/relationships/hyperlink" Target="https://www.mydiamondinfo.com/viewstone/162699" TargetMode="External"/><Relationship Id="rId1192" Type="http://schemas.openxmlformats.org/officeDocument/2006/relationships/hyperlink" Target="https://www.mydiamondinfo.com/viewstone/182871" TargetMode="External"/><Relationship Id="rId1193" Type="http://schemas.openxmlformats.org/officeDocument/2006/relationships/hyperlink" Target="https://www.mydiamondinfo.com/viewstone/179434" TargetMode="External"/><Relationship Id="rId1194" Type="http://schemas.openxmlformats.org/officeDocument/2006/relationships/hyperlink" Target="https://www.mydiamondinfo.com/viewstone/177580" TargetMode="External"/><Relationship Id="rId1195" Type="http://schemas.openxmlformats.org/officeDocument/2006/relationships/hyperlink" Target="https://www.mydiamondinfo.com/viewstone/175659" TargetMode="External"/><Relationship Id="rId1196" Type="http://schemas.openxmlformats.org/officeDocument/2006/relationships/hyperlink" Target="https://www.mydiamondinfo.com/viewstone/174707" TargetMode="External"/><Relationship Id="rId1197" Type="http://schemas.openxmlformats.org/officeDocument/2006/relationships/hyperlink" Target="https://www.mydiamondinfo.com/viewstone/187056" TargetMode="External"/><Relationship Id="rId1198" Type="http://schemas.openxmlformats.org/officeDocument/2006/relationships/hyperlink" Target="https://www.mydiamondinfo.com/viewstone/165652" TargetMode="External"/><Relationship Id="rId1199" Type="http://schemas.openxmlformats.org/officeDocument/2006/relationships/hyperlink" Target="https://www.mydiamondinfo.com/viewstone/170664" TargetMode="External"/><Relationship Id="rId1200" Type="http://schemas.openxmlformats.org/officeDocument/2006/relationships/hyperlink" Target="https://www.mydiamondinfo.com/viewstone/177037" TargetMode="External"/><Relationship Id="rId1201" Type="http://schemas.openxmlformats.org/officeDocument/2006/relationships/hyperlink" Target="https://www.mydiamondinfo.com/viewstone/172405" TargetMode="External"/><Relationship Id="rId1202" Type="http://schemas.openxmlformats.org/officeDocument/2006/relationships/hyperlink" Target="https://www.mydiamondinfo.com/viewstone/182859" TargetMode="External"/><Relationship Id="rId1203" Type="http://schemas.openxmlformats.org/officeDocument/2006/relationships/hyperlink" Target="https://www.mydiamondinfo.com/viewstone/167414" TargetMode="External"/><Relationship Id="rId1204" Type="http://schemas.openxmlformats.org/officeDocument/2006/relationships/hyperlink" Target="https://www.mydiamondinfo.com/viewstone/181001" TargetMode="External"/><Relationship Id="rId1205" Type="http://schemas.openxmlformats.org/officeDocument/2006/relationships/hyperlink" Target="https://www.mydiamondinfo.com/viewstone/182862" TargetMode="External"/><Relationship Id="rId1206" Type="http://schemas.openxmlformats.org/officeDocument/2006/relationships/hyperlink" Target="https://www.mydiamondinfo.com/viewstone/178493" TargetMode="External"/><Relationship Id="rId1207" Type="http://schemas.openxmlformats.org/officeDocument/2006/relationships/hyperlink" Target="https://www.mydiamondinfo.com/viewstone/183890" TargetMode="External"/><Relationship Id="rId1208" Type="http://schemas.openxmlformats.org/officeDocument/2006/relationships/hyperlink" Target="https://www.mydiamondinfo.com/viewstone/178478" TargetMode="External"/><Relationship Id="rId1209" Type="http://schemas.openxmlformats.org/officeDocument/2006/relationships/hyperlink" Target="https://www.mydiamondinfo.com/viewstone/181162" TargetMode="External"/><Relationship Id="rId1210" Type="http://schemas.openxmlformats.org/officeDocument/2006/relationships/hyperlink" Target="https://www.mydiamondinfo.com/viewstone/182872" TargetMode="External"/><Relationship Id="rId1211" Type="http://schemas.openxmlformats.org/officeDocument/2006/relationships/hyperlink" Target="https://www.mydiamondinfo.com/viewstone/180782" TargetMode="External"/><Relationship Id="rId1212" Type="http://schemas.openxmlformats.org/officeDocument/2006/relationships/hyperlink" Target="https://www.mydiamondinfo.com/viewstone/181876" TargetMode="External"/><Relationship Id="rId1213" Type="http://schemas.openxmlformats.org/officeDocument/2006/relationships/hyperlink" Target="https://www.mydiamondinfo.com/viewstone/180211" TargetMode="External"/><Relationship Id="rId1214" Type="http://schemas.openxmlformats.org/officeDocument/2006/relationships/hyperlink" Target="https://www.mydiamondinfo.com/viewstone/183761" TargetMode="External"/><Relationship Id="rId1215" Type="http://schemas.openxmlformats.org/officeDocument/2006/relationships/hyperlink" Target="https://www.mydiamondinfo.com/viewstone/161936" TargetMode="External"/><Relationship Id="rId1216" Type="http://schemas.openxmlformats.org/officeDocument/2006/relationships/hyperlink" Target="https://www.mydiamondinfo.com/viewstone/177099" TargetMode="External"/><Relationship Id="rId1217" Type="http://schemas.openxmlformats.org/officeDocument/2006/relationships/hyperlink" Target="https://www.mydiamondinfo.com/viewstone/168072" TargetMode="External"/><Relationship Id="rId1218" Type="http://schemas.openxmlformats.org/officeDocument/2006/relationships/hyperlink" Target="https://www.mydiamondinfo.com/viewstone/183930" TargetMode="External"/><Relationship Id="rId1219" Type="http://schemas.openxmlformats.org/officeDocument/2006/relationships/hyperlink" Target="https://www.mydiamondinfo.com/viewstone/174709" TargetMode="External"/><Relationship Id="rId1220" Type="http://schemas.openxmlformats.org/officeDocument/2006/relationships/hyperlink" Target="https://www.mydiamondinfo.com/viewstone/170663" TargetMode="External"/><Relationship Id="rId1221" Type="http://schemas.openxmlformats.org/officeDocument/2006/relationships/hyperlink" Target="https://www.mydiamondinfo.com/viewstone/175660" TargetMode="External"/><Relationship Id="rId1222" Type="http://schemas.openxmlformats.org/officeDocument/2006/relationships/hyperlink" Target="https://www.mydiamondinfo.com/viewstone/184812" TargetMode="External"/><Relationship Id="rId1223" Type="http://schemas.openxmlformats.org/officeDocument/2006/relationships/hyperlink" Target="https://www.mydiamondinfo.com/viewstone/177090" TargetMode="External"/><Relationship Id="rId1224" Type="http://schemas.openxmlformats.org/officeDocument/2006/relationships/hyperlink" Target="https://www.mydiamondinfo.com/viewstone/168832" TargetMode="External"/><Relationship Id="rId1225" Type="http://schemas.openxmlformats.org/officeDocument/2006/relationships/hyperlink" Target="https://www.mydiamondinfo.com/viewstone/174758" TargetMode="External"/><Relationship Id="rId1226" Type="http://schemas.openxmlformats.org/officeDocument/2006/relationships/hyperlink" Target="https://www.mydiamondinfo.com/viewstone/174799" TargetMode="External"/><Relationship Id="rId1227" Type="http://schemas.openxmlformats.org/officeDocument/2006/relationships/hyperlink" Target="https://www.mydiamondinfo.com/viewstone/187983" TargetMode="External"/><Relationship Id="rId1228" Type="http://schemas.openxmlformats.org/officeDocument/2006/relationships/hyperlink" Target="https://www.mydiamondinfo.com/viewstone/178506" TargetMode="External"/><Relationship Id="rId1229" Type="http://schemas.openxmlformats.org/officeDocument/2006/relationships/hyperlink" Target="https://www.mydiamondinfo.com/viewstone/178497" TargetMode="External"/><Relationship Id="rId1230" Type="http://schemas.openxmlformats.org/officeDocument/2006/relationships/hyperlink" Target="https://www.mydiamondinfo.com/viewstone/156603" TargetMode="External"/><Relationship Id="rId1231" Type="http://schemas.openxmlformats.org/officeDocument/2006/relationships/hyperlink" Target="https://www.mydiamondinfo.com/viewstone/186552" TargetMode="External"/><Relationship Id="rId1232" Type="http://schemas.openxmlformats.org/officeDocument/2006/relationships/hyperlink" Target="https://www.mydiamondinfo.com/viewstone/180999" TargetMode="External"/><Relationship Id="rId1233" Type="http://schemas.openxmlformats.org/officeDocument/2006/relationships/hyperlink" Target="https://www.mydiamondinfo.com/viewstone/180294" TargetMode="External"/><Relationship Id="rId1234" Type="http://schemas.openxmlformats.org/officeDocument/2006/relationships/hyperlink" Target="https://www.mydiamondinfo.com/viewstone/178997" TargetMode="External"/><Relationship Id="rId1235" Type="http://schemas.openxmlformats.org/officeDocument/2006/relationships/hyperlink" Target="https://www.mydiamondinfo.com/viewstone/171130" TargetMode="External"/><Relationship Id="rId1236" Type="http://schemas.openxmlformats.org/officeDocument/2006/relationships/hyperlink" Target="https://www.mydiamondinfo.com/viewstone/188041" TargetMode="External"/><Relationship Id="rId1237" Type="http://schemas.openxmlformats.org/officeDocument/2006/relationships/hyperlink" Target="https://www.mydiamondinfo.com/viewstone/178496" TargetMode="External"/><Relationship Id="rId1238" Type="http://schemas.openxmlformats.org/officeDocument/2006/relationships/hyperlink" Target="https://www.mydiamondinfo.com/viewstone/184722" TargetMode="External"/><Relationship Id="rId1239" Type="http://schemas.openxmlformats.org/officeDocument/2006/relationships/hyperlink" Target="https://www.mydiamondinfo.com/viewstone/164716" TargetMode="External"/><Relationship Id="rId1240" Type="http://schemas.openxmlformats.org/officeDocument/2006/relationships/hyperlink" Target="https://www.mydiamondinfo.com/viewstone/178588" TargetMode="External"/><Relationship Id="rId1241" Type="http://schemas.openxmlformats.org/officeDocument/2006/relationships/hyperlink" Target="https://www.mydiamondinfo.com/viewstone/181226" TargetMode="External"/><Relationship Id="rId1242" Type="http://schemas.openxmlformats.org/officeDocument/2006/relationships/hyperlink" Target="https://www.mydiamondinfo.com/viewstone/169326" TargetMode="External"/><Relationship Id="rId1243" Type="http://schemas.openxmlformats.org/officeDocument/2006/relationships/hyperlink" Target="https://www.mydiamondinfo.com/viewstone/178467" TargetMode="External"/><Relationship Id="rId1244" Type="http://schemas.openxmlformats.org/officeDocument/2006/relationships/hyperlink" Target="https://www.mydiamondinfo.com/viewstone/115523" TargetMode="External"/><Relationship Id="rId1245" Type="http://schemas.openxmlformats.org/officeDocument/2006/relationships/hyperlink" Target="https://www.mydiamondinfo.com/viewstone/182830" TargetMode="External"/><Relationship Id="rId1246" Type="http://schemas.openxmlformats.org/officeDocument/2006/relationships/hyperlink" Target="https://www.mydiamondinfo.com/viewstone/176439" TargetMode="External"/><Relationship Id="rId1247" Type="http://schemas.openxmlformats.org/officeDocument/2006/relationships/hyperlink" Target="https://www.mydiamondinfo.com/viewstone/167331" TargetMode="External"/><Relationship Id="rId1248" Type="http://schemas.openxmlformats.org/officeDocument/2006/relationships/hyperlink" Target="https://www.mydiamondinfo.com/viewstone/170633" TargetMode="External"/><Relationship Id="rId1249" Type="http://schemas.openxmlformats.org/officeDocument/2006/relationships/hyperlink" Target="https://www.mydiamondinfo.com/viewstone/181792" TargetMode="External"/><Relationship Id="rId1250" Type="http://schemas.openxmlformats.org/officeDocument/2006/relationships/hyperlink" Target="https://www.mydiamondinfo.com/viewstone/175638" TargetMode="External"/><Relationship Id="rId1251" Type="http://schemas.openxmlformats.org/officeDocument/2006/relationships/hyperlink" Target="https://www.mydiamondinfo.com/viewstone/163290" TargetMode="External"/><Relationship Id="rId1252" Type="http://schemas.openxmlformats.org/officeDocument/2006/relationships/hyperlink" Target="https://www.mydiamondinfo.com/viewstone/166693" TargetMode="External"/><Relationship Id="rId1253" Type="http://schemas.openxmlformats.org/officeDocument/2006/relationships/hyperlink" Target="https://www.mydiamondinfo.com/viewstone/170530" TargetMode="External"/><Relationship Id="rId1254" Type="http://schemas.openxmlformats.org/officeDocument/2006/relationships/hyperlink" Target="https://www.mydiamondinfo.com/viewstone/179034" TargetMode="External"/><Relationship Id="rId1255" Type="http://schemas.openxmlformats.org/officeDocument/2006/relationships/hyperlink" Target="https://www.mydiamondinfo.com/viewstone/187510" TargetMode="External"/><Relationship Id="rId1256" Type="http://schemas.openxmlformats.org/officeDocument/2006/relationships/hyperlink" Target="https://www.mydiamondinfo.com/viewstone/186555" TargetMode="External"/><Relationship Id="rId1257" Type="http://schemas.openxmlformats.org/officeDocument/2006/relationships/hyperlink" Target="https://www.mydiamondinfo.com/viewstone/181945" TargetMode="External"/><Relationship Id="rId1258" Type="http://schemas.openxmlformats.org/officeDocument/2006/relationships/hyperlink" Target="https://www.mydiamondinfo.com/viewstone/186172" TargetMode="External"/><Relationship Id="rId1259" Type="http://schemas.openxmlformats.org/officeDocument/2006/relationships/hyperlink" Target="https://www.mydiamondinfo.com/viewstone/179433" TargetMode="External"/><Relationship Id="rId1260" Type="http://schemas.openxmlformats.org/officeDocument/2006/relationships/hyperlink" Target="https://www.mydiamondinfo.com/viewstone/182857" TargetMode="External"/><Relationship Id="rId1261" Type="http://schemas.openxmlformats.org/officeDocument/2006/relationships/hyperlink" Target="https://www.mydiamondinfo.com/viewstone/183762" TargetMode="External"/><Relationship Id="rId1262" Type="http://schemas.openxmlformats.org/officeDocument/2006/relationships/hyperlink" Target="https://www.mydiamondinfo.com/viewstone/171131" TargetMode="External"/><Relationship Id="rId1263" Type="http://schemas.openxmlformats.org/officeDocument/2006/relationships/hyperlink" Target="https://www.mydiamondinfo.com/viewstone/178998" TargetMode="External"/><Relationship Id="rId1264" Type="http://schemas.openxmlformats.org/officeDocument/2006/relationships/hyperlink" Target="https://www.mydiamondinfo.com/viewstone/178468" TargetMode="External"/><Relationship Id="rId1265" Type="http://schemas.openxmlformats.org/officeDocument/2006/relationships/hyperlink" Target="https://www.mydiamondinfo.com/viewstone/164891" TargetMode="External"/><Relationship Id="rId1266" Type="http://schemas.openxmlformats.org/officeDocument/2006/relationships/hyperlink" Target="https://www.mydiamondinfo.com/viewstone/174730" TargetMode="External"/><Relationship Id="rId1267" Type="http://schemas.openxmlformats.org/officeDocument/2006/relationships/hyperlink" Target="https://www.mydiamondinfo.com/viewstone/186566" TargetMode="External"/><Relationship Id="rId1268" Type="http://schemas.openxmlformats.org/officeDocument/2006/relationships/hyperlink" Target="https://www.mydiamondinfo.com/viewstone/131589" TargetMode="External"/><Relationship Id="rId1269" Type="http://schemas.openxmlformats.org/officeDocument/2006/relationships/hyperlink" Target="https://www.mydiamondinfo.com/viewstone/188043" TargetMode="External"/><Relationship Id="rId1270" Type="http://schemas.openxmlformats.org/officeDocument/2006/relationships/hyperlink" Target="https://www.mydiamondinfo.com/viewstone/180844" TargetMode="External"/><Relationship Id="rId1271" Type="http://schemas.openxmlformats.org/officeDocument/2006/relationships/hyperlink" Target="https://www.mydiamondinfo.com/viewstone/178973" TargetMode="External"/><Relationship Id="rId1272" Type="http://schemas.openxmlformats.org/officeDocument/2006/relationships/hyperlink" Target="https://www.mydiamondinfo.com/viewstone/171453" TargetMode="External"/><Relationship Id="rId1273" Type="http://schemas.openxmlformats.org/officeDocument/2006/relationships/hyperlink" Target="https://www.mydiamondinfo.com/viewstone/184670" TargetMode="External"/><Relationship Id="rId1274" Type="http://schemas.openxmlformats.org/officeDocument/2006/relationships/hyperlink" Target="https://www.mydiamondinfo.com/viewstone/162631" TargetMode="External"/><Relationship Id="rId1275" Type="http://schemas.openxmlformats.org/officeDocument/2006/relationships/hyperlink" Target="https://www.mydiamondinfo.com/viewstone/162002" TargetMode="External"/><Relationship Id="rId1276" Type="http://schemas.openxmlformats.org/officeDocument/2006/relationships/hyperlink" Target="https://www.mydiamondinfo.com/viewstone/187631" TargetMode="External"/><Relationship Id="rId1277" Type="http://schemas.openxmlformats.org/officeDocument/2006/relationships/hyperlink" Target="https://www.mydiamondinfo.com/viewstone/188040" TargetMode="External"/><Relationship Id="rId1278" Type="http://schemas.openxmlformats.org/officeDocument/2006/relationships/hyperlink" Target="https://www.mydiamondinfo.com/viewstone/168521" TargetMode="External"/><Relationship Id="rId1279" Type="http://schemas.openxmlformats.org/officeDocument/2006/relationships/hyperlink" Target="https://www.mydiamondinfo.com/viewstone/188044" TargetMode="External"/><Relationship Id="rId1280" Type="http://schemas.openxmlformats.org/officeDocument/2006/relationships/hyperlink" Target="https://www.mydiamondinfo.com/viewstone/168075" TargetMode="External"/><Relationship Id="rId1281" Type="http://schemas.openxmlformats.org/officeDocument/2006/relationships/hyperlink" Target="https://www.mydiamondinfo.com/viewstone/166671" TargetMode="External"/><Relationship Id="rId1282" Type="http://schemas.openxmlformats.org/officeDocument/2006/relationships/hyperlink" Target="https://www.mydiamondinfo.com/viewstone/177092" TargetMode="External"/><Relationship Id="rId1283" Type="http://schemas.openxmlformats.org/officeDocument/2006/relationships/hyperlink" Target="https://www.mydiamondinfo.com/viewstone/162700" TargetMode="External"/><Relationship Id="rId1284" Type="http://schemas.openxmlformats.org/officeDocument/2006/relationships/hyperlink" Target="https://www.mydiamondinfo.com/viewstone/170686" TargetMode="External"/><Relationship Id="rId1285" Type="http://schemas.openxmlformats.org/officeDocument/2006/relationships/hyperlink" Target="https://www.mydiamondinfo.com/viewstone/165578" TargetMode="External"/><Relationship Id="rId1286" Type="http://schemas.openxmlformats.org/officeDocument/2006/relationships/hyperlink" Target="https://www.mydiamondinfo.com/viewstone/175548" TargetMode="External"/><Relationship Id="rId1287" Type="http://schemas.openxmlformats.org/officeDocument/2006/relationships/hyperlink" Target="https://www.mydiamondinfo.com/viewstone/165154" TargetMode="External"/><Relationship Id="rId1288" Type="http://schemas.openxmlformats.org/officeDocument/2006/relationships/hyperlink" Target="https://www.mydiamondinfo.com/viewstone/161636" TargetMode="External"/><Relationship Id="rId1289" Type="http://schemas.openxmlformats.org/officeDocument/2006/relationships/hyperlink" Target="https://www.mydiamondinfo.com/viewstone/182870" TargetMode="External"/><Relationship Id="rId1290" Type="http://schemas.openxmlformats.org/officeDocument/2006/relationships/hyperlink" Target="https://www.mydiamondinfo.com/viewstone/183929" TargetMode="External"/><Relationship Id="rId1291" Type="http://schemas.openxmlformats.org/officeDocument/2006/relationships/hyperlink" Target="https://www.mydiamondinfo.com/viewstone/177088" TargetMode="External"/><Relationship Id="rId1292" Type="http://schemas.openxmlformats.org/officeDocument/2006/relationships/hyperlink" Target="https://www.mydiamondinfo.com/viewstone/180280" TargetMode="External"/><Relationship Id="rId1293" Type="http://schemas.openxmlformats.org/officeDocument/2006/relationships/hyperlink" Target="https://www.mydiamondinfo.com/viewstone/178553" TargetMode="External"/><Relationship Id="rId1294" Type="http://schemas.openxmlformats.org/officeDocument/2006/relationships/hyperlink" Target="https://www.mydiamondinfo.com/viewstone/187038" TargetMode="External"/><Relationship Id="rId1295" Type="http://schemas.openxmlformats.org/officeDocument/2006/relationships/hyperlink" Target="https://www.mydiamondinfo.com/viewstone/175726" TargetMode="External"/><Relationship Id="rId1296" Type="http://schemas.openxmlformats.org/officeDocument/2006/relationships/hyperlink" Target="https://www.mydiamondinfo.com/viewstone/177579" TargetMode="External"/><Relationship Id="rId1297" Type="http://schemas.openxmlformats.org/officeDocument/2006/relationships/hyperlink" Target="https://www.mydiamondinfo.com/viewstone/182827" TargetMode="External"/><Relationship Id="rId1298" Type="http://schemas.openxmlformats.org/officeDocument/2006/relationships/hyperlink" Target="https://www.mydiamondinfo.com/viewstone/178905" TargetMode="External"/><Relationship Id="rId1299" Type="http://schemas.openxmlformats.org/officeDocument/2006/relationships/hyperlink" Target="https://www.mydiamondinfo.com/viewstone/180291" TargetMode="External"/><Relationship Id="rId1300" Type="http://schemas.openxmlformats.org/officeDocument/2006/relationships/hyperlink" Target="https://www.mydiamondinfo.com/viewstone/186168" TargetMode="External"/><Relationship Id="rId1301" Type="http://schemas.openxmlformats.org/officeDocument/2006/relationships/hyperlink" Target="https://www.mydiamondinfo.com/viewstone/180270" TargetMode="External"/><Relationship Id="rId1302" Type="http://schemas.openxmlformats.org/officeDocument/2006/relationships/hyperlink" Target="https://www.mydiamondinfo.com/viewstone/178923" TargetMode="External"/><Relationship Id="rId1303" Type="http://schemas.openxmlformats.org/officeDocument/2006/relationships/hyperlink" Target="https://www.mydiamondinfo.com/viewstone/180812" TargetMode="External"/><Relationship Id="rId1304" Type="http://schemas.openxmlformats.org/officeDocument/2006/relationships/hyperlink" Target="https://www.mydiamondinfo.com/viewstone/175707" TargetMode="External"/><Relationship Id="rId1305" Type="http://schemas.openxmlformats.org/officeDocument/2006/relationships/hyperlink" Target="https://www.mydiamondinfo.com/viewstone/186563" TargetMode="External"/><Relationship Id="rId1306" Type="http://schemas.openxmlformats.org/officeDocument/2006/relationships/hyperlink" Target="https://www.mydiamondinfo.com/viewstone/182825" TargetMode="External"/><Relationship Id="rId1307" Type="http://schemas.openxmlformats.org/officeDocument/2006/relationships/hyperlink" Target="https://www.mydiamondinfo.com/viewstone/145848" TargetMode="External"/><Relationship Id="rId1308" Type="http://schemas.openxmlformats.org/officeDocument/2006/relationships/hyperlink" Target="https://www.mydiamondinfo.com/viewstone/178504" TargetMode="External"/><Relationship Id="rId1309" Type="http://schemas.openxmlformats.org/officeDocument/2006/relationships/hyperlink" Target="https://www.mydiamondinfo.com/viewstone/182826" TargetMode="External"/><Relationship Id="rId1310" Type="http://schemas.openxmlformats.org/officeDocument/2006/relationships/hyperlink" Target="https://www.mydiamondinfo.com/viewstone/139939" TargetMode="External"/><Relationship Id="rId1311" Type="http://schemas.openxmlformats.org/officeDocument/2006/relationships/hyperlink" Target="https://www.mydiamondinfo.com/viewstone/166025" TargetMode="External"/><Relationship Id="rId1312" Type="http://schemas.openxmlformats.org/officeDocument/2006/relationships/hyperlink" Target="https://www.mydiamondinfo.com/viewstone/170683" TargetMode="External"/><Relationship Id="rId1313" Type="http://schemas.openxmlformats.org/officeDocument/2006/relationships/hyperlink" Target="https://www.mydiamondinfo.com/viewstone/163719" TargetMode="External"/><Relationship Id="rId1314" Type="http://schemas.openxmlformats.org/officeDocument/2006/relationships/hyperlink" Target="https://www.mydiamondinfo.com/viewstone/174727" TargetMode="External"/><Relationship Id="rId1315" Type="http://schemas.openxmlformats.org/officeDocument/2006/relationships/hyperlink" Target="https://www.mydiamondinfo.com/viewstone/158675" TargetMode="External"/><Relationship Id="rId1316" Type="http://schemas.openxmlformats.org/officeDocument/2006/relationships/hyperlink" Target="https://www.mydiamondinfo.com/viewstone/168817" TargetMode="External"/><Relationship Id="rId1317" Type="http://schemas.openxmlformats.org/officeDocument/2006/relationships/hyperlink" Target="https://www.mydiamondinfo.com/viewstone/178552" TargetMode="External"/><Relationship Id="rId1318" Type="http://schemas.openxmlformats.org/officeDocument/2006/relationships/hyperlink" Target="https://www.mydiamondinfo.com/viewstone/186214" TargetMode="External"/><Relationship Id="rId1319" Type="http://schemas.openxmlformats.org/officeDocument/2006/relationships/hyperlink" Target="https://www.mydiamondinfo.com/viewstone/186564" TargetMode="External"/><Relationship Id="rId1320" Type="http://schemas.openxmlformats.org/officeDocument/2006/relationships/hyperlink" Target="https://www.mydiamondinfo.com/viewstone/178547" TargetMode="External"/><Relationship Id="rId1321" Type="http://schemas.openxmlformats.org/officeDocument/2006/relationships/hyperlink" Target="https://www.mydiamondinfo.com/viewstone/112732" TargetMode="External"/><Relationship Id="rId1322" Type="http://schemas.openxmlformats.org/officeDocument/2006/relationships/hyperlink" Target="https://www.mydiamondinfo.com/viewstone/187054" TargetMode="External"/><Relationship Id="rId1323" Type="http://schemas.openxmlformats.org/officeDocument/2006/relationships/hyperlink" Target="https://www.mydiamondinfo.com/viewstone/168552" TargetMode="External"/><Relationship Id="rId1324" Type="http://schemas.openxmlformats.org/officeDocument/2006/relationships/hyperlink" Target="https://www.mydiamondinfo.com/viewstone/164708" TargetMode="External"/><Relationship Id="rId1325" Type="http://schemas.openxmlformats.org/officeDocument/2006/relationships/hyperlink" Target="https://www.mydiamondinfo.com/viewstone/187644" TargetMode="External"/><Relationship Id="rId1326" Type="http://schemas.openxmlformats.org/officeDocument/2006/relationships/hyperlink" Target="https://www.mydiamondinfo.com/viewstone/158759" TargetMode="External"/><Relationship Id="rId1327" Type="http://schemas.openxmlformats.org/officeDocument/2006/relationships/hyperlink" Target="https://www.mydiamondinfo.com/viewstone/174705" TargetMode="External"/><Relationship Id="rId1328" Type="http://schemas.openxmlformats.org/officeDocument/2006/relationships/hyperlink" Target="https://www.mydiamondinfo.com/viewstone/182828" TargetMode="External"/><Relationship Id="rId1329" Type="http://schemas.openxmlformats.org/officeDocument/2006/relationships/hyperlink" Target="https://www.mydiamondinfo.com/viewstone/178140" TargetMode="External"/><Relationship Id="rId1330" Type="http://schemas.openxmlformats.org/officeDocument/2006/relationships/hyperlink" Target="https://www.mydiamondinfo.com/viewstone/187624" TargetMode="External"/><Relationship Id="rId1331" Type="http://schemas.openxmlformats.org/officeDocument/2006/relationships/hyperlink" Target="https://www.mydiamondinfo.com/viewstone/187626" TargetMode="External"/><Relationship Id="rId1332" Type="http://schemas.openxmlformats.org/officeDocument/2006/relationships/hyperlink" Target="https://www.mydiamondinfo.com/viewstone/172398" TargetMode="External"/><Relationship Id="rId1333" Type="http://schemas.openxmlformats.org/officeDocument/2006/relationships/hyperlink" Target="https://www.mydiamondinfo.com/viewstone/182823" TargetMode="External"/><Relationship Id="rId1334" Type="http://schemas.openxmlformats.org/officeDocument/2006/relationships/hyperlink" Target="https://www.mydiamondinfo.com/viewstone/180269" TargetMode="External"/><Relationship Id="rId1335" Type="http://schemas.openxmlformats.org/officeDocument/2006/relationships/hyperlink" Target="https://www.mydiamondinfo.com/viewstone/172381" TargetMode="External"/><Relationship Id="rId1336" Type="http://schemas.openxmlformats.org/officeDocument/2006/relationships/hyperlink" Target="https://www.mydiamondinfo.com/viewstone/182856" TargetMode="External"/><Relationship Id="rId1337" Type="http://schemas.openxmlformats.org/officeDocument/2006/relationships/hyperlink" Target="https://www.mydiamondinfo.com/viewstone/180219" TargetMode="External"/><Relationship Id="rId1338" Type="http://schemas.openxmlformats.org/officeDocument/2006/relationships/hyperlink" Target="https://www.mydiamondinfo.com/viewstone/178992" TargetMode="External"/><Relationship Id="rId1339" Type="http://schemas.openxmlformats.org/officeDocument/2006/relationships/hyperlink" Target="https://www.mydiamondinfo.com/viewstone/182821" TargetMode="External"/><Relationship Id="rId1340" Type="http://schemas.openxmlformats.org/officeDocument/2006/relationships/hyperlink" Target="https://www.mydiamondinfo.com/viewstone/178461" TargetMode="External"/><Relationship Id="rId1341" Type="http://schemas.openxmlformats.org/officeDocument/2006/relationships/hyperlink" Target="https://www.mydiamondinfo.com/viewstone/178741" TargetMode="External"/><Relationship Id="rId1342" Type="http://schemas.openxmlformats.org/officeDocument/2006/relationships/hyperlink" Target="https://www.mydiamondinfo.com/viewstone/178969" TargetMode="External"/><Relationship Id="rId1343" Type="http://schemas.openxmlformats.org/officeDocument/2006/relationships/hyperlink" Target="https://www.mydiamondinfo.com/viewstone/180840" TargetMode="External"/><Relationship Id="rId1344" Type="http://schemas.openxmlformats.org/officeDocument/2006/relationships/hyperlink" Target="https://www.mydiamondinfo.com/viewstone/178967" TargetMode="External"/><Relationship Id="rId1345" Type="http://schemas.openxmlformats.org/officeDocument/2006/relationships/hyperlink" Target="https://www.mydiamondinfo.com/viewstone/182785" TargetMode="External"/><Relationship Id="rId1346" Type="http://schemas.openxmlformats.org/officeDocument/2006/relationships/hyperlink" Target="https://www.mydiamondinfo.com/viewstone/178465" TargetMode="External"/><Relationship Id="rId1347" Type="http://schemas.openxmlformats.org/officeDocument/2006/relationships/hyperlink" Target="https://www.mydiamondinfo.com/viewstone/180235" TargetMode="External"/><Relationship Id="rId1348" Type="http://schemas.openxmlformats.org/officeDocument/2006/relationships/hyperlink" Target="https://www.mydiamondinfo.com/viewstone/180995" TargetMode="External"/><Relationship Id="rId1349" Type="http://schemas.openxmlformats.org/officeDocument/2006/relationships/hyperlink" Target="https://www.mydiamondinfo.com/viewstone/186550" TargetMode="External"/><Relationship Id="rId1350" Type="http://schemas.openxmlformats.org/officeDocument/2006/relationships/hyperlink" Target="https://www.mydiamondinfo.com/viewstone/176436" TargetMode="External"/><Relationship Id="rId1351" Type="http://schemas.openxmlformats.org/officeDocument/2006/relationships/hyperlink" Target="https://www.mydiamondinfo.com/viewstone/174794" TargetMode="External"/><Relationship Id="rId1352" Type="http://schemas.openxmlformats.org/officeDocument/2006/relationships/hyperlink" Target="https://www.mydiamondinfo.com/viewstone/175725" TargetMode="External"/><Relationship Id="rId1353" Type="http://schemas.openxmlformats.org/officeDocument/2006/relationships/hyperlink" Target="https://www.mydiamondinfo.com/viewstone/182783" TargetMode="External"/><Relationship Id="rId1354" Type="http://schemas.openxmlformats.org/officeDocument/2006/relationships/hyperlink" Target="https://www.mydiamondinfo.com/viewstone/175651" TargetMode="External"/><Relationship Id="rId1355" Type="http://schemas.openxmlformats.org/officeDocument/2006/relationships/hyperlink" Target="https://www.mydiamondinfo.com/viewstone/177076" TargetMode="External"/><Relationship Id="rId1356" Type="http://schemas.openxmlformats.org/officeDocument/2006/relationships/hyperlink" Target="https://www.mydiamondinfo.com/viewstone/178990" TargetMode="External"/><Relationship Id="rId1357" Type="http://schemas.openxmlformats.org/officeDocument/2006/relationships/hyperlink" Target="https://www.mydiamondinfo.com/viewstone/181872" TargetMode="External"/><Relationship Id="rId1358" Type="http://schemas.openxmlformats.org/officeDocument/2006/relationships/hyperlink" Target="https://www.mydiamondinfo.com/viewstone/181157" TargetMode="External"/><Relationship Id="rId1359" Type="http://schemas.openxmlformats.org/officeDocument/2006/relationships/hyperlink" Target="https://www.mydiamondinfo.com/viewstone/181242" TargetMode="External"/><Relationship Id="rId1360" Type="http://schemas.openxmlformats.org/officeDocument/2006/relationships/hyperlink" Target="https://www.mydiamondinfo.com/viewstone/174721" TargetMode="External"/><Relationship Id="rId1361" Type="http://schemas.openxmlformats.org/officeDocument/2006/relationships/hyperlink" Target="https://www.mydiamondinfo.com/viewstone/182888" TargetMode="External"/><Relationship Id="rId1362" Type="http://schemas.openxmlformats.org/officeDocument/2006/relationships/hyperlink" Target="https://www.mydiamondinfo.com/viewstone/180837" TargetMode="External"/><Relationship Id="rId1363" Type="http://schemas.openxmlformats.org/officeDocument/2006/relationships/hyperlink" Target="https://www.mydiamondinfo.com/viewstone/179429" TargetMode="External"/><Relationship Id="rId1364" Type="http://schemas.openxmlformats.org/officeDocument/2006/relationships/hyperlink" Target="https://www.mydiamondinfo.com/viewstone/178129" TargetMode="External"/><Relationship Id="rId1365" Type="http://schemas.openxmlformats.org/officeDocument/2006/relationships/hyperlink" Target="https://www.mydiamondinfo.com/viewstone/181874" TargetMode="External"/><Relationship Id="rId1366" Type="http://schemas.openxmlformats.org/officeDocument/2006/relationships/hyperlink" Target="https://www.mydiamondinfo.com/viewstone/180832" TargetMode="External"/><Relationship Id="rId1367" Type="http://schemas.openxmlformats.org/officeDocument/2006/relationships/hyperlink" Target="https://www.mydiamondinfo.com/viewstone/177087" TargetMode="External"/><Relationship Id="rId1368" Type="http://schemas.openxmlformats.org/officeDocument/2006/relationships/hyperlink" Target="https://www.mydiamondinfo.com/viewstone/181240" TargetMode="External"/><Relationship Id="rId1369" Type="http://schemas.openxmlformats.org/officeDocument/2006/relationships/hyperlink" Target="https://www.mydiamondinfo.com/viewstone/182784" TargetMode="External"/><Relationship Id="rId1370" Type="http://schemas.openxmlformats.org/officeDocument/2006/relationships/hyperlink" Target="https://www.mydiamondinfo.com/viewstone/178988" TargetMode="External"/><Relationship Id="rId1371" Type="http://schemas.openxmlformats.org/officeDocument/2006/relationships/hyperlink" Target="https://www.mydiamondinfo.com/viewstone/180996" TargetMode="External"/><Relationship Id="rId1372" Type="http://schemas.openxmlformats.org/officeDocument/2006/relationships/hyperlink" Target="https://www.mydiamondinfo.com/viewstone/187037" TargetMode="External"/><Relationship Id="rId1373" Type="http://schemas.openxmlformats.org/officeDocument/2006/relationships/hyperlink" Target="https://www.mydiamondinfo.com/viewstone/179431" TargetMode="External"/><Relationship Id="rId1374" Type="http://schemas.openxmlformats.org/officeDocument/2006/relationships/hyperlink" Target="https://www.mydiamondinfo.com/viewstone/164758" TargetMode="External"/><Relationship Id="rId1375" Type="http://schemas.openxmlformats.org/officeDocument/2006/relationships/hyperlink" Target="https://www.mydiamondinfo.com/viewstone/181873" TargetMode="External"/><Relationship Id="rId1376" Type="http://schemas.openxmlformats.org/officeDocument/2006/relationships/hyperlink" Target="https://www.mydiamondinfo.com/viewstone/187053" TargetMode="External"/><Relationship Id="rId1377" Type="http://schemas.openxmlformats.org/officeDocument/2006/relationships/hyperlink" Target="https://www.mydiamondinfo.com/viewstone/178586" TargetMode="External"/><Relationship Id="rId1378" Type="http://schemas.openxmlformats.org/officeDocument/2006/relationships/hyperlink" Target="https://www.mydiamondinfo.com/viewstone/177565" TargetMode="External"/><Relationship Id="rId1379" Type="http://schemas.openxmlformats.org/officeDocument/2006/relationships/hyperlink" Target="https://www.mydiamondinfo.com/viewstone/181007" TargetMode="External"/><Relationship Id="rId1380" Type="http://schemas.openxmlformats.org/officeDocument/2006/relationships/hyperlink" Target="https://www.mydiamondinfo.com/viewstone/178463" TargetMode="External"/><Relationship Id="rId1381" Type="http://schemas.openxmlformats.org/officeDocument/2006/relationships/hyperlink" Target="https://www.mydiamondinfo.com/viewstone/181008" TargetMode="External"/><Relationship Id="rId1382" Type="http://schemas.openxmlformats.org/officeDocument/2006/relationships/hyperlink" Target="https://www.mydiamondinfo.com/viewstone/187051" TargetMode="External"/><Relationship Id="rId1383" Type="http://schemas.openxmlformats.org/officeDocument/2006/relationships/hyperlink" Target="https://www.mydiamondinfo.com/viewstone/182824" TargetMode="External"/><Relationship Id="rId1384" Type="http://schemas.openxmlformats.org/officeDocument/2006/relationships/hyperlink" Target="https://www.mydiamondinfo.com/viewstone/180997" TargetMode="External"/><Relationship Id="rId1385" Type="http://schemas.openxmlformats.org/officeDocument/2006/relationships/hyperlink" Target="https://www.mydiamondinfo.com/viewstone/188039" TargetMode="External"/><Relationship Id="rId1386" Type="http://schemas.openxmlformats.org/officeDocument/2006/relationships/hyperlink" Target="https://www.mydiamondinfo.com/viewstone/188036" TargetMode="External"/><Relationship Id="rId1387" Type="http://schemas.openxmlformats.org/officeDocument/2006/relationships/hyperlink" Target="https://www.mydiamondinfo.com/viewstone/180278" TargetMode="External"/><Relationship Id="rId1388" Type="http://schemas.openxmlformats.org/officeDocument/2006/relationships/hyperlink" Target="https://www.mydiamondinfo.com/viewstone/179430" TargetMode="External"/><Relationship Id="rId1389" Type="http://schemas.openxmlformats.org/officeDocument/2006/relationships/hyperlink" Target="https://www.mydiamondinfo.com/viewstone/173389" TargetMode="External"/><Relationship Id="rId1390" Type="http://schemas.openxmlformats.org/officeDocument/2006/relationships/hyperlink" Target="https://www.mydiamondinfo.com/viewstone/173391" TargetMode="External"/><Relationship Id="rId1391" Type="http://schemas.openxmlformats.org/officeDocument/2006/relationships/hyperlink" Target="https://www.mydiamondinfo.com/viewstone/178968" TargetMode="External"/><Relationship Id="rId1392" Type="http://schemas.openxmlformats.org/officeDocument/2006/relationships/hyperlink" Target="https://www.mydiamondinfo.com/viewstone/173334" TargetMode="External"/><Relationship Id="rId1393" Type="http://schemas.openxmlformats.org/officeDocument/2006/relationships/hyperlink" Target="https://www.mydiamondinfo.com/viewstone/181158" TargetMode="External"/><Relationship Id="rId1394" Type="http://schemas.openxmlformats.org/officeDocument/2006/relationships/hyperlink" Target="https://www.mydiamondinfo.com/viewstone/179031" TargetMode="External"/><Relationship Id="rId1395" Type="http://schemas.openxmlformats.org/officeDocument/2006/relationships/hyperlink" Target="https://www.mydiamondinfo.com/viewstone/171413" TargetMode="External"/><Relationship Id="rId1396" Type="http://schemas.openxmlformats.org/officeDocument/2006/relationships/hyperlink" Target="https://www.mydiamondinfo.com/viewstone/184834" TargetMode="External"/><Relationship Id="rId1397" Type="http://schemas.openxmlformats.org/officeDocument/2006/relationships/hyperlink" Target="https://www.mydiamondinfo.com/viewstone/171408" TargetMode="External"/><Relationship Id="rId1398" Type="http://schemas.openxmlformats.org/officeDocument/2006/relationships/hyperlink" Target="https://www.mydiamondinfo.com/viewstone/188053" TargetMode="External"/><Relationship Id="rId1399" Type="http://schemas.openxmlformats.org/officeDocument/2006/relationships/hyperlink" Target="https://www.mydiamondinfo.com/viewstone/171750" TargetMode="External"/><Relationship Id="rId1400" Type="http://schemas.openxmlformats.org/officeDocument/2006/relationships/hyperlink" Target="https://www.mydiamondinfo.com/viewstone/185573" TargetMode="External"/><Relationship Id="rId1401" Type="http://schemas.openxmlformats.org/officeDocument/2006/relationships/hyperlink" Target="https://www.mydiamondinfo.com/viewstone/185572" TargetMode="External"/><Relationship Id="rId1402" Type="http://schemas.openxmlformats.org/officeDocument/2006/relationships/hyperlink" Target="https://www.mydiamondinfo.com/viewstone/177085" TargetMode="External"/><Relationship Id="rId1403" Type="http://schemas.openxmlformats.org/officeDocument/2006/relationships/hyperlink" Target="https://www.mydiamondinfo.com/viewstone/180290" TargetMode="External"/><Relationship Id="rId1404" Type="http://schemas.openxmlformats.org/officeDocument/2006/relationships/hyperlink" Target="https://www.mydiamondinfo.com/viewstone/174479" TargetMode="External"/><Relationship Id="rId1405" Type="http://schemas.openxmlformats.org/officeDocument/2006/relationships/hyperlink" Target="https://www.mydiamondinfo.com/viewstone/180841" TargetMode="External"/><Relationship Id="rId1406" Type="http://schemas.openxmlformats.org/officeDocument/2006/relationships/hyperlink" Target="https://www.mydiamondinfo.com/viewstone/178464" TargetMode="External"/><Relationship Id="rId1407" Type="http://schemas.openxmlformats.org/officeDocument/2006/relationships/hyperlink" Target="https://www.mydiamondinfo.com/viewstone/184716" TargetMode="External"/><Relationship Id="rId1408" Type="http://schemas.openxmlformats.org/officeDocument/2006/relationships/hyperlink" Target="https://www.mydiamondinfo.com/viewstone/162348" TargetMode="External"/><Relationship Id="rId1409" Type="http://schemas.openxmlformats.org/officeDocument/2006/relationships/hyperlink" Target="https://www.mydiamondinfo.com/viewstone/186525" TargetMode="External"/><Relationship Id="rId1410" Type="http://schemas.openxmlformats.org/officeDocument/2006/relationships/hyperlink" Target="https://www.mydiamondinfo.com/viewstone/142212" TargetMode="External"/><Relationship Id="rId1411" Type="http://schemas.openxmlformats.org/officeDocument/2006/relationships/hyperlink" Target="https://www.mydiamondinfo.com/viewstone/181241" TargetMode="External"/><Relationship Id="rId1412" Type="http://schemas.openxmlformats.org/officeDocument/2006/relationships/hyperlink" Target="https://www.mydiamondinfo.com/viewstone/181775" TargetMode="External"/><Relationship Id="rId1413" Type="http://schemas.openxmlformats.org/officeDocument/2006/relationships/hyperlink" Target="https://www.mydiamondinfo.com/viewstone/152601" TargetMode="External"/><Relationship Id="rId1414" Type="http://schemas.openxmlformats.org/officeDocument/2006/relationships/hyperlink" Target="https://www.mydiamondinfo.com/viewstone/180279" TargetMode="External"/><Relationship Id="rId1415" Type="http://schemas.openxmlformats.org/officeDocument/2006/relationships/hyperlink" Target="https://www.mydiamondinfo.com/viewstone/180234" TargetMode="External"/><Relationship Id="rId1416" Type="http://schemas.openxmlformats.org/officeDocument/2006/relationships/hyperlink" Target="https://www.mydiamondinfo.com/viewstone/171122" TargetMode="External"/><Relationship Id="rId1417" Type="http://schemas.openxmlformats.org/officeDocument/2006/relationships/hyperlink" Target="https://www.mydiamondinfo.com/viewstone/134373" TargetMode="External"/><Relationship Id="rId1418" Type="http://schemas.openxmlformats.org/officeDocument/2006/relationships/hyperlink" Target="https://www.mydiamondinfo.com/viewstone/173316" TargetMode="External"/><Relationship Id="rId1419" Type="http://schemas.openxmlformats.org/officeDocument/2006/relationships/hyperlink" Target="https://www.mydiamondinfo.com/viewstone/171063" TargetMode="External"/><Relationship Id="rId1420" Type="http://schemas.openxmlformats.org/officeDocument/2006/relationships/hyperlink" Target="https://www.mydiamondinfo.com/viewstone/122415" TargetMode="External"/><Relationship Id="rId1421" Type="http://schemas.openxmlformats.org/officeDocument/2006/relationships/hyperlink" Target="https://www.mydiamondinfo.com/viewstone/162390" TargetMode="External"/><Relationship Id="rId1422" Type="http://schemas.openxmlformats.org/officeDocument/2006/relationships/hyperlink" Target="https://www.mydiamondinfo.com/viewstone/137717" TargetMode="External"/><Relationship Id="rId1423" Type="http://schemas.openxmlformats.org/officeDocument/2006/relationships/hyperlink" Target="https://www.mydiamondinfo.com/viewstone/142652" TargetMode="External"/><Relationship Id="rId1424" Type="http://schemas.openxmlformats.org/officeDocument/2006/relationships/hyperlink" Target="https://www.mydiamondinfo.com/viewstone/164869" TargetMode="External"/><Relationship Id="rId1425" Type="http://schemas.openxmlformats.org/officeDocument/2006/relationships/hyperlink" Target="https://www.mydiamondinfo.com/viewstone/109760" TargetMode="External"/><Relationship Id="rId1426" Type="http://schemas.openxmlformats.org/officeDocument/2006/relationships/hyperlink" Target="https://www.mydiamondinfo.com/viewstone/171162" TargetMode="External"/><Relationship Id="rId1427" Type="http://schemas.openxmlformats.org/officeDocument/2006/relationships/hyperlink" Target="https://www.mydiamondinfo.com/viewstone/158638" TargetMode="External"/><Relationship Id="rId1428" Type="http://schemas.openxmlformats.org/officeDocument/2006/relationships/hyperlink" Target="https://www.mydiamondinfo.com/viewstone/153925" TargetMode="External"/><Relationship Id="rId1429" Type="http://schemas.openxmlformats.org/officeDocument/2006/relationships/hyperlink" Target="https://www.mydiamondinfo.com/viewstone/141064" TargetMode="External"/><Relationship Id="rId1430" Type="http://schemas.openxmlformats.org/officeDocument/2006/relationships/hyperlink" Target="https://www.mydiamondinfo.com/viewstone/153839" TargetMode="External"/><Relationship Id="rId1431" Type="http://schemas.openxmlformats.org/officeDocument/2006/relationships/hyperlink" Target="https://www.mydiamondinfo.com/viewstone/167406" TargetMode="External"/><Relationship Id="rId1432" Type="http://schemas.openxmlformats.org/officeDocument/2006/relationships/hyperlink" Target="https://www.mydiamondinfo.com/viewstone/158289" TargetMode="External"/><Relationship Id="rId1433" Type="http://schemas.openxmlformats.org/officeDocument/2006/relationships/hyperlink" Target="https://www.mydiamondinfo.com/viewstone/153347" TargetMode="External"/><Relationship Id="rId1434" Type="http://schemas.openxmlformats.org/officeDocument/2006/relationships/hyperlink" Target="https://www.mydiamondinfo.com/viewstone/130555" TargetMode="External"/><Relationship Id="rId1435" Type="http://schemas.openxmlformats.org/officeDocument/2006/relationships/hyperlink" Target="https://www.mydiamondinfo.com/viewstone/136604" TargetMode="External"/><Relationship Id="rId1436" Type="http://schemas.openxmlformats.org/officeDocument/2006/relationships/hyperlink" Target="https://www.mydiamondinfo.com/viewstone/158432" TargetMode="External"/><Relationship Id="rId1437" Type="http://schemas.openxmlformats.org/officeDocument/2006/relationships/hyperlink" Target="https://www.mydiamondinfo.com/viewstone/146448" TargetMode="External"/><Relationship Id="rId1438" Type="http://schemas.openxmlformats.org/officeDocument/2006/relationships/hyperlink" Target="https://www.mydiamondinfo.com/viewstone/153838" TargetMode="External"/><Relationship Id="rId1439" Type="http://schemas.openxmlformats.org/officeDocument/2006/relationships/hyperlink" Target="https://www.mydiamondinfo.com/viewstone/156600" TargetMode="External"/><Relationship Id="rId1440" Type="http://schemas.openxmlformats.org/officeDocument/2006/relationships/hyperlink" Target="https://www.mydiamondinfo.com/viewstone/171060" TargetMode="External"/><Relationship Id="rId1441" Type="http://schemas.openxmlformats.org/officeDocument/2006/relationships/hyperlink" Target="https://www.mydiamondinfo.com/viewstone/172439" TargetMode="External"/><Relationship Id="rId1442" Type="http://schemas.openxmlformats.org/officeDocument/2006/relationships/hyperlink" Target="https://www.mydiamondinfo.com/viewstone/134297" TargetMode="External"/><Relationship Id="rId1443" Type="http://schemas.openxmlformats.org/officeDocument/2006/relationships/hyperlink" Target="https://www.mydiamondinfo.com/viewstone/171674" TargetMode="External"/><Relationship Id="rId1444" Type="http://schemas.openxmlformats.org/officeDocument/2006/relationships/hyperlink" Target="https://www.mydiamondinfo.com/viewstone/173386" TargetMode="External"/><Relationship Id="rId1445" Type="http://schemas.openxmlformats.org/officeDocument/2006/relationships/hyperlink" Target="https://www.mydiamondinfo.com/viewstone/155057" TargetMode="External"/><Relationship Id="rId1446" Type="http://schemas.openxmlformats.org/officeDocument/2006/relationships/hyperlink" Target="https://www.mydiamondinfo.com/viewstone/157296" TargetMode="External"/><Relationship Id="rId1447" Type="http://schemas.openxmlformats.org/officeDocument/2006/relationships/hyperlink" Target="https://www.mydiamondinfo.com/viewstone/166742" TargetMode="External"/><Relationship Id="rId1448" Type="http://schemas.openxmlformats.org/officeDocument/2006/relationships/hyperlink" Target="https://www.mydiamondinfo.com/viewstone/173385" TargetMode="External"/><Relationship Id="rId1449" Type="http://schemas.openxmlformats.org/officeDocument/2006/relationships/hyperlink" Target="https://www.mydiamondinfo.com/viewstone/165547" TargetMode="External"/><Relationship Id="rId1450" Type="http://schemas.openxmlformats.org/officeDocument/2006/relationships/hyperlink" Target="https://www.mydiamondinfo.com/viewstone/127674" TargetMode="External"/><Relationship Id="rId1451" Type="http://schemas.openxmlformats.org/officeDocument/2006/relationships/hyperlink" Target="https://www.mydiamondinfo.com/viewstone/160382" TargetMode="External"/><Relationship Id="rId1452" Type="http://schemas.openxmlformats.org/officeDocument/2006/relationships/hyperlink" Target="https://www.mydiamondinfo.com/viewstone/140206" TargetMode="External"/><Relationship Id="rId1453" Type="http://schemas.openxmlformats.org/officeDocument/2006/relationships/hyperlink" Target="https://www.mydiamondinfo.com/viewstone/124566" TargetMode="External"/><Relationship Id="rId1454" Type="http://schemas.openxmlformats.org/officeDocument/2006/relationships/hyperlink" Target="https://www.mydiamondinfo.com/viewstone/140170" TargetMode="External"/><Relationship Id="rId1455" Type="http://schemas.openxmlformats.org/officeDocument/2006/relationships/hyperlink" Target="https://www.mydiamondinfo.com/viewstone/137678" TargetMode="External"/><Relationship Id="rId1456" Type="http://schemas.openxmlformats.org/officeDocument/2006/relationships/hyperlink" Target="https://www.mydiamondinfo.com/viewstone/163243" TargetMode="External"/><Relationship Id="rId1457" Type="http://schemas.openxmlformats.org/officeDocument/2006/relationships/hyperlink" Target="https://www.mydiamondinfo.com/viewstone/143658" TargetMode="External"/><Relationship Id="rId1458" Type="http://schemas.openxmlformats.org/officeDocument/2006/relationships/hyperlink" Target="https://www.mydiamondinfo.com/viewstone/140171" TargetMode="External"/><Relationship Id="rId1459" Type="http://schemas.openxmlformats.org/officeDocument/2006/relationships/hyperlink" Target="https://www.mydiamondinfo.com/viewstone/146447" TargetMode="External"/><Relationship Id="rId1460" Type="http://schemas.openxmlformats.org/officeDocument/2006/relationships/hyperlink" Target="https://www.mydiamondinfo.com/viewstone/147677" TargetMode="External"/><Relationship Id="rId1461" Type="http://schemas.openxmlformats.org/officeDocument/2006/relationships/hyperlink" Target="https://www.mydiamondinfo.com/viewstone/153836" TargetMode="External"/><Relationship Id="rId1462" Type="http://schemas.openxmlformats.org/officeDocument/2006/relationships/hyperlink" Target="https://www.mydiamondinfo.com/viewstone/161142" TargetMode="External"/><Relationship Id="rId1463" Type="http://schemas.openxmlformats.org/officeDocument/2006/relationships/hyperlink" Target="https://www.mydiamondinfo.com/viewstone/132867" TargetMode="External"/><Relationship Id="rId1464" Type="http://schemas.openxmlformats.org/officeDocument/2006/relationships/hyperlink" Target="https://www.mydiamondinfo.com/viewstone/158480" TargetMode="External"/><Relationship Id="rId1465" Type="http://schemas.openxmlformats.org/officeDocument/2006/relationships/hyperlink" Target="https://www.mydiamondinfo.com/viewstone/153837" TargetMode="External"/><Relationship Id="rId1466" Type="http://schemas.openxmlformats.org/officeDocument/2006/relationships/hyperlink" Target="https://www.mydiamondinfo.com/viewstone/149594" TargetMode="External"/><Relationship Id="rId1467" Type="http://schemas.openxmlformats.org/officeDocument/2006/relationships/hyperlink" Target="https://www.mydiamondinfo.com/viewstone/158199" TargetMode="External"/><Relationship Id="rId1468" Type="http://schemas.openxmlformats.org/officeDocument/2006/relationships/hyperlink" Target="https://www.mydiamondinfo.com/viewstone/171730" TargetMode="External"/><Relationship Id="rId1469" Type="http://schemas.openxmlformats.org/officeDocument/2006/relationships/hyperlink" Target="https://www.mydiamondinfo.com/viewstone/143294" TargetMode="External"/><Relationship Id="rId1470" Type="http://schemas.openxmlformats.org/officeDocument/2006/relationships/hyperlink" Target="https://www.mydiamondinfo.com/viewstone/159119" TargetMode="External"/><Relationship Id="rId1471" Type="http://schemas.openxmlformats.org/officeDocument/2006/relationships/hyperlink" Target="https://www.mydiamondinfo.com/viewstone/172438" TargetMode="External"/><Relationship Id="rId1472" Type="http://schemas.openxmlformats.org/officeDocument/2006/relationships/hyperlink" Target="https://www.mydiamondinfo.com/viewstone/170607" TargetMode="External"/><Relationship Id="rId1473" Type="http://schemas.openxmlformats.org/officeDocument/2006/relationships/hyperlink" Target="https://www.mydiamondinfo.com/viewstone/161367" TargetMode="External"/><Relationship Id="rId1474" Type="http://schemas.openxmlformats.org/officeDocument/2006/relationships/hyperlink" Target="https://www.mydiamondinfo.com/viewstone/171072" TargetMode="External"/><Relationship Id="rId1475" Type="http://schemas.openxmlformats.org/officeDocument/2006/relationships/hyperlink" Target="https://www.mydiamondinfo.com/viewstone/131881" TargetMode="External"/><Relationship Id="rId1476" Type="http://schemas.openxmlformats.org/officeDocument/2006/relationships/hyperlink" Target="https://www.mydiamondinfo.com/viewstone/114237" TargetMode="External"/><Relationship Id="rId1477" Type="http://schemas.openxmlformats.org/officeDocument/2006/relationships/hyperlink" Target="https://www.mydiamondinfo.com/viewstone/163269" TargetMode="External"/><Relationship Id="rId1478" Type="http://schemas.openxmlformats.org/officeDocument/2006/relationships/hyperlink" Target="https://www.mydiamondinfo.com/viewstone/164389" TargetMode="External"/><Relationship Id="rId1479" Type="http://schemas.openxmlformats.org/officeDocument/2006/relationships/hyperlink" Target="https://www.mydiamondinfo.com/viewstone/168216" TargetMode="External"/><Relationship Id="rId1480" Type="http://schemas.openxmlformats.org/officeDocument/2006/relationships/hyperlink" Target="https://www.mydiamondinfo.com/viewstone/135391" TargetMode="External"/><Relationship Id="rId1481" Type="http://schemas.openxmlformats.org/officeDocument/2006/relationships/hyperlink" Target="https://www.mydiamondinfo.com/viewstone/141383" TargetMode="External"/><Relationship Id="rId1482" Type="http://schemas.openxmlformats.org/officeDocument/2006/relationships/hyperlink" Target="https://www.mydiamondinfo.com/viewstone/170609" TargetMode="External"/><Relationship Id="rId1483" Type="http://schemas.openxmlformats.org/officeDocument/2006/relationships/hyperlink" Target="https://www.mydiamondinfo.com/viewstone/170624" TargetMode="External"/><Relationship Id="rId1484" Type="http://schemas.openxmlformats.org/officeDocument/2006/relationships/hyperlink" Target="https://www.mydiamondinfo.com/viewstone/121848" TargetMode="External"/><Relationship Id="rId1485" Type="http://schemas.openxmlformats.org/officeDocument/2006/relationships/hyperlink" Target="https://www.mydiamondinfo.com/viewstone/128957" TargetMode="External"/><Relationship Id="rId1486" Type="http://schemas.openxmlformats.org/officeDocument/2006/relationships/hyperlink" Target="https://www.mydiamondinfo.com/viewstone/172496" TargetMode="External"/><Relationship Id="rId1487" Type="http://schemas.openxmlformats.org/officeDocument/2006/relationships/hyperlink" Target="https://www.mydiamondinfo.com/viewstone/161921" TargetMode="External"/><Relationship Id="rId1488" Type="http://schemas.openxmlformats.org/officeDocument/2006/relationships/hyperlink" Target="https://www.mydiamondinfo.com/viewstone/160380" TargetMode="External"/><Relationship Id="rId1489" Type="http://schemas.openxmlformats.org/officeDocument/2006/relationships/hyperlink" Target="https://www.mydiamondinfo.com/viewstone/99452" TargetMode="External"/><Relationship Id="rId1490" Type="http://schemas.openxmlformats.org/officeDocument/2006/relationships/hyperlink" Target="https://www.mydiamondinfo.com/viewstone/113378" TargetMode="External"/><Relationship Id="rId1491" Type="http://schemas.openxmlformats.org/officeDocument/2006/relationships/hyperlink" Target="https://www.mydiamondinfo.com/viewstone/163244" TargetMode="External"/><Relationship Id="rId1492" Type="http://schemas.openxmlformats.org/officeDocument/2006/relationships/hyperlink" Target="https://www.mydiamondinfo.com/viewstone/132961" TargetMode="External"/><Relationship Id="rId1493" Type="http://schemas.openxmlformats.org/officeDocument/2006/relationships/hyperlink" Target="https://www.mydiamondinfo.com/viewstone/162343" TargetMode="External"/><Relationship Id="rId1494" Type="http://schemas.openxmlformats.org/officeDocument/2006/relationships/hyperlink" Target="https://www.mydiamondinfo.com/viewstone/172495" TargetMode="External"/><Relationship Id="rId1495" Type="http://schemas.openxmlformats.org/officeDocument/2006/relationships/hyperlink" Target="https://www.mydiamondinfo.com/viewstone/128955" TargetMode="External"/><Relationship Id="rId1496" Type="http://schemas.openxmlformats.org/officeDocument/2006/relationships/hyperlink" Target="https://www.mydiamondinfo.com/viewstone/138118" TargetMode="External"/><Relationship Id="rId1497" Type="http://schemas.openxmlformats.org/officeDocument/2006/relationships/hyperlink" Target="https://www.mydiamondinfo.com/viewstone/158080" TargetMode="External"/><Relationship Id="rId1498" Type="http://schemas.openxmlformats.org/officeDocument/2006/relationships/hyperlink" Target="https://www.mydiamondinfo.com/viewstone/143704" TargetMode="External"/><Relationship Id="rId1499" Type="http://schemas.openxmlformats.org/officeDocument/2006/relationships/hyperlink" Target="https://www.mydiamondinfo.com/viewstone/169302" TargetMode="External"/><Relationship Id="rId1500" Type="http://schemas.openxmlformats.org/officeDocument/2006/relationships/hyperlink" Target="https://www.mydiamondinfo.com/viewstone/168137" TargetMode="External"/><Relationship Id="rId1501" Type="http://schemas.openxmlformats.org/officeDocument/2006/relationships/hyperlink" Target="https://www.mydiamondinfo.com/viewstone/170112" TargetMode="External"/><Relationship Id="rId1502" Type="http://schemas.openxmlformats.org/officeDocument/2006/relationships/hyperlink" Target="https://www.mydiamondinfo.com/viewstone/155993" TargetMode="External"/><Relationship Id="rId1503" Type="http://schemas.openxmlformats.org/officeDocument/2006/relationships/hyperlink" Target="https://www.mydiamondinfo.com/viewstone/160114" TargetMode="External"/><Relationship Id="rId1504" Type="http://schemas.openxmlformats.org/officeDocument/2006/relationships/hyperlink" Target="https://www.mydiamondinfo.com/viewstone/140811" TargetMode="External"/><Relationship Id="rId1505" Type="http://schemas.openxmlformats.org/officeDocument/2006/relationships/hyperlink" Target="https://www.mydiamondinfo.com/viewstone/166022" TargetMode="External"/><Relationship Id="rId1506" Type="http://schemas.openxmlformats.org/officeDocument/2006/relationships/hyperlink" Target="https://www.mydiamondinfo.com/viewstone/165259" TargetMode="External"/><Relationship Id="rId1507" Type="http://schemas.openxmlformats.org/officeDocument/2006/relationships/hyperlink" Target="https://www.mydiamondinfo.com/viewstone/146084" TargetMode="External"/><Relationship Id="rId1508" Type="http://schemas.openxmlformats.org/officeDocument/2006/relationships/hyperlink" Target="https://www.mydiamondinfo.com/viewstone/140783" TargetMode="External"/><Relationship Id="rId1509" Type="http://schemas.openxmlformats.org/officeDocument/2006/relationships/hyperlink" Target="https://www.mydiamondinfo.com/viewstone/171731" TargetMode="External"/><Relationship Id="rId1510" Type="http://schemas.openxmlformats.org/officeDocument/2006/relationships/hyperlink" Target="https://www.mydiamondinfo.com/viewstone/169260" TargetMode="External"/><Relationship Id="rId1511" Type="http://schemas.openxmlformats.org/officeDocument/2006/relationships/hyperlink" Target="https://www.mydiamondinfo.com/viewstone/165244" TargetMode="External"/><Relationship Id="rId1512" Type="http://schemas.openxmlformats.org/officeDocument/2006/relationships/hyperlink" Target="https://www.mydiamondinfo.com/viewstone/160745" TargetMode="External"/><Relationship Id="rId1513" Type="http://schemas.openxmlformats.org/officeDocument/2006/relationships/hyperlink" Target="https://www.mydiamondinfo.com/viewstone/141477" TargetMode="External"/><Relationship Id="rId1514" Type="http://schemas.openxmlformats.org/officeDocument/2006/relationships/hyperlink" Target="https://www.mydiamondinfo.com/viewstone/137679" TargetMode="External"/><Relationship Id="rId1515" Type="http://schemas.openxmlformats.org/officeDocument/2006/relationships/hyperlink" Target="https://www.mydiamondinfo.com/viewstone/153344" TargetMode="External"/><Relationship Id="rId1516" Type="http://schemas.openxmlformats.org/officeDocument/2006/relationships/hyperlink" Target="https://www.mydiamondinfo.com/viewstone/162342" TargetMode="External"/><Relationship Id="rId1517" Type="http://schemas.openxmlformats.org/officeDocument/2006/relationships/hyperlink" Target="https://www.mydiamondinfo.com/viewstone/143185" TargetMode="External"/><Relationship Id="rId1518" Type="http://schemas.openxmlformats.org/officeDocument/2006/relationships/hyperlink" Target="https://www.mydiamondinfo.com/viewstone/157798" TargetMode="External"/><Relationship Id="rId1519" Type="http://schemas.openxmlformats.org/officeDocument/2006/relationships/hyperlink" Target="https://www.mydiamondinfo.com/viewstone/141381" TargetMode="External"/><Relationship Id="rId1520" Type="http://schemas.openxmlformats.org/officeDocument/2006/relationships/hyperlink" Target="https://www.mydiamondinfo.com/viewstone/148261" TargetMode="External"/><Relationship Id="rId1521" Type="http://schemas.openxmlformats.org/officeDocument/2006/relationships/hyperlink" Target="https://www.mydiamondinfo.com/viewstone/149217" TargetMode="External"/><Relationship Id="rId1522" Type="http://schemas.openxmlformats.org/officeDocument/2006/relationships/hyperlink" Target="https://www.mydiamondinfo.com/viewstone/141011" TargetMode="External"/><Relationship Id="rId1523" Type="http://schemas.openxmlformats.org/officeDocument/2006/relationships/hyperlink" Target="https://www.mydiamondinfo.com/viewstone/181237" TargetMode="External"/><Relationship Id="rId1524" Type="http://schemas.openxmlformats.org/officeDocument/2006/relationships/hyperlink" Target="https://www.mydiamondinfo.com/viewstone/178122" TargetMode="External"/><Relationship Id="rId1525" Type="http://schemas.openxmlformats.org/officeDocument/2006/relationships/hyperlink" Target="https://www.mydiamondinfo.com/viewstone/160760" TargetMode="External"/><Relationship Id="rId1526" Type="http://schemas.openxmlformats.org/officeDocument/2006/relationships/hyperlink" Target="https://www.mydiamondinfo.com/viewstone/154276" TargetMode="External"/><Relationship Id="rId1527" Type="http://schemas.openxmlformats.org/officeDocument/2006/relationships/hyperlink" Target="https://www.mydiamondinfo.com/viewstone/186979" TargetMode="External"/><Relationship Id="rId1528" Type="http://schemas.openxmlformats.org/officeDocument/2006/relationships/hyperlink" Target="https://www.mydiamondinfo.com/viewstone/186955" TargetMode="External"/><Relationship Id="rId1529" Type="http://schemas.openxmlformats.org/officeDocument/2006/relationships/hyperlink" Target="https://www.mydiamondinfo.com/viewstone/162046" TargetMode="External"/><Relationship Id="rId1530" Type="http://schemas.openxmlformats.org/officeDocument/2006/relationships/hyperlink" Target="https://www.mydiamondinfo.com/viewstone/160823" TargetMode="External"/><Relationship Id="rId1531" Type="http://schemas.openxmlformats.org/officeDocument/2006/relationships/hyperlink" Target="https://www.mydiamondinfo.com/viewstone/166074" TargetMode="External"/><Relationship Id="rId1532" Type="http://schemas.openxmlformats.org/officeDocument/2006/relationships/hyperlink" Target="https://www.mydiamondinfo.com/viewstone/175628" TargetMode="External"/><Relationship Id="rId1533" Type="http://schemas.openxmlformats.org/officeDocument/2006/relationships/hyperlink" Target="https://www.mydiamondinfo.com/viewstone/160397" TargetMode="External"/><Relationship Id="rId1534" Type="http://schemas.openxmlformats.org/officeDocument/2006/relationships/hyperlink" Target="https://www.mydiamondinfo.com/viewstone/160082" TargetMode="External"/><Relationship Id="rId1535" Type="http://schemas.openxmlformats.org/officeDocument/2006/relationships/hyperlink" Target="https://www.mydiamondinfo.com/viewstone/155799" TargetMode="External"/><Relationship Id="rId1536" Type="http://schemas.openxmlformats.org/officeDocument/2006/relationships/hyperlink" Target="https://www.mydiamondinfo.com/viewstone/165625" TargetMode="External"/><Relationship Id="rId1537" Type="http://schemas.openxmlformats.org/officeDocument/2006/relationships/hyperlink" Target="https://www.mydiamondinfo.com/viewstone/180260" TargetMode="External"/><Relationship Id="rId1538" Type="http://schemas.openxmlformats.org/officeDocument/2006/relationships/hyperlink" Target="https://www.mydiamondinfo.com/viewstone/165630" TargetMode="External"/><Relationship Id="rId1539" Type="http://schemas.openxmlformats.org/officeDocument/2006/relationships/hyperlink" Target="https://www.mydiamondinfo.com/viewstone/141969" TargetMode="External"/><Relationship Id="rId1540" Type="http://schemas.openxmlformats.org/officeDocument/2006/relationships/hyperlink" Target="https://www.mydiamondinfo.com/viewstone/161144" TargetMode="External"/><Relationship Id="rId1541" Type="http://schemas.openxmlformats.org/officeDocument/2006/relationships/hyperlink" Target="https://www.mydiamondinfo.com/viewstone/143657" TargetMode="External"/><Relationship Id="rId1542" Type="http://schemas.openxmlformats.org/officeDocument/2006/relationships/hyperlink" Target="https://www.mydiamondinfo.com/viewstone/161953" TargetMode="External"/><Relationship Id="rId1543" Type="http://schemas.openxmlformats.org/officeDocument/2006/relationships/hyperlink" Target="https://www.mydiamondinfo.com/viewstone/137037" TargetMode="External"/><Relationship Id="rId1544" Type="http://schemas.openxmlformats.org/officeDocument/2006/relationships/hyperlink" Target="https://www.mydiamondinfo.com/viewstone/149998" TargetMode="External"/><Relationship Id="rId1545" Type="http://schemas.openxmlformats.org/officeDocument/2006/relationships/hyperlink" Target="https://www.mydiamondinfo.com/viewstone/152598" TargetMode="External"/><Relationship Id="rId1546" Type="http://schemas.openxmlformats.org/officeDocument/2006/relationships/hyperlink" Target="https://www.mydiamondinfo.com/viewstone/145882" TargetMode="External"/><Relationship Id="rId1547" Type="http://schemas.openxmlformats.org/officeDocument/2006/relationships/hyperlink" Target="https://www.mydiamondinfo.com/viewstone/136120" TargetMode="External"/><Relationship Id="rId1548" Type="http://schemas.openxmlformats.org/officeDocument/2006/relationships/hyperlink" Target="https://www.mydiamondinfo.com/viewstone/135388" TargetMode="External"/><Relationship Id="rId1549" Type="http://schemas.openxmlformats.org/officeDocument/2006/relationships/hyperlink" Target="https://www.mydiamondinfo.com/viewstone/163151" TargetMode="External"/><Relationship Id="rId1550" Type="http://schemas.openxmlformats.org/officeDocument/2006/relationships/hyperlink" Target="https://www.mydiamondinfo.com/viewstone/120332" TargetMode="External"/><Relationship Id="rId1551" Type="http://schemas.openxmlformats.org/officeDocument/2006/relationships/hyperlink" Target="https://www.mydiamondinfo.com/viewstone/160821" TargetMode="External"/><Relationship Id="rId1552" Type="http://schemas.openxmlformats.org/officeDocument/2006/relationships/hyperlink" Target="https://www.mydiamondinfo.com/viewstone/147337" TargetMode="External"/><Relationship Id="rId1553" Type="http://schemas.openxmlformats.org/officeDocument/2006/relationships/hyperlink" Target="https://www.mydiamondinfo.com/viewstone/168464" TargetMode="External"/><Relationship Id="rId1554" Type="http://schemas.openxmlformats.org/officeDocument/2006/relationships/hyperlink" Target="https://www.mydiamondinfo.com/viewstone/165628" TargetMode="External"/><Relationship Id="rId1555" Type="http://schemas.openxmlformats.org/officeDocument/2006/relationships/hyperlink" Target="https://www.mydiamondinfo.com/viewstone/148302" TargetMode="External"/><Relationship Id="rId1556" Type="http://schemas.openxmlformats.org/officeDocument/2006/relationships/hyperlink" Target="https://www.mydiamondinfo.com/viewstone/120182" TargetMode="External"/><Relationship Id="rId1557" Type="http://schemas.openxmlformats.org/officeDocument/2006/relationships/hyperlink" Target="https://www.mydiamondinfo.com/viewstone/124558" TargetMode="External"/><Relationship Id="rId1558" Type="http://schemas.openxmlformats.org/officeDocument/2006/relationships/hyperlink" Target="https://www.mydiamondinfo.com/viewstone/125832" TargetMode="External"/><Relationship Id="rId1559" Type="http://schemas.openxmlformats.org/officeDocument/2006/relationships/hyperlink" Target="https://www.mydiamondinfo.com/viewstone/160081" TargetMode="External"/><Relationship Id="rId1560" Type="http://schemas.openxmlformats.org/officeDocument/2006/relationships/hyperlink" Target="https://www.mydiamondinfo.com/viewstone/143182" TargetMode="External"/><Relationship Id="rId1561" Type="http://schemas.openxmlformats.org/officeDocument/2006/relationships/hyperlink" Target="https://www.mydiamondinfo.com/viewstone/158706" TargetMode="External"/><Relationship Id="rId1562" Type="http://schemas.openxmlformats.org/officeDocument/2006/relationships/hyperlink" Target="https://www.mydiamondinfo.com/viewstone/141763" TargetMode="External"/><Relationship Id="rId1563" Type="http://schemas.openxmlformats.org/officeDocument/2006/relationships/hyperlink" Target="https://www.mydiamondinfo.com/viewstone/140235" TargetMode="External"/><Relationship Id="rId1564" Type="http://schemas.openxmlformats.org/officeDocument/2006/relationships/hyperlink" Target="https://www.mydiamondinfo.com/viewstone/127772" TargetMode="External"/><Relationship Id="rId1565" Type="http://schemas.openxmlformats.org/officeDocument/2006/relationships/hyperlink" Target="https://www.mydiamondinfo.com/viewstone/149181" TargetMode="External"/><Relationship Id="rId1566" Type="http://schemas.openxmlformats.org/officeDocument/2006/relationships/hyperlink" Target="https://www.mydiamondinfo.com/viewstone/161649" TargetMode="External"/><Relationship Id="rId1567" Type="http://schemas.openxmlformats.org/officeDocument/2006/relationships/hyperlink" Target="https://www.mydiamondinfo.com/viewstone/143179" TargetMode="External"/><Relationship Id="rId1568" Type="http://schemas.openxmlformats.org/officeDocument/2006/relationships/hyperlink" Target="https://www.mydiamondinfo.com/viewstone/139342" TargetMode="External"/><Relationship Id="rId1569" Type="http://schemas.openxmlformats.org/officeDocument/2006/relationships/hyperlink" Target="https://www.mydiamondinfo.com/viewstone/136958" TargetMode="External"/><Relationship Id="rId1570" Type="http://schemas.openxmlformats.org/officeDocument/2006/relationships/hyperlink" Target="https://www.mydiamondinfo.com/viewstone/133328" TargetMode="External"/><Relationship Id="rId1571" Type="http://schemas.openxmlformats.org/officeDocument/2006/relationships/hyperlink" Target="https://www.mydiamondinfo.com/viewstone/140146" TargetMode="External"/><Relationship Id="rId1572" Type="http://schemas.openxmlformats.org/officeDocument/2006/relationships/hyperlink" Target="https://www.mydiamondinfo.com/viewstone/140006" TargetMode="External"/><Relationship Id="rId1573" Type="http://schemas.openxmlformats.org/officeDocument/2006/relationships/hyperlink" Target="https://www.mydiamondinfo.com/viewstone/141164" TargetMode="External"/><Relationship Id="rId1574" Type="http://schemas.openxmlformats.org/officeDocument/2006/relationships/hyperlink" Target="https://www.mydiamondinfo.com/viewstone/140782" TargetMode="External"/><Relationship Id="rId1575" Type="http://schemas.openxmlformats.org/officeDocument/2006/relationships/hyperlink" Target="https://www.mydiamondinfo.com/viewstone/164381" TargetMode="External"/><Relationship Id="rId1576" Type="http://schemas.openxmlformats.org/officeDocument/2006/relationships/hyperlink" Target="https://www.mydiamondinfo.com/viewstone/171668" TargetMode="External"/><Relationship Id="rId1577" Type="http://schemas.openxmlformats.org/officeDocument/2006/relationships/hyperlink" Target="https://www.mydiamondinfo.com/viewstone/132574" TargetMode="External"/><Relationship Id="rId1578" Type="http://schemas.openxmlformats.org/officeDocument/2006/relationships/hyperlink" Target="https://www.mydiamondinfo.com/viewstone/149187" TargetMode="External"/><Relationship Id="rId1579" Type="http://schemas.openxmlformats.org/officeDocument/2006/relationships/hyperlink" Target="https://www.mydiamondinfo.com/viewstone/141475" TargetMode="External"/><Relationship Id="rId1580" Type="http://schemas.openxmlformats.org/officeDocument/2006/relationships/hyperlink" Target="https://www.mydiamondinfo.com/viewstone/162045" TargetMode="External"/><Relationship Id="rId1581" Type="http://schemas.openxmlformats.org/officeDocument/2006/relationships/hyperlink" Target="https://www.mydiamondinfo.com/viewstone/123644" TargetMode="External"/><Relationship Id="rId1582" Type="http://schemas.openxmlformats.org/officeDocument/2006/relationships/hyperlink" Target="https://www.mydiamondinfo.com/viewstone/148301" TargetMode="External"/><Relationship Id="rId1583" Type="http://schemas.openxmlformats.org/officeDocument/2006/relationships/hyperlink" Target="https://www.mydiamondinfo.com/viewstone/135342" TargetMode="External"/><Relationship Id="rId1584" Type="http://schemas.openxmlformats.org/officeDocument/2006/relationships/hyperlink" Target="https://www.mydiamondinfo.com/viewstone/141380" TargetMode="External"/><Relationship Id="rId1585" Type="http://schemas.openxmlformats.org/officeDocument/2006/relationships/hyperlink" Target="https://www.mydiamondinfo.com/viewstone/154345" TargetMode="External"/><Relationship Id="rId1586" Type="http://schemas.openxmlformats.org/officeDocument/2006/relationships/hyperlink" Target="https://www.mydiamondinfo.com/viewstone/130984" TargetMode="External"/><Relationship Id="rId1587" Type="http://schemas.openxmlformats.org/officeDocument/2006/relationships/hyperlink" Target="https://www.mydiamondinfo.com/viewstone/137512" TargetMode="External"/><Relationship Id="rId1588" Type="http://schemas.openxmlformats.org/officeDocument/2006/relationships/hyperlink" Target="https://www.mydiamondinfo.com/viewstone/146043" TargetMode="External"/><Relationship Id="rId1589" Type="http://schemas.openxmlformats.org/officeDocument/2006/relationships/hyperlink" Target="https://www.mydiamondinfo.com/viewstone/141423" TargetMode="External"/><Relationship Id="rId1590" Type="http://schemas.openxmlformats.org/officeDocument/2006/relationships/hyperlink" Target="https://www.mydiamondinfo.com/viewstone/141978" TargetMode="External"/><Relationship Id="rId1591" Type="http://schemas.openxmlformats.org/officeDocument/2006/relationships/hyperlink" Target="https://www.mydiamondinfo.com/viewstone/132862" TargetMode="External"/><Relationship Id="rId1592" Type="http://schemas.openxmlformats.org/officeDocument/2006/relationships/hyperlink" Target="https://www.mydiamondinfo.com/viewstone/137551" TargetMode="External"/><Relationship Id="rId1593" Type="http://schemas.openxmlformats.org/officeDocument/2006/relationships/hyperlink" Target="https://www.mydiamondinfo.com/viewstone/152900" TargetMode="External"/><Relationship Id="rId1594" Type="http://schemas.openxmlformats.org/officeDocument/2006/relationships/hyperlink" Target="https://www.mydiamondinfo.com/viewstone/150075" TargetMode="External"/><Relationship Id="rId1595" Type="http://schemas.openxmlformats.org/officeDocument/2006/relationships/hyperlink" Target="https://www.mydiamondinfo.com/viewstone/141007" TargetMode="External"/><Relationship Id="rId1596" Type="http://schemas.openxmlformats.org/officeDocument/2006/relationships/hyperlink" Target="https://www.mydiamondinfo.com/viewstone/138404" TargetMode="External"/><Relationship Id="rId1597" Type="http://schemas.openxmlformats.org/officeDocument/2006/relationships/hyperlink" Target="https://www.mydiamondinfo.com/viewstone/146059" TargetMode="External"/><Relationship Id="rId1598" Type="http://schemas.openxmlformats.org/officeDocument/2006/relationships/hyperlink" Target="https://www.mydiamondinfo.com/viewstone/147340" TargetMode="External"/><Relationship Id="rId1599" Type="http://schemas.openxmlformats.org/officeDocument/2006/relationships/hyperlink" Target="https://www.mydiamondinfo.com/viewstone/118297" TargetMode="External"/><Relationship Id="rId1600" Type="http://schemas.openxmlformats.org/officeDocument/2006/relationships/hyperlink" Target="https://www.mydiamondinfo.com/viewstone/132927" TargetMode="External"/><Relationship Id="rId1601" Type="http://schemas.openxmlformats.org/officeDocument/2006/relationships/hyperlink" Target="https://www.mydiamondinfo.com/viewstone/139395" TargetMode="External"/><Relationship Id="rId1602" Type="http://schemas.openxmlformats.org/officeDocument/2006/relationships/hyperlink" Target="https://www.mydiamondinfo.com/viewstone/149590" TargetMode="External"/><Relationship Id="rId1603" Type="http://schemas.openxmlformats.org/officeDocument/2006/relationships/hyperlink" Target="https://www.mydiamondinfo.com/viewstone/133479" TargetMode="External"/><Relationship Id="rId1604" Type="http://schemas.openxmlformats.org/officeDocument/2006/relationships/hyperlink" Target="https://www.mydiamondinfo.com/viewstone/156520" TargetMode="External"/><Relationship Id="rId1605" Type="http://schemas.openxmlformats.org/officeDocument/2006/relationships/hyperlink" Target="https://www.mydiamondinfo.com/viewstone/142632" TargetMode="External"/><Relationship Id="rId1606" Type="http://schemas.openxmlformats.org/officeDocument/2006/relationships/hyperlink" Target="https://www.mydiamondinfo.com/viewstone/164379" TargetMode="External"/><Relationship Id="rId1607" Type="http://schemas.openxmlformats.org/officeDocument/2006/relationships/hyperlink" Target="https://www.mydiamondinfo.com/viewstone/149996" TargetMode="External"/><Relationship Id="rId1608" Type="http://schemas.openxmlformats.org/officeDocument/2006/relationships/hyperlink" Target="https://www.mydiamondinfo.com/viewstone/117202" TargetMode="External"/><Relationship Id="rId1609" Type="http://schemas.openxmlformats.org/officeDocument/2006/relationships/hyperlink" Target="https://www.mydiamondinfo.com/viewstone/139080" TargetMode="External"/><Relationship Id="rId1610" Type="http://schemas.openxmlformats.org/officeDocument/2006/relationships/hyperlink" Target="https://www.mydiamondinfo.com/viewstone/157269" TargetMode="External"/><Relationship Id="rId1611" Type="http://schemas.openxmlformats.org/officeDocument/2006/relationships/hyperlink" Target="https://www.mydiamondinfo.com/viewstone/139377" TargetMode="External"/><Relationship Id="rId1612" Type="http://schemas.openxmlformats.org/officeDocument/2006/relationships/hyperlink" Target="https://www.mydiamondinfo.com/viewstone/130545" TargetMode="External"/><Relationship Id="rId1613" Type="http://schemas.openxmlformats.org/officeDocument/2006/relationships/hyperlink" Target="https://www.mydiamondinfo.com/viewstone/158704" TargetMode="External"/><Relationship Id="rId1614" Type="http://schemas.openxmlformats.org/officeDocument/2006/relationships/hyperlink" Target="https://www.mydiamondinfo.com/viewstone/164281" TargetMode="External"/><Relationship Id="rId1615" Type="http://schemas.openxmlformats.org/officeDocument/2006/relationships/hyperlink" Target="https://www.mydiamondinfo.com/viewstone/160741" TargetMode="External"/><Relationship Id="rId1616" Type="http://schemas.openxmlformats.org/officeDocument/2006/relationships/hyperlink" Target="https://www.mydiamondinfo.com/viewstone/141110" TargetMode="External"/><Relationship Id="rId1617" Type="http://schemas.openxmlformats.org/officeDocument/2006/relationships/hyperlink" Target="https://www.mydiamondinfo.com/viewstone/161699" TargetMode="External"/><Relationship Id="rId1618" Type="http://schemas.openxmlformats.org/officeDocument/2006/relationships/hyperlink" Target="https://www.mydiamondinfo.com/viewstone/131767" TargetMode="External"/><Relationship Id="rId1619" Type="http://schemas.openxmlformats.org/officeDocument/2006/relationships/hyperlink" Target="https://www.mydiamondinfo.com/viewstone/168160" TargetMode="External"/><Relationship Id="rId1620" Type="http://schemas.openxmlformats.org/officeDocument/2006/relationships/hyperlink" Target="https://www.mydiamondinfo.com/viewstone/126419" TargetMode="External"/><Relationship Id="rId1621" Type="http://schemas.openxmlformats.org/officeDocument/2006/relationships/hyperlink" Target="https://www.mydiamondinfo.com/viewstone/146055" TargetMode="External"/><Relationship Id="rId1622" Type="http://schemas.openxmlformats.org/officeDocument/2006/relationships/hyperlink" Target="https://www.mydiamondinfo.com/viewstone/161948" TargetMode="External"/><Relationship Id="rId1623" Type="http://schemas.openxmlformats.org/officeDocument/2006/relationships/hyperlink" Target="https://www.mydiamondinfo.com/viewstone/139380" TargetMode="External"/><Relationship Id="rId1624" Type="http://schemas.openxmlformats.org/officeDocument/2006/relationships/hyperlink" Target="https://www.mydiamondinfo.com/viewstone/146934" TargetMode="External"/><Relationship Id="rId1625" Type="http://schemas.openxmlformats.org/officeDocument/2006/relationships/hyperlink" Target="https://www.mydiamondinfo.com/viewstone/125025" TargetMode="External"/><Relationship Id="rId1626" Type="http://schemas.openxmlformats.org/officeDocument/2006/relationships/hyperlink" Target="https://www.mydiamondinfo.com/viewstone/166101" TargetMode="External"/><Relationship Id="rId1627" Type="http://schemas.openxmlformats.org/officeDocument/2006/relationships/hyperlink" Target="https://www.mydiamondinfo.com/viewstone/166685" TargetMode="External"/><Relationship Id="rId1628" Type="http://schemas.openxmlformats.org/officeDocument/2006/relationships/hyperlink" Target="https://www.mydiamondinfo.com/viewstone/156588" TargetMode="External"/><Relationship Id="rId1629" Type="http://schemas.openxmlformats.org/officeDocument/2006/relationships/hyperlink" Target="https://www.mydiamondinfo.com/viewstone/138880" TargetMode="External"/><Relationship Id="rId1630" Type="http://schemas.openxmlformats.org/officeDocument/2006/relationships/hyperlink" Target="https://www.mydiamondinfo.com/viewstone/160772" TargetMode="External"/><Relationship Id="rId1631" Type="http://schemas.openxmlformats.org/officeDocument/2006/relationships/hyperlink" Target="https://www.mydiamondinfo.com/viewstone/145408" TargetMode="External"/><Relationship Id="rId1632" Type="http://schemas.openxmlformats.org/officeDocument/2006/relationships/hyperlink" Target="https://www.mydiamondinfo.com/viewstone/131817" TargetMode="External"/><Relationship Id="rId1633" Type="http://schemas.openxmlformats.org/officeDocument/2006/relationships/hyperlink" Target="https://www.mydiamondinfo.com/viewstone/134211" TargetMode="External"/><Relationship Id="rId1634" Type="http://schemas.openxmlformats.org/officeDocument/2006/relationships/hyperlink" Target="https://www.mydiamondinfo.com/viewstone/148265" TargetMode="External"/><Relationship Id="rId1635" Type="http://schemas.openxmlformats.org/officeDocument/2006/relationships/hyperlink" Target="https://www.mydiamondinfo.com/viewstone/113677" TargetMode="External"/><Relationship Id="rId1636" Type="http://schemas.openxmlformats.org/officeDocument/2006/relationships/hyperlink" Target="https://www.mydiamondinfo.com/viewstone/144614" TargetMode="External"/><Relationship Id="rId1637" Type="http://schemas.openxmlformats.org/officeDocument/2006/relationships/hyperlink" Target="https://www.mydiamondinfo.com/viewstone/157834" TargetMode="External"/><Relationship Id="rId1638" Type="http://schemas.openxmlformats.org/officeDocument/2006/relationships/hyperlink" Target="https://www.mydiamondinfo.com/viewstone/132956" TargetMode="External"/><Relationship Id="rId1639" Type="http://schemas.openxmlformats.org/officeDocument/2006/relationships/hyperlink" Target="https://www.mydiamondinfo.com/viewstone/66724" TargetMode="External"/><Relationship Id="rId1640" Type="http://schemas.openxmlformats.org/officeDocument/2006/relationships/hyperlink" Target="https://www.mydiamondinfo.com/viewstone/158057" TargetMode="External"/><Relationship Id="rId1641" Type="http://schemas.openxmlformats.org/officeDocument/2006/relationships/hyperlink" Target="https://www.mydiamondinfo.com/viewstone/126739" TargetMode="External"/><Relationship Id="rId1642" Type="http://schemas.openxmlformats.org/officeDocument/2006/relationships/hyperlink" Target="https://www.mydiamondinfo.com/viewstone/158585" TargetMode="External"/><Relationship Id="rId1643" Type="http://schemas.openxmlformats.org/officeDocument/2006/relationships/hyperlink" Target="https://www.mydiamondinfo.com/viewstone/169209" TargetMode="External"/><Relationship Id="rId1644" Type="http://schemas.openxmlformats.org/officeDocument/2006/relationships/hyperlink" Target="https://www.mydiamondinfo.com/viewstone/162047" TargetMode="External"/><Relationship Id="rId1645" Type="http://schemas.openxmlformats.org/officeDocument/2006/relationships/hyperlink" Target="https://www.mydiamondinfo.com/viewstone/129475" TargetMode="External"/><Relationship Id="rId1646" Type="http://schemas.openxmlformats.org/officeDocument/2006/relationships/hyperlink" Target="https://www.mydiamondinfo.com/viewstone/138405" TargetMode="External"/><Relationship Id="rId1647" Type="http://schemas.openxmlformats.org/officeDocument/2006/relationships/hyperlink" Target="https://www.mydiamondinfo.com/viewstone/112724" TargetMode="External"/><Relationship Id="rId1648" Type="http://schemas.openxmlformats.org/officeDocument/2006/relationships/hyperlink" Target="https://www.mydiamondinfo.com/viewstone/110299" TargetMode="External"/><Relationship Id="rId1649" Type="http://schemas.openxmlformats.org/officeDocument/2006/relationships/hyperlink" Target="https://www.mydiamondinfo.com/viewstone/118520" TargetMode="External"/><Relationship Id="rId1650" Type="http://schemas.openxmlformats.org/officeDocument/2006/relationships/hyperlink" Target="https://www.mydiamondinfo.com/viewstone/133475" TargetMode="External"/><Relationship Id="rId1651" Type="http://schemas.openxmlformats.org/officeDocument/2006/relationships/hyperlink" Target="https://www.mydiamondinfo.com/viewstone/144592" TargetMode="External"/><Relationship Id="rId1652" Type="http://schemas.openxmlformats.org/officeDocument/2006/relationships/hyperlink" Target="https://www.mydiamondinfo.com/viewstone/144129" TargetMode="External"/><Relationship Id="rId1653" Type="http://schemas.openxmlformats.org/officeDocument/2006/relationships/hyperlink" Target="https://www.mydiamondinfo.com/viewstone/133877" TargetMode="External"/><Relationship Id="rId1654" Type="http://schemas.openxmlformats.org/officeDocument/2006/relationships/hyperlink" Target="https://www.mydiamondinfo.com/viewstone/144130" TargetMode="External"/><Relationship Id="rId1655" Type="http://schemas.openxmlformats.org/officeDocument/2006/relationships/hyperlink" Target="https://www.mydiamondinfo.com/viewstone/172490" TargetMode="External"/><Relationship Id="rId1656" Type="http://schemas.openxmlformats.org/officeDocument/2006/relationships/hyperlink" Target="https://www.mydiamondinfo.com/viewstone/169258" TargetMode="External"/><Relationship Id="rId1657" Type="http://schemas.openxmlformats.org/officeDocument/2006/relationships/hyperlink" Target="https://www.mydiamondinfo.com/viewstone/156590" TargetMode="External"/><Relationship Id="rId1658" Type="http://schemas.openxmlformats.org/officeDocument/2006/relationships/hyperlink" Target="https://www.mydiamondinfo.com/viewstone/170621" TargetMode="External"/><Relationship Id="rId1659" Type="http://schemas.openxmlformats.org/officeDocument/2006/relationships/hyperlink" Target="https://www.mydiamondinfo.com/viewstone/169216" TargetMode="External"/><Relationship Id="rId1660" Type="http://schemas.openxmlformats.org/officeDocument/2006/relationships/hyperlink" Target="https://www.mydiamondinfo.com/viewstone/136600" TargetMode="External"/><Relationship Id="rId1661" Type="http://schemas.openxmlformats.org/officeDocument/2006/relationships/hyperlink" Target="https://www.mydiamondinfo.com/viewstone/171057" TargetMode="External"/><Relationship Id="rId1662" Type="http://schemas.openxmlformats.org/officeDocument/2006/relationships/hyperlink" Target="https://www.mydiamondinfo.com/viewstone/165247" TargetMode="External"/><Relationship Id="rId1663" Type="http://schemas.openxmlformats.org/officeDocument/2006/relationships/hyperlink" Target="https://www.mydiamondinfo.com/viewstone/132958" TargetMode="External"/><Relationship Id="rId1664" Type="http://schemas.openxmlformats.org/officeDocument/2006/relationships/hyperlink" Target="https://www.mydiamondinfo.com/viewstone/171117" TargetMode="External"/><Relationship Id="rId1665" Type="http://schemas.openxmlformats.org/officeDocument/2006/relationships/hyperlink" Target="https://www.mydiamondinfo.com/viewstone/116040" TargetMode="External"/><Relationship Id="rId1666" Type="http://schemas.openxmlformats.org/officeDocument/2006/relationships/hyperlink" Target="https://www.mydiamondinfo.com/viewstone/124942" TargetMode="External"/><Relationship Id="rId1667" Type="http://schemas.openxmlformats.org/officeDocument/2006/relationships/hyperlink" Target="https://www.mydiamondinfo.com/viewstone/142592" TargetMode="External"/><Relationship Id="rId1668" Type="http://schemas.openxmlformats.org/officeDocument/2006/relationships/hyperlink" Target="https://www.mydiamondinfo.com/viewstone/73651" TargetMode="External"/><Relationship Id="rId1669" Type="http://schemas.openxmlformats.org/officeDocument/2006/relationships/hyperlink" Target="https://www.mydiamondinfo.com/viewstone/105893" TargetMode="External"/><Relationship Id="rId1670" Type="http://schemas.openxmlformats.org/officeDocument/2006/relationships/hyperlink" Target="https://www.mydiamondinfo.com/viewstone/122410" TargetMode="External"/><Relationship Id="rId1671" Type="http://schemas.openxmlformats.org/officeDocument/2006/relationships/hyperlink" Target="https://www.mydiamondinfo.com/viewstone/165230" TargetMode="External"/><Relationship Id="rId1672" Type="http://schemas.openxmlformats.org/officeDocument/2006/relationships/hyperlink" Target="https://www.mydiamondinfo.com/viewstone/166075" TargetMode="External"/><Relationship Id="rId1673" Type="http://schemas.openxmlformats.org/officeDocument/2006/relationships/hyperlink" Target="https://www.mydiamondinfo.com/viewstone/138110" TargetMode="External"/><Relationship Id="rId1674" Type="http://schemas.openxmlformats.org/officeDocument/2006/relationships/hyperlink" Target="https://www.mydiamondinfo.com/viewstone/166623" TargetMode="External"/><Relationship Id="rId1675" Type="http://schemas.openxmlformats.org/officeDocument/2006/relationships/hyperlink" Target="https://www.mydiamondinfo.com/viewstone/139082" TargetMode="External"/><Relationship Id="rId1676" Type="http://schemas.openxmlformats.org/officeDocument/2006/relationships/hyperlink" Target="https://www.mydiamondinfo.com/viewstone/116023" TargetMode="External"/><Relationship Id="rId1677" Type="http://schemas.openxmlformats.org/officeDocument/2006/relationships/hyperlink" Target="https://www.mydiamondinfo.com/viewstone/168812" TargetMode="External"/><Relationship Id="rId1678" Type="http://schemas.openxmlformats.org/officeDocument/2006/relationships/hyperlink" Target="https://www.mydiamondinfo.com/viewstone/115465" TargetMode="External"/><Relationship Id="rId1679" Type="http://schemas.openxmlformats.org/officeDocument/2006/relationships/hyperlink" Target="https://www.mydiamondinfo.com/viewstone/115128" TargetMode="External"/><Relationship Id="rId1680" Type="http://schemas.openxmlformats.org/officeDocument/2006/relationships/hyperlink" Target="https://www.mydiamondinfo.com/viewstone/140147" TargetMode="External"/><Relationship Id="rId1681" Type="http://schemas.openxmlformats.org/officeDocument/2006/relationships/hyperlink" Target="https://www.mydiamondinfo.com/viewstone/137493" TargetMode="External"/><Relationship Id="rId1682" Type="http://schemas.openxmlformats.org/officeDocument/2006/relationships/hyperlink" Target="https://www.mydiamondinfo.com/viewstone/142231" TargetMode="External"/><Relationship Id="rId1683" Type="http://schemas.openxmlformats.org/officeDocument/2006/relationships/hyperlink" Target="https://www.mydiamondinfo.com/viewstone/142589" TargetMode="External"/><Relationship Id="rId1684" Type="http://schemas.openxmlformats.org/officeDocument/2006/relationships/hyperlink" Target="https://www.mydiamondinfo.com/viewstone/142232" TargetMode="External"/><Relationship Id="rId1685" Type="http://schemas.openxmlformats.org/officeDocument/2006/relationships/hyperlink" Target="https://www.mydiamondinfo.com/viewstone/145879" TargetMode="External"/><Relationship Id="rId1686" Type="http://schemas.openxmlformats.org/officeDocument/2006/relationships/hyperlink" Target="https://www.mydiamondinfo.com/viewstone/133571" TargetMode="External"/><Relationship Id="rId1687" Type="http://schemas.openxmlformats.org/officeDocument/2006/relationships/hyperlink" Target="https://www.mydiamondinfo.com/viewstone/138819" TargetMode="External"/><Relationship Id="rId1688" Type="http://schemas.openxmlformats.org/officeDocument/2006/relationships/hyperlink" Target="https://www.mydiamondinfo.com/viewstone/163128" TargetMode="External"/><Relationship Id="rId1689" Type="http://schemas.openxmlformats.org/officeDocument/2006/relationships/hyperlink" Target="https://www.mydiamondinfo.com/viewstone/128953" TargetMode="External"/><Relationship Id="rId1690" Type="http://schemas.openxmlformats.org/officeDocument/2006/relationships/hyperlink" Target="https://www.mydiamondinfo.com/viewstone/166076" TargetMode="External"/><Relationship Id="rId1691" Type="http://schemas.openxmlformats.org/officeDocument/2006/relationships/hyperlink" Target="https://www.mydiamondinfo.com/viewstone/114875" TargetMode="External"/><Relationship Id="rId1692" Type="http://schemas.openxmlformats.org/officeDocument/2006/relationships/hyperlink" Target="https://www.mydiamondinfo.com/viewstone/122389" TargetMode="External"/><Relationship Id="rId1693" Type="http://schemas.openxmlformats.org/officeDocument/2006/relationships/hyperlink" Target="https://www.mydiamondinfo.com/viewstone/130459" TargetMode="External"/><Relationship Id="rId1694" Type="http://schemas.openxmlformats.org/officeDocument/2006/relationships/hyperlink" Target="https://www.mydiamondinfo.com/viewstone/148840" TargetMode="External"/><Relationship Id="rId1695" Type="http://schemas.openxmlformats.org/officeDocument/2006/relationships/hyperlink" Target="https://www.mydiamondinfo.com/viewstone/139396" TargetMode="External"/><Relationship Id="rId1696" Type="http://schemas.openxmlformats.org/officeDocument/2006/relationships/hyperlink" Target="https://www.mydiamondinfo.com/viewstone/133568" TargetMode="External"/><Relationship Id="rId1697" Type="http://schemas.openxmlformats.org/officeDocument/2006/relationships/hyperlink" Target="https://www.mydiamondinfo.com/viewstone/141410" TargetMode="External"/><Relationship Id="rId1698" Type="http://schemas.openxmlformats.org/officeDocument/2006/relationships/hyperlink" Target="https://www.mydiamondinfo.com/viewstone/165545" TargetMode="External"/><Relationship Id="rId1699" Type="http://schemas.openxmlformats.org/officeDocument/2006/relationships/hyperlink" Target="https://www.mydiamondinfo.com/viewstone/106662" TargetMode="External"/><Relationship Id="rId1700" Type="http://schemas.openxmlformats.org/officeDocument/2006/relationships/hyperlink" Target="https://www.mydiamondinfo.com/viewstone/126734" TargetMode="External"/><Relationship Id="rId1701" Type="http://schemas.openxmlformats.org/officeDocument/2006/relationships/hyperlink" Target="https://www.mydiamondinfo.com/viewstone/138111" TargetMode="External"/><Relationship Id="rId1702" Type="http://schemas.openxmlformats.org/officeDocument/2006/relationships/hyperlink" Target="https://www.mydiamondinfo.com/viewstone/138186" TargetMode="External"/><Relationship Id="rId1703" Type="http://schemas.openxmlformats.org/officeDocument/2006/relationships/hyperlink" Target="https://www.mydiamondinfo.com/viewstone/138109" TargetMode="External"/><Relationship Id="rId1704" Type="http://schemas.openxmlformats.org/officeDocument/2006/relationships/hyperlink" Target="https://www.mydiamondinfo.com/viewstone/112692" TargetMode="External"/><Relationship Id="rId1705" Type="http://schemas.openxmlformats.org/officeDocument/2006/relationships/hyperlink" Target="https://www.mydiamondinfo.com/viewstone/149593" TargetMode="External"/><Relationship Id="rId1706" Type="http://schemas.openxmlformats.org/officeDocument/2006/relationships/hyperlink" Target="https://www.mydiamondinfo.com/viewstone/158004" TargetMode="External"/><Relationship Id="rId1707" Type="http://schemas.openxmlformats.org/officeDocument/2006/relationships/hyperlink" Target="https://www.mydiamondinfo.com/viewstone/104517" TargetMode="External"/><Relationship Id="rId1708" Type="http://schemas.openxmlformats.org/officeDocument/2006/relationships/hyperlink" Target="https://www.mydiamondinfo.com/viewstone/141014" TargetMode="External"/><Relationship Id="rId1709" Type="http://schemas.openxmlformats.org/officeDocument/2006/relationships/hyperlink" Target="https://www.mydiamondinfo.com/viewstone/143331" TargetMode="External"/><Relationship Id="rId1710" Type="http://schemas.openxmlformats.org/officeDocument/2006/relationships/hyperlink" Target="https://www.mydiamondinfo.com/viewstone/155992" TargetMode="External"/><Relationship Id="rId1711" Type="http://schemas.openxmlformats.org/officeDocument/2006/relationships/hyperlink" Target="https://www.mydiamondinfo.com/viewstone/139929" TargetMode="External"/><Relationship Id="rId1712" Type="http://schemas.openxmlformats.org/officeDocument/2006/relationships/hyperlink" Target="https://www.mydiamondinfo.com/viewstone/131004" TargetMode="External"/><Relationship Id="rId1713" Type="http://schemas.openxmlformats.org/officeDocument/2006/relationships/hyperlink" Target="https://www.mydiamondinfo.com/viewstone/139994" TargetMode="External"/><Relationship Id="rId1714" Type="http://schemas.openxmlformats.org/officeDocument/2006/relationships/hyperlink" Target="https://www.mydiamondinfo.com/viewstone/105438" TargetMode="External"/><Relationship Id="rId1715" Type="http://schemas.openxmlformats.org/officeDocument/2006/relationships/hyperlink" Target="https://www.mydiamondinfo.com/viewstone/126635" TargetMode="External"/><Relationship Id="rId1716" Type="http://schemas.openxmlformats.org/officeDocument/2006/relationships/hyperlink" Target="https://www.mydiamondinfo.com/viewstone/138072" TargetMode="External"/><Relationship Id="rId1717" Type="http://schemas.openxmlformats.org/officeDocument/2006/relationships/hyperlink" Target="https://www.mydiamondinfo.com/viewstone/166021" TargetMode="External"/><Relationship Id="rId1718" Type="http://schemas.openxmlformats.org/officeDocument/2006/relationships/hyperlink" Target="https://www.mydiamondinfo.com/viewstone/164316" TargetMode="External"/><Relationship Id="rId1719" Type="http://schemas.openxmlformats.org/officeDocument/2006/relationships/hyperlink" Target="https://www.mydiamondinfo.com/viewstone/171112" TargetMode="External"/><Relationship Id="rId1720" Type="http://schemas.openxmlformats.org/officeDocument/2006/relationships/hyperlink" Target="https://www.mydiamondinfo.com/viewstone/138814" TargetMode="External"/><Relationship Id="rId1721" Type="http://schemas.openxmlformats.org/officeDocument/2006/relationships/hyperlink" Target="https://www.mydiamondinfo.com/viewstone/85801" TargetMode="External"/><Relationship Id="rId1722" Type="http://schemas.openxmlformats.org/officeDocument/2006/relationships/hyperlink" Target="https://www.mydiamondinfo.com/viewstone/107408" TargetMode="External"/><Relationship Id="rId1723" Type="http://schemas.openxmlformats.org/officeDocument/2006/relationships/hyperlink" Target="https://www.mydiamondinfo.com/viewstone/133468" TargetMode="External"/><Relationship Id="rId1724" Type="http://schemas.openxmlformats.org/officeDocument/2006/relationships/hyperlink" Target="https://www.mydiamondinfo.com/viewstone/148263" TargetMode="External"/><Relationship Id="rId1725" Type="http://schemas.openxmlformats.org/officeDocument/2006/relationships/hyperlink" Target="https://www.mydiamondinfo.com/viewstone/145494" TargetMode="External"/><Relationship Id="rId1726" Type="http://schemas.openxmlformats.org/officeDocument/2006/relationships/hyperlink" Target="https://www.mydiamondinfo.com/viewstone/165602" TargetMode="External"/><Relationship Id="rId1727" Type="http://schemas.openxmlformats.org/officeDocument/2006/relationships/hyperlink" Target="https://www.mydiamondinfo.com/viewstone/143677" TargetMode="External"/><Relationship Id="rId1728" Type="http://schemas.openxmlformats.org/officeDocument/2006/relationships/hyperlink" Target="https://www.mydiamondinfo.com/viewstone/161949" TargetMode="External"/><Relationship Id="rId1729" Type="http://schemas.openxmlformats.org/officeDocument/2006/relationships/hyperlink" Target="https://www.mydiamondinfo.com/viewstone/161920" TargetMode="External"/><Relationship Id="rId1730" Type="http://schemas.openxmlformats.org/officeDocument/2006/relationships/hyperlink" Target="https://www.mydiamondinfo.com/viewstone/158633" TargetMode="External"/><Relationship Id="rId1731" Type="http://schemas.openxmlformats.org/officeDocument/2006/relationships/hyperlink" Target="https://www.mydiamondinfo.com/viewstone/167400" TargetMode="External"/><Relationship Id="rId1732" Type="http://schemas.openxmlformats.org/officeDocument/2006/relationships/hyperlink" Target="https://www.mydiamondinfo.com/viewstone/139122" TargetMode="External"/><Relationship Id="rId1733" Type="http://schemas.openxmlformats.org/officeDocument/2006/relationships/hyperlink" Target="https://www.mydiamondinfo.com/viewstone/163268" TargetMode="External"/><Relationship Id="rId1734" Type="http://schemas.openxmlformats.org/officeDocument/2006/relationships/hyperlink" Target="https://www.mydiamondinfo.com/viewstone/113641" TargetMode="External"/><Relationship Id="rId1735" Type="http://schemas.openxmlformats.org/officeDocument/2006/relationships/hyperlink" Target="https://www.mydiamondinfo.com/viewstone/124344" TargetMode="External"/><Relationship Id="rId1736" Type="http://schemas.openxmlformats.org/officeDocument/2006/relationships/hyperlink" Target="https://www.mydiamondinfo.com/viewstone/135382" TargetMode="External"/><Relationship Id="rId1737" Type="http://schemas.openxmlformats.org/officeDocument/2006/relationships/hyperlink" Target="https://www.mydiamondinfo.com/viewstone/133879" TargetMode="External"/><Relationship Id="rId1738" Type="http://schemas.openxmlformats.org/officeDocument/2006/relationships/hyperlink" Target="https://www.mydiamondinfo.com/viewstone/131986" TargetMode="External"/><Relationship Id="rId1739" Type="http://schemas.openxmlformats.org/officeDocument/2006/relationships/hyperlink" Target="https://www.mydiamondinfo.com/viewstone/138184" TargetMode="External"/><Relationship Id="rId1740" Type="http://schemas.openxmlformats.org/officeDocument/2006/relationships/hyperlink" Target="https://www.mydiamondinfo.com/viewstone/138187" TargetMode="External"/><Relationship Id="rId1741" Type="http://schemas.openxmlformats.org/officeDocument/2006/relationships/hyperlink" Target="https://www.mydiamondinfo.com/viewstone/136964" TargetMode="External"/><Relationship Id="rId1742" Type="http://schemas.openxmlformats.org/officeDocument/2006/relationships/hyperlink" Target="https://www.mydiamondinfo.com/viewstone/139642" TargetMode="External"/><Relationship Id="rId1743" Type="http://schemas.openxmlformats.org/officeDocument/2006/relationships/hyperlink" Target="https://www.mydiamondinfo.com/viewstone/141162" TargetMode="External"/><Relationship Id="rId1744" Type="http://schemas.openxmlformats.org/officeDocument/2006/relationships/hyperlink" Target="https://www.mydiamondinfo.com/viewstone/172483" TargetMode="External"/><Relationship Id="rId1745" Type="http://schemas.openxmlformats.org/officeDocument/2006/relationships/hyperlink" Target="https://www.mydiamondinfo.com/viewstone/171114" TargetMode="External"/><Relationship Id="rId1746" Type="http://schemas.openxmlformats.org/officeDocument/2006/relationships/hyperlink" Target="https://www.mydiamondinfo.com/viewstone/168811" TargetMode="External"/><Relationship Id="rId1747" Type="http://schemas.openxmlformats.org/officeDocument/2006/relationships/hyperlink" Target="https://www.mydiamondinfo.com/viewstone/113640" TargetMode="External"/><Relationship Id="rId1748" Type="http://schemas.openxmlformats.org/officeDocument/2006/relationships/hyperlink" Target="https://www.mydiamondinfo.com/viewstone/120039" TargetMode="External"/><Relationship Id="rId1749" Type="http://schemas.openxmlformats.org/officeDocument/2006/relationships/hyperlink" Target="https://www.mydiamondinfo.com/viewstone/135386" TargetMode="External"/><Relationship Id="rId1750" Type="http://schemas.openxmlformats.org/officeDocument/2006/relationships/hyperlink" Target="https://www.mydiamondinfo.com/viewstone/171728" TargetMode="External"/><Relationship Id="rId1751" Type="http://schemas.openxmlformats.org/officeDocument/2006/relationships/hyperlink" Target="https://www.mydiamondinfo.com/viewstone/157270" TargetMode="External"/><Relationship Id="rId1752" Type="http://schemas.openxmlformats.org/officeDocument/2006/relationships/hyperlink" Target="https://www.mydiamondinfo.com/viewstone/141101" TargetMode="External"/><Relationship Id="rId1753" Type="http://schemas.openxmlformats.org/officeDocument/2006/relationships/hyperlink" Target="https://www.mydiamondinfo.com/viewstone/109756" TargetMode="External"/><Relationship Id="rId1754" Type="http://schemas.openxmlformats.org/officeDocument/2006/relationships/hyperlink" Target="https://www.mydiamondinfo.com/viewstone/108997" TargetMode="External"/><Relationship Id="rId1755" Type="http://schemas.openxmlformats.org/officeDocument/2006/relationships/hyperlink" Target="https://www.mydiamondinfo.com/viewstone/138818" TargetMode="External"/><Relationship Id="rId1756" Type="http://schemas.openxmlformats.org/officeDocument/2006/relationships/hyperlink" Target="https://www.mydiamondinfo.com/viewstone/141060" TargetMode="External"/><Relationship Id="rId1757" Type="http://schemas.openxmlformats.org/officeDocument/2006/relationships/hyperlink" Target="https://www.mydiamondinfo.com/viewstone/141412" TargetMode="External"/><Relationship Id="rId1758" Type="http://schemas.openxmlformats.org/officeDocument/2006/relationships/hyperlink" Target="https://www.mydiamondinfo.com/viewstone/172470" TargetMode="External"/><Relationship Id="rId1759" Type="http://schemas.openxmlformats.org/officeDocument/2006/relationships/hyperlink" Target="https://www.mydiamondinfo.com/viewstone/158636" TargetMode="External"/><Relationship Id="rId1760" Type="http://schemas.openxmlformats.org/officeDocument/2006/relationships/hyperlink" Target="https://www.mydiamondinfo.com/viewstone/139079" TargetMode="External"/><Relationship Id="rId1761" Type="http://schemas.openxmlformats.org/officeDocument/2006/relationships/hyperlink" Target="https://www.mydiamondinfo.com/viewstone/117811" TargetMode="External"/><Relationship Id="rId1762" Type="http://schemas.openxmlformats.org/officeDocument/2006/relationships/hyperlink" Target="https://www.mydiamondinfo.com/viewstone/140204" TargetMode="External"/><Relationship Id="rId1763" Type="http://schemas.openxmlformats.org/officeDocument/2006/relationships/hyperlink" Target="https://www.mydiamondinfo.com/viewstone/165243" TargetMode="External"/><Relationship Id="rId1764" Type="http://schemas.openxmlformats.org/officeDocument/2006/relationships/hyperlink" Target="https://www.mydiamondinfo.com/viewstone/142634" TargetMode="External"/><Relationship Id="rId1765" Type="http://schemas.openxmlformats.org/officeDocument/2006/relationships/hyperlink" Target="https://www.mydiamondinfo.com/viewstone/130197" TargetMode="External"/><Relationship Id="rId1766" Type="http://schemas.openxmlformats.org/officeDocument/2006/relationships/hyperlink" Target="https://www.mydiamondinfo.com/viewstone/161125" TargetMode="External"/><Relationship Id="rId1767" Type="http://schemas.openxmlformats.org/officeDocument/2006/relationships/hyperlink" Target="https://www.mydiamondinfo.com/viewstone/106658" TargetMode="External"/><Relationship Id="rId1768" Type="http://schemas.openxmlformats.org/officeDocument/2006/relationships/hyperlink" Target="https://www.mydiamondinfo.com/viewstone/109577" TargetMode="External"/><Relationship Id="rId1769" Type="http://schemas.openxmlformats.org/officeDocument/2006/relationships/hyperlink" Target="https://www.mydiamondinfo.com/viewstone/112480" TargetMode="External"/><Relationship Id="rId1770" Type="http://schemas.openxmlformats.org/officeDocument/2006/relationships/hyperlink" Target="https://www.mydiamondinfo.com/viewstone/113414" TargetMode="External"/><Relationship Id="rId1771" Type="http://schemas.openxmlformats.org/officeDocument/2006/relationships/hyperlink" Target="https://www.mydiamondinfo.com/viewstone/107405" TargetMode="External"/><Relationship Id="rId1772" Type="http://schemas.openxmlformats.org/officeDocument/2006/relationships/hyperlink" Target="https://www.mydiamondinfo.com/viewstone/107383" TargetMode="External"/><Relationship Id="rId1773" Type="http://schemas.openxmlformats.org/officeDocument/2006/relationships/hyperlink" Target="https://www.mydiamondinfo.com/viewstone/90967" TargetMode="External"/><Relationship Id="rId1774" Type="http://schemas.openxmlformats.org/officeDocument/2006/relationships/hyperlink" Target="https://www.mydiamondinfo.com/viewstone/130457" TargetMode="External"/><Relationship Id="rId1775" Type="http://schemas.openxmlformats.org/officeDocument/2006/relationships/hyperlink" Target="https://www.mydiamondinfo.com/viewstone/131818" TargetMode="External"/><Relationship Id="rId1776" Type="http://schemas.openxmlformats.org/officeDocument/2006/relationships/hyperlink" Target="https://www.mydiamondinfo.com/viewstone/159178" TargetMode="External"/><Relationship Id="rId1777" Type="http://schemas.openxmlformats.org/officeDocument/2006/relationships/hyperlink" Target="https://www.mydiamondinfo.com/viewstone/140234" TargetMode="External"/><Relationship Id="rId1778" Type="http://schemas.openxmlformats.org/officeDocument/2006/relationships/hyperlink" Target="https://www.mydiamondinfo.com/viewstone/139599" TargetMode="External"/><Relationship Id="rId1779" Type="http://schemas.openxmlformats.org/officeDocument/2006/relationships/hyperlink" Target="https://www.mydiamondinfo.com/viewstone/141015" TargetMode="External"/><Relationship Id="rId1780" Type="http://schemas.openxmlformats.org/officeDocument/2006/relationships/hyperlink" Target="https://www.mydiamondinfo.com/viewstone/132959" TargetMode="External"/><Relationship Id="rId1781" Type="http://schemas.openxmlformats.org/officeDocument/2006/relationships/hyperlink" Target="https://www.mydiamondinfo.com/viewstone/143289" TargetMode="External"/><Relationship Id="rId1782" Type="http://schemas.openxmlformats.org/officeDocument/2006/relationships/hyperlink" Target="https://www.mydiamondinfo.com/viewstone/164763" TargetMode="External"/><Relationship Id="rId1783" Type="http://schemas.openxmlformats.org/officeDocument/2006/relationships/hyperlink" Target="https://www.mydiamondinfo.com/viewstone/139551" TargetMode="External"/><Relationship Id="rId1784" Type="http://schemas.openxmlformats.org/officeDocument/2006/relationships/hyperlink" Target="https://www.mydiamondinfo.com/viewstone/171720" TargetMode="External"/><Relationship Id="rId1785" Type="http://schemas.openxmlformats.org/officeDocument/2006/relationships/hyperlink" Target="https://www.mydiamondinfo.com/viewstone/142274" TargetMode="External"/><Relationship Id="rId1786" Type="http://schemas.openxmlformats.org/officeDocument/2006/relationships/hyperlink" Target="https://www.mydiamondinfo.com/viewstone/139643" TargetMode="External"/><Relationship Id="rId1787" Type="http://schemas.openxmlformats.org/officeDocument/2006/relationships/hyperlink" Target="https://www.mydiamondinfo.com/viewstone/142004" TargetMode="External"/><Relationship Id="rId1788" Type="http://schemas.openxmlformats.org/officeDocument/2006/relationships/hyperlink" Target="https://www.mydiamondinfo.com/viewstone/161368" TargetMode="External"/><Relationship Id="rId1789" Type="http://schemas.openxmlformats.org/officeDocument/2006/relationships/hyperlink" Target="https://www.mydiamondinfo.com/viewstone/159152" TargetMode="External"/><Relationship Id="rId1790" Type="http://schemas.openxmlformats.org/officeDocument/2006/relationships/hyperlink" Target="https://www.mydiamondinfo.com/viewstone/163089" TargetMode="External"/><Relationship Id="rId1791" Type="http://schemas.openxmlformats.org/officeDocument/2006/relationships/hyperlink" Target="https://www.mydiamondinfo.com/viewstone/165231" TargetMode="External"/><Relationship Id="rId1792" Type="http://schemas.openxmlformats.org/officeDocument/2006/relationships/hyperlink" Target="https://www.mydiamondinfo.com/viewstone/164293" TargetMode="External"/><Relationship Id="rId1793" Type="http://schemas.openxmlformats.org/officeDocument/2006/relationships/hyperlink" Target="https://www.mydiamondinfo.com/viewstone/171514" TargetMode="External"/><Relationship Id="rId1794" Type="http://schemas.openxmlformats.org/officeDocument/2006/relationships/hyperlink" Target="https://www.mydiamondinfo.com/viewstone/131823" TargetMode="External"/><Relationship Id="rId1795" Type="http://schemas.openxmlformats.org/officeDocument/2006/relationships/hyperlink" Target="https://www.mydiamondinfo.com/viewstone/166792" TargetMode="External"/><Relationship Id="rId1796" Type="http://schemas.openxmlformats.org/officeDocument/2006/relationships/hyperlink" Target="https://www.mydiamondinfo.com/viewstone/166730" TargetMode="External"/><Relationship Id="rId1797" Type="http://schemas.openxmlformats.org/officeDocument/2006/relationships/hyperlink" Target="https://www.mydiamondinfo.com/viewstone/118327" TargetMode="External"/><Relationship Id="rId1798" Type="http://schemas.openxmlformats.org/officeDocument/2006/relationships/hyperlink" Target="https://www.mydiamondinfo.com/viewstone/170604" TargetMode="External"/><Relationship Id="rId1799" Type="http://schemas.openxmlformats.org/officeDocument/2006/relationships/hyperlink" Target="https://www.mydiamondinfo.com/viewstone/131612" TargetMode="External"/><Relationship Id="rId1800" Type="http://schemas.openxmlformats.org/officeDocument/2006/relationships/hyperlink" Target="https://www.mydiamondinfo.com/viewstone/118247" TargetMode="External"/><Relationship Id="rId1801" Type="http://schemas.openxmlformats.org/officeDocument/2006/relationships/hyperlink" Target="https://www.mydiamondinfo.com/viewstone/109003" TargetMode="External"/><Relationship Id="rId1802" Type="http://schemas.openxmlformats.org/officeDocument/2006/relationships/hyperlink" Target="https://www.mydiamondinfo.com/viewstone/131984" TargetMode="External"/><Relationship Id="rId1803" Type="http://schemas.openxmlformats.org/officeDocument/2006/relationships/hyperlink" Target="https://www.mydiamondinfo.com/viewstone/158703" TargetMode="External"/><Relationship Id="rId1804" Type="http://schemas.openxmlformats.org/officeDocument/2006/relationships/hyperlink" Target="https://www.mydiamondinfo.com/viewstone/148270" TargetMode="External"/><Relationship Id="rId1805" Type="http://schemas.openxmlformats.org/officeDocument/2006/relationships/hyperlink" Target="https://www.mydiamondinfo.com/viewstone/130817" TargetMode="External"/><Relationship Id="rId1806" Type="http://schemas.openxmlformats.org/officeDocument/2006/relationships/hyperlink" Target="https://www.mydiamondinfo.com/viewstone/132878" TargetMode="External"/><Relationship Id="rId1807" Type="http://schemas.openxmlformats.org/officeDocument/2006/relationships/hyperlink" Target="https://www.mydiamondinfo.com/viewstone/139111" TargetMode="External"/><Relationship Id="rId1808" Type="http://schemas.openxmlformats.org/officeDocument/2006/relationships/hyperlink" Target="https://www.mydiamondinfo.com/viewstone/138815" TargetMode="External"/><Relationship Id="rId1809" Type="http://schemas.openxmlformats.org/officeDocument/2006/relationships/hyperlink" Target="https://www.mydiamondinfo.com/viewstone/156514" TargetMode="External"/><Relationship Id="rId1810" Type="http://schemas.openxmlformats.org/officeDocument/2006/relationships/hyperlink" Target="https://www.mydiamondinfo.com/viewstone/171512" TargetMode="External"/><Relationship Id="rId1811" Type="http://schemas.openxmlformats.org/officeDocument/2006/relationships/hyperlink" Target="https://www.mydiamondinfo.com/viewstone/171726" TargetMode="External"/><Relationship Id="rId1812" Type="http://schemas.openxmlformats.org/officeDocument/2006/relationships/hyperlink" Target="https://www.mydiamondinfo.com/viewstone/167395" TargetMode="External"/><Relationship Id="rId1813" Type="http://schemas.openxmlformats.org/officeDocument/2006/relationships/hyperlink" Target="https://www.mydiamondinfo.com/viewstone/79152" TargetMode="External"/><Relationship Id="rId1814" Type="http://schemas.openxmlformats.org/officeDocument/2006/relationships/hyperlink" Target="https://www.mydiamondinfo.com/viewstone/131613" TargetMode="External"/><Relationship Id="rId1815" Type="http://schemas.openxmlformats.org/officeDocument/2006/relationships/hyperlink" Target="https://www.mydiamondinfo.com/viewstone/155805" TargetMode="External"/><Relationship Id="rId1816" Type="http://schemas.openxmlformats.org/officeDocument/2006/relationships/hyperlink" Target="https://www.mydiamondinfo.com/viewstone/167394" TargetMode="External"/><Relationship Id="rId1817" Type="http://schemas.openxmlformats.org/officeDocument/2006/relationships/hyperlink" Target="https://www.mydiamondinfo.com/viewstone/139113" TargetMode="External"/><Relationship Id="rId1818" Type="http://schemas.openxmlformats.org/officeDocument/2006/relationships/hyperlink" Target="https://www.mydiamondinfo.com/viewstone/160771" TargetMode="External"/><Relationship Id="rId1819" Type="http://schemas.openxmlformats.org/officeDocument/2006/relationships/hyperlink" Target="https://www.mydiamondinfo.com/viewstone/166827" TargetMode="External"/><Relationship Id="rId1820" Type="http://schemas.openxmlformats.org/officeDocument/2006/relationships/hyperlink" Target="https://www.mydiamondinfo.com/viewstone/168809" TargetMode="External"/><Relationship Id="rId1821" Type="http://schemas.openxmlformats.org/officeDocument/2006/relationships/hyperlink" Target="https://www.mydiamondinfo.com/viewstone/146435" TargetMode="External"/><Relationship Id="rId1822" Type="http://schemas.openxmlformats.org/officeDocument/2006/relationships/hyperlink" Target="https://www.mydiamondinfo.com/viewstone/131927" TargetMode="External"/><Relationship Id="rId1823" Type="http://schemas.openxmlformats.org/officeDocument/2006/relationships/hyperlink" Target="https://www.mydiamondinfo.com/viewstone/148262" TargetMode="External"/><Relationship Id="rId1824" Type="http://schemas.openxmlformats.org/officeDocument/2006/relationships/hyperlink" Target="https://www.mydiamondinfo.com/viewstone/146039" TargetMode="External"/><Relationship Id="rId1825" Type="http://schemas.openxmlformats.org/officeDocument/2006/relationships/hyperlink" Target="https://www.mydiamondinfo.com/viewstone/76141" TargetMode="External"/><Relationship Id="rId1826" Type="http://schemas.openxmlformats.org/officeDocument/2006/relationships/hyperlink" Target="https://www.mydiamondinfo.com/viewstone/127594" TargetMode="External"/><Relationship Id="rId1827" Type="http://schemas.openxmlformats.org/officeDocument/2006/relationships/hyperlink" Target="https://www.mydiamondinfo.com/viewstone/124998" TargetMode="External"/><Relationship Id="rId1828" Type="http://schemas.openxmlformats.org/officeDocument/2006/relationships/hyperlink" Target="https://www.mydiamondinfo.com/viewstone/156038" TargetMode="External"/><Relationship Id="rId1829" Type="http://schemas.openxmlformats.org/officeDocument/2006/relationships/hyperlink" Target="https://www.mydiamondinfo.com/viewstone/158584" TargetMode="External"/><Relationship Id="rId1830" Type="http://schemas.openxmlformats.org/officeDocument/2006/relationships/hyperlink" Target="https://www.mydiamondinfo.com/viewstone/141425" TargetMode="External"/><Relationship Id="rId1831" Type="http://schemas.openxmlformats.org/officeDocument/2006/relationships/hyperlink" Target="https://www.mydiamondinfo.com/viewstone/122432" TargetMode="External"/><Relationship Id="rId1832" Type="http://schemas.openxmlformats.org/officeDocument/2006/relationships/hyperlink" Target="https://www.mydiamondinfo.com/viewstone/126679" TargetMode="External"/><Relationship Id="rId1833" Type="http://schemas.openxmlformats.org/officeDocument/2006/relationships/hyperlink" Target="https://www.mydiamondinfo.com/viewstone/142003" TargetMode="External"/><Relationship Id="rId1834" Type="http://schemas.openxmlformats.org/officeDocument/2006/relationships/hyperlink" Target="https://www.mydiamondinfo.com/viewstone/168860" TargetMode="External"/><Relationship Id="rId1835" Type="http://schemas.openxmlformats.org/officeDocument/2006/relationships/hyperlink" Target="https://www.mydiamondinfo.com/viewstone/114583" TargetMode="External"/><Relationship Id="rId1836" Type="http://schemas.openxmlformats.org/officeDocument/2006/relationships/hyperlink" Target="https://www.mydiamondinfo.com/viewstone/154277" TargetMode="External"/><Relationship Id="rId1837" Type="http://schemas.openxmlformats.org/officeDocument/2006/relationships/hyperlink" Target="https://www.mydiamondinfo.com/viewstone/132957" TargetMode="External"/><Relationship Id="rId1838" Type="http://schemas.openxmlformats.org/officeDocument/2006/relationships/hyperlink" Target="https://www.mydiamondinfo.com/viewstone/141773" TargetMode="External"/><Relationship Id="rId1839" Type="http://schemas.openxmlformats.org/officeDocument/2006/relationships/hyperlink" Target="https://www.mydiamondinfo.com/viewstone/153834" TargetMode="External"/><Relationship Id="rId1840" Type="http://schemas.openxmlformats.org/officeDocument/2006/relationships/hyperlink" Target="https://www.mydiamondinfo.com/viewstone/144185" TargetMode="External"/><Relationship Id="rId1841" Type="http://schemas.openxmlformats.org/officeDocument/2006/relationships/hyperlink" Target="https://www.mydiamondinfo.com/viewstone/85838" TargetMode="External"/><Relationship Id="rId1842" Type="http://schemas.openxmlformats.org/officeDocument/2006/relationships/hyperlink" Target="https://www.mydiamondinfo.com/viewstone/156941" TargetMode="External"/><Relationship Id="rId1843" Type="http://schemas.openxmlformats.org/officeDocument/2006/relationships/hyperlink" Target="https://www.mydiamondinfo.com/viewstone/93717" TargetMode="External"/><Relationship Id="rId1844" Type="http://schemas.openxmlformats.org/officeDocument/2006/relationships/hyperlink" Target="https://www.mydiamondinfo.com/viewstone/98109" TargetMode="External"/><Relationship Id="rId1845" Type="http://schemas.openxmlformats.org/officeDocument/2006/relationships/hyperlink" Target="https://www.mydiamondinfo.com/viewstone/160377" TargetMode="External"/><Relationship Id="rId1846" Type="http://schemas.openxmlformats.org/officeDocument/2006/relationships/hyperlink" Target="https://www.mydiamondinfo.com/viewstone/95529" TargetMode="External"/><Relationship Id="rId1847" Type="http://schemas.openxmlformats.org/officeDocument/2006/relationships/hyperlink" Target="https://www.mydiamondinfo.com/viewstone/113709" TargetMode="External"/><Relationship Id="rId1848" Type="http://schemas.openxmlformats.org/officeDocument/2006/relationships/hyperlink" Target="https://www.mydiamondinfo.com/viewstone/83968" TargetMode="External"/><Relationship Id="rId1849" Type="http://schemas.openxmlformats.org/officeDocument/2006/relationships/hyperlink" Target="https://www.mydiamondinfo.com/viewstone/110507" TargetMode="External"/><Relationship Id="rId1850" Type="http://schemas.openxmlformats.org/officeDocument/2006/relationships/hyperlink" Target="https://www.mydiamondinfo.com/viewstone/109041" TargetMode="External"/><Relationship Id="rId1851" Type="http://schemas.openxmlformats.org/officeDocument/2006/relationships/hyperlink" Target="https://www.mydiamondinfo.com/viewstone/120042" TargetMode="External"/><Relationship Id="rId1852" Type="http://schemas.openxmlformats.org/officeDocument/2006/relationships/hyperlink" Target="https://www.mydiamondinfo.com/viewstone/131926" TargetMode="External"/><Relationship Id="rId1853" Type="http://schemas.openxmlformats.org/officeDocument/2006/relationships/hyperlink" Target="https://www.mydiamondinfo.com/viewstone/136961" TargetMode="External"/><Relationship Id="rId1854" Type="http://schemas.openxmlformats.org/officeDocument/2006/relationships/hyperlink" Target="https://www.mydiamondinfo.com/viewstone/130544" TargetMode="External"/><Relationship Id="rId1855" Type="http://schemas.openxmlformats.org/officeDocument/2006/relationships/hyperlink" Target="https://www.mydiamondinfo.com/viewstone/139928" TargetMode="External"/><Relationship Id="rId1856" Type="http://schemas.openxmlformats.org/officeDocument/2006/relationships/hyperlink" Target="https://www.mydiamondinfo.com/viewstone/141139" TargetMode="External"/><Relationship Id="rId1857" Type="http://schemas.openxmlformats.org/officeDocument/2006/relationships/hyperlink" Target="https://www.mydiamondinfo.com/viewstone/162043" TargetMode="External"/><Relationship Id="rId1858" Type="http://schemas.openxmlformats.org/officeDocument/2006/relationships/hyperlink" Target="https://www.mydiamondinfo.com/viewstone/143288" TargetMode="External"/><Relationship Id="rId1859" Type="http://schemas.openxmlformats.org/officeDocument/2006/relationships/hyperlink" Target="https://www.mydiamondinfo.com/viewstone/141979" TargetMode="External"/><Relationship Id="rId1860" Type="http://schemas.openxmlformats.org/officeDocument/2006/relationships/hyperlink" Target="https://www.mydiamondinfo.com/viewstone/171508" TargetMode="External"/><Relationship Id="rId1861" Type="http://schemas.openxmlformats.org/officeDocument/2006/relationships/hyperlink" Target="https://www.mydiamondinfo.com/viewstone/166642" TargetMode="External"/><Relationship Id="rId1862" Type="http://schemas.openxmlformats.org/officeDocument/2006/relationships/hyperlink" Target="https://www.mydiamondinfo.com/viewstone/157796" TargetMode="External"/><Relationship Id="rId1863" Type="http://schemas.openxmlformats.org/officeDocument/2006/relationships/hyperlink" Target="https://www.mydiamondinfo.com/viewstone/156587" TargetMode="External"/><Relationship Id="rId1864" Type="http://schemas.openxmlformats.org/officeDocument/2006/relationships/hyperlink" Target="https://www.mydiamondinfo.com/viewstone/160400" TargetMode="External"/><Relationship Id="rId1865" Type="http://schemas.openxmlformats.org/officeDocument/2006/relationships/hyperlink" Target="https://www.mydiamondinfo.com/viewstone/163091" TargetMode="External"/><Relationship Id="rId1866" Type="http://schemas.openxmlformats.org/officeDocument/2006/relationships/hyperlink" Target="https://www.mydiamondinfo.com/viewstone/163238" TargetMode="External"/><Relationship Id="rId1867" Type="http://schemas.openxmlformats.org/officeDocument/2006/relationships/hyperlink" Target="https://www.mydiamondinfo.com/viewstone/163267" TargetMode="External"/><Relationship Id="rId1868" Type="http://schemas.openxmlformats.org/officeDocument/2006/relationships/hyperlink" Target="https://www.mydiamondinfo.com/viewstone/173853" TargetMode="External"/><Relationship Id="rId1869" Type="http://schemas.openxmlformats.org/officeDocument/2006/relationships/hyperlink" Target="https://www.mydiamondinfo.com/viewstone/130828" TargetMode="External"/><Relationship Id="rId1870" Type="http://schemas.openxmlformats.org/officeDocument/2006/relationships/hyperlink" Target="https://www.mydiamondinfo.com/viewstone/160822" TargetMode="External"/><Relationship Id="rId1871" Type="http://schemas.openxmlformats.org/officeDocument/2006/relationships/hyperlink" Target="https://www.mydiamondinfo.com/viewstone/166732" TargetMode="External"/><Relationship Id="rId1872" Type="http://schemas.openxmlformats.org/officeDocument/2006/relationships/hyperlink" Target="https://www.mydiamondinfo.com/viewstone/99329" TargetMode="External"/><Relationship Id="rId1873" Type="http://schemas.openxmlformats.org/officeDocument/2006/relationships/hyperlink" Target="https://www.mydiamondinfo.com/viewstone/132880" TargetMode="External"/><Relationship Id="rId1874" Type="http://schemas.openxmlformats.org/officeDocument/2006/relationships/hyperlink" Target="https://www.mydiamondinfo.com/viewstone/133473" TargetMode="External"/><Relationship Id="rId1875" Type="http://schemas.openxmlformats.org/officeDocument/2006/relationships/hyperlink" Target="https://www.mydiamondinfo.com/viewstone/138107" TargetMode="External"/><Relationship Id="rId1876" Type="http://schemas.openxmlformats.org/officeDocument/2006/relationships/hyperlink" Target="https://www.mydiamondinfo.com/viewstone/138185" TargetMode="External"/><Relationship Id="rId1877" Type="http://schemas.openxmlformats.org/officeDocument/2006/relationships/hyperlink" Target="https://www.mydiamondinfo.com/viewstone/156036" TargetMode="External"/><Relationship Id="rId1878" Type="http://schemas.openxmlformats.org/officeDocument/2006/relationships/hyperlink" Target="https://www.mydiamondinfo.com/viewstone/141161" TargetMode="External"/><Relationship Id="rId1879" Type="http://schemas.openxmlformats.org/officeDocument/2006/relationships/hyperlink" Target="https://www.mydiamondinfo.com/viewstone/141382" TargetMode="External"/><Relationship Id="rId1880" Type="http://schemas.openxmlformats.org/officeDocument/2006/relationships/hyperlink" Target="https://www.mydiamondinfo.com/viewstone/147339" TargetMode="External"/><Relationship Id="rId1881" Type="http://schemas.openxmlformats.org/officeDocument/2006/relationships/hyperlink" Target="https://www.mydiamondinfo.com/viewstone/172433" TargetMode="External"/><Relationship Id="rId1882" Type="http://schemas.openxmlformats.org/officeDocument/2006/relationships/hyperlink" Target="https://www.mydiamondinfo.com/viewstone/156517" TargetMode="External"/><Relationship Id="rId1883" Type="http://schemas.openxmlformats.org/officeDocument/2006/relationships/hyperlink" Target="https://www.mydiamondinfo.com/viewstone/172481" TargetMode="External"/><Relationship Id="rId1884" Type="http://schemas.openxmlformats.org/officeDocument/2006/relationships/hyperlink" Target="https://www.mydiamondinfo.com/viewstone/172487" TargetMode="External"/><Relationship Id="rId1885" Type="http://schemas.openxmlformats.org/officeDocument/2006/relationships/hyperlink" Target="https://www.mydiamondinfo.com/viewstone/170616" TargetMode="External"/><Relationship Id="rId1886" Type="http://schemas.openxmlformats.org/officeDocument/2006/relationships/hyperlink" Target="https://www.mydiamondinfo.com/viewstone/171510" TargetMode="External"/><Relationship Id="rId1887" Type="http://schemas.openxmlformats.org/officeDocument/2006/relationships/hyperlink" Target="https://www.mydiamondinfo.com/viewstone/138113" TargetMode="External"/><Relationship Id="rId1888" Type="http://schemas.openxmlformats.org/officeDocument/2006/relationships/hyperlink" Target="https://www.mydiamondinfo.com/viewstone/139398" TargetMode="External"/><Relationship Id="rId1889" Type="http://schemas.openxmlformats.org/officeDocument/2006/relationships/hyperlink" Target="https://www.mydiamondinfo.com/viewstone/172491" TargetMode="External"/><Relationship Id="rId1890" Type="http://schemas.openxmlformats.org/officeDocument/2006/relationships/hyperlink" Target="https://www.mydiamondinfo.com/viewstone/88767" TargetMode="External"/><Relationship Id="rId1891" Type="http://schemas.openxmlformats.org/officeDocument/2006/relationships/hyperlink" Target="https://www.mydiamondinfo.com/viewstone/141111" TargetMode="External"/><Relationship Id="rId1892" Type="http://schemas.openxmlformats.org/officeDocument/2006/relationships/hyperlink" Target="https://www.mydiamondinfo.com/viewstone/162017" TargetMode="External"/><Relationship Id="rId1893" Type="http://schemas.openxmlformats.org/officeDocument/2006/relationships/hyperlink" Target="https://www.mydiamondinfo.com/viewstone/77479" TargetMode="External"/><Relationship Id="rId1894" Type="http://schemas.openxmlformats.org/officeDocument/2006/relationships/hyperlink" Target="https://www.mydiamondinfo.com/viewstone/132572" TargetMode="External"/><Relationship Id="rId1895" Type="http://schemas.openxmlformats.org/officeDocument/2006/relationships/hyperlink" Target="https://www.mydiamondinfo.com/viewstone/163092" TargetMode="External"/><Relationship Id="rId1896" Type="http://schemas.openxmlformats.org/officeDocument/2006/relationships/hyperlink" Target="https://www.mydiamondinfo.com/viewstone/158605" TargetMode="External"/><Relationship Id="rId1897" Type="http://schemas.openxmlformats.org/officeDocument/2006/relationships/hyperlink" Target="https://www.mydiamondinfo.com/viewstone/149219" TargetMode="External"/><Relationship Id="rId1898" Type="http://schemas.openxmlformats.org/officeDocument/2006/relationships/hyperlink" Target="https://www.mydiamondinfo.com/viewstone/156518" TargetMode="External"/><Relationship Id="rId1899" Type="http://schemas.openxmlformats.org/officeDocument/2006/relationships/hyperlink" Target="https://www.mydiamondinfo.com/viewstone/165246" TargetMode="External"/><Relationship Id="rId1900" Type="http://schemas.openxmlformats.org/officeDocument/2006/relationships/hyperlink" Target="https://www.mydiamondinfo.com/viewstone/147675" TargetMode="External"/><Relationship Id="rId1901" Type="http://schemas.openxmlformats.org/officeDocument/2006/relationships/hyperlink" Target="https://www.mydiamondinfo.com/viewstone/164376" TargetMode="External"/><Relationship Id="rId1902" Type="http://schemas.openxmlformats.org/officeDocument/2006/relationships/hyperlink" Target="https://www.mydiamondinfo.com/viewstone/143183" TargetMode="External"/><Relationship Id="rId1903" Type="http://schemas.openxmlformats.org/officeDocument/2006/relationships/hyperlink" Target="https://www.mydiamondinfo.com/viewstone/163096" TargetMode="External"/><Relationship Id="rId1904" Type="http://schemas.openxmlformats.org/officeDocument/2006/relationships/hyperlink" Target="https://www.mydiamondinfo.com/viewstone/171116" TargetMode="External"/><Relationship Id="rId1905" Type="http://schemas.openxmlformats.org/officeDocument/2006/relationships/hyperlink" Target="https://www.mydiamondinfo.com/viewstone/172436" TargetMode="External"/><Relationship Id="rId1906" Type="http://schemas.openxmlformats.org/officeDocument/2006/relationships/hyperlink" Target="https://www.mydiamondinfo.com/viewstone/138112" TargetMode="External"/><Relationship Id="rId1907" Type="http://schemas.openxmlformats.org/officeDocument/2006/relationships/hyperlink" Target="https://www.mydiamondinfo.com/viewstone/149589" TargetMode="External"/><Relationship Id="rId1908" Type="http://schemas.openxmlformats.org/officeDocument/2006/relationships/hyperlink" Target="https://www.mydiamondinfo.com/viewstone/143649" TargetMode="External"/><Relationship Id="rId1909" Type="http://schemas.openxmlformats.org/officeDocument/2006/relationships/hyperlink" Target="https://www.mydiamondinfo.com/viewstone/172479" TargetMode="External"/><Relationship Id="rId1910" Type="http://schemas.openxmlformats.org/officeDocument/2006/relationships/hyperlink" Target="https://www.mydiamondinfo.com/viewstone/164865" TargetMode="External"/><Relationship Id="rId1911" Type="http://schemas.openxmlformats.org/officeDocument/2006/relationships/hyperlink" Target="https://www.mydiamondinfo.com/viewstone/141163" TargetMode="External"/><Relationship Id="rId1912" Type="http://schemas.openxmlformats.org/officeDocument/2006/relationships/hyperlink" Target="https://www.mydiamondinfo.com/viewstone/170597" TargetMode="External"/><Relationship Id="rId1913" Type="http://schemas.openxmlformats.org/officeDocument/2006/relationships/hyperlink" Target="https://www.mydiamondinfo.com/viewstone/168890" TargetMode="External"/><Relationship Id="rId1914" Type="http://schemas.openxmlformats.org/officeDocument/2006/relationships/hyperlink" Target="https://www.mydiamondinfo.com/viewstone/169255" TargetMode="External"/><Relationship Id="rId1915" Type="http://schemas.openxmlformats.org/officeDocument/2006/relationships/hyperlink" Target="https://www.mydiamondinfo.com/viewstone/132954" TargetMode="External"/><Relationship Id="rId1916" Type="http://schemas.openxmlformats.org/officeDocument/2006/relationships/hyperlink" Target="https://www.mydiamondinfo.com/viewstone/169301" TargetMode="External"/><Relationship Id="rId1917" Type="http://schemas.openxmlformats.org/officeDocument/2006/relationships/hyperlink" Target="https://www.mydiamondinfo.com/viewstone/137605" TargetMode="External"/><Relationship Id="rId1918" Type="http://schemas.openxmlformats.org/officeDocument/2006/relationships/hyperlink" Target="https://www.mydiamondinfo.com/viewstone/158658" TargetMode="External"/><Relationship Id="rId1919" Type="http://schemas.openxmlformats.org/officeDocument/2006/relationships/hyperlink" Target="https://www.mydiamondinfo.com/viewstone/143285" TargetMode="External"/><Relationship Id="rId1920" Type="http://schemas.openxmlformats.org/officeDocument/2006/relationships/hyperlink" Target="https://www.mydiamondinfo.com/viewstone/129450" TargetMode="External"/><Relationship Id="rId1921" Type="http://schemas.openxmlformats.org/officeDocument/2006/relationships/hyperlink" Target="https://www.mydiamondinfo.com/viewstone/139958" TargetMode="External"/><Relationship Id="rId1922" Type="http://schemas.openxmlformats.org/officeDocument/2006/relationships/hyperlink" Target="https://www.mydiamondinfo.com/viewstone/131762" TargetMode="External"/><Relationship Id="rId1923" Type="http://schemas.openxmlformats.org/officeDocument/2006/relationships/hyperlink" Target="https://www.mydiamondinfo.com/viewstone/141166" TargetMode="External"/><Relationship Id="rId1924" Type="http://schemas.openxmlformats.org/officeDocument/2006/relationships/hyperlink" Target="https://www.mydiamondinfo.com/viewstone/158267" TargetMode="External"/><Relationship Id="rId1925" Type="http://schemas.openxmlformats.org/officeDocument/2006/relationships/hyperlink" Target="https://www.mydiamondinfo.com/viewstone/169252" TargetMode="External"/><Relationship Id="rId1926" Type="http://schemas.openxmlformats.org/officeDocument/2006/relationships/hyperlink" Target="https://www.mydiamondinfo.com/viewstone/169202" TargetMode="External"/><Relationship Id="rId1927" Type="http://schemas.openxmlformats.org/officeDocument/2006/relationships/hyperlink" Target="https://www.mydiamondinfo.com/viewstone/106665" TargetMode="External"/><Relationship Id="rId1928" Type="http://schemas.openxmlformats.org/officeDocument/2006/relationships/hyperlink" Target="https://www.mydiamondinfo.com/viewstone/167397" TargetMode="External"/><Relationship Id="rId1929" Type="http://schemas.openxmlformats.org/officeDocument/2006/relationships/hyperlink" Target="https://www.mydiamondinfo.com/viewstone/142593" TargetMode="External"/><Relationship Id="rId1930" Type="http://schemas.openxmlformats.org/officeDocument/2006/relationships/hyperlink" Target="https://www.mydiamondinfo.com/viewstone/132928" TargetMode="External"/><Relationship Id="rId1931" Type="http://schemas.openxmlformats.org/officeDocument/2006/relationships/hyperlink" Target="https://www.mydiamondinfo.com/viewstone/160740" TargetMode="External"/><Relationship Id="rId1932" Type="http://schemas.openxmlformats.org/officeDocument/2006/relationships/hyperlink" Target="https://www.mydiamondinfo.com/viewstone/141935" TargetMode="External"/><Relationship Id="rId1933" Type="http://schemas.openxmlformats.org/officeDocument/2006/relationships/hyperlink" Target="https://www.mydiamondinfo.com/viewstone/153342" TargetMode="External"/><Relationship Id="rId1934" Type="http://schemas.openxmlformats.org/officeDocument/2006/relationships/hyperlink" Target="https://www.mydiamondinfo.com/viewstone/146056" TargetMode="External"/><Relationship Id="rId1935" Type="http://schemas.openxmlformats.org/officeDocument/2006/relationships/hyperlink" Target="https://www.mydiamondinfo.com/viewstone/157292" TargetMode="External"/><Relationship Id="rId1936" Type="http://schemas.openxmlformats.org/officeDocument/2006/relationships/hyperlink" Target="https://www.mydiamondinfo.com/viewstone/148260" TargetMode="External"/><Relationship Id="rId1937" Type="http://schemas.openxmlformats.org/officeDocument/2006/relationships/hyperlink" Target="https://www.mydiamondinfo.com/viewstone/146935" TargetMode="External"/><Relationship Id="rId1938" Type="http://schemas.openxmlformats.org/officeDocument/2006/relationships/hyperlink" Target="https://www.mydiamondinfo.com/viewstone/152696" TargetMode="External"/><Relationship Id="rId1939" Type="http://schemas.openxmlformats.org/officeDocument/2006/relationships/hyperlink" Target="https://www.mydiamondinfo.com/viewstone/131928" TargetMode="External"/><Relationship Id="rId1940" Type="http://schemas.openxmlformats.org/officeDocument/2006/relationships/hyperlink" Target="https://www.mydiamondinfo.com/viewstone/171504" TargetMode="External"/><Relationship Id="rId1941" Type="http://schemas.openxmlformats.org/officeDocument/2006/relationships/hyperlink" Target="https://www.mydiamondinfo.com/viewstone/171722" TargetMode="External"/><Relationship Id="rId1942" Type="http://schemas.openxmlformats.org/officeDocument/2006/relationships/hyperlink" Target="https://www.mydiamondinfo.com/viewstone/124937" TargetMode="External"/><Relationship Id="rId1943" Type="http://schemas.openxmlformats.org/officeDocument/2006/relationships/hyperlink" Target="https://www.mydiamondinfo.com/viewstone/131615" TargetMode="External"/><Relationship Id="rId1944" Type="http://schemas.openxmlformats.org/officeDocument/2006/relationships/hyperlink" Target="https://www.mydiamondinfo.com/viewstone/122408" TargetMode="External"/><Relationship Id="rId1945" Type="http://schemas.openxmlformats.org/officeDocument/2006/relationships/hyperlink" Target="https://www.mydiamondinfo.com/viewstone/147674" TargetMode="External"/><Relationship Id="rId1946" Type="http://schemas.openxmlformats.org/officeDocument/2006/relationships/hyperlink" Target="https://www.mydiamondinfo.com/viewstone/173374" TargetMode="External"/><Relationship Id="rId1947" Type="http://schemas.openxmlformats.org/officeDocument/2006/relationships/hyperlink" Target="https://www.mydiamondinfo.com/viewstone/150273" TargetMode="External"/><Relationship Id="rId1948" Type="http://schemas.openxmlformats.org/officeDocument/2006/relationships/hyperlink" Target="https://www.mydiamondinfo.com/viewstone/166862" TargetMode="External"/><Relationship Id="rId1949" Type="http://schemas.openxmlformats.org/officeDocument/2006/relationships/hyperlink" Target="https://www.mydiamondinfo.com/viewstone/125931" TargetMode="External"/><Relationship Id="rId1950" Type="http://schemas.openxmlformats.org/officeDocument/2006/relationships/hyperlink" Target="https://www.mydiamondinfo.com/viewstone/158445" TargetMode="External"/><Relationship Id="rId1951" Type="http://schemas.openxmlformats.org/officeDocument/2006/relationships/hyperlink" Target="https://www.mydiamondinfo.com/viewstone/168211" TargetMode="External"/><Relationship Id="rId1952" Type="http://schemas.openxmlformats.org/officeDocument/2006/relationships/hyperlink" Target="https://www.mydiamondinfo.com/viewstone/135471" TargetMode="External"/><Relationship Id="rId1953" Type="http://schemas.openxmlformats.org/officeDocument/2006/relationships/hyperlink" Target="https://www.mydiamondinfo.com/viewstone/164290" TargetMode="External"/><Relationship Id="rId1954" Type="http://schemas.openxmlformats.org/officeDocument/2006/relationships/hyperlink" Target="https://www.mydiamondinfo.com/viewstone/162660" TargetMode="External"/><Relationship Id="rId1955" Type="http://schemas.openxmlformats.org/officeDocument/2006/relationships/hyperlink" Target="https://www.mydiamondinfo.com/viewstone/165238" TargetMode="External"/><Relationship Id="rId1956" Type="http://schemas.openxmlformats.org/officeDocument/2006/relationships/hyperlink" Target="https://www.mydiamondinfo.com/viewstone/165626" TargetMode="External"/><Relationship Id="rId1957" Type="http://schemas.openxmlformats.org/officeDocument/2006/relationships/hyperlink" Target="https://www.mydiamondinfo.com/viewstone/172468" TargetMode="External"/><Relationship Id="rId1958" Type="http://schemas.openxmlformats.org/officeDocument/2006/relationships/hyperlink" Target="https://www.mydiamondinfo.com/viewstone/172469" TargetMode="External"/><Relationship Id="rId1959" Type="http://schemas.openxmlformats.org/officeDocument/2006/relationships/hyperlink" Target="https://www.mydiamondinfo.com/viewstone/167392" TargetMode="External"/><Relationship Id="rId1960" Type="http://schemas.openxmlformats.org/officeDocument/2006/relationships/hyperlink" Target="https://www.mydiamondinfo.com/viewstone/170601" TargetMode="External"/><Relationship Id="rId1961" Type="http://schemas.openxmlformats.org/officeDocument/2006/relationships/hyperlink" Target="https://www.mydiamondinfo.com/viewstone/110525" TargetMode="External"/><Relationship Id="rId1962" Type="http://schemas.openxmlformats.org/officeDocument/2006/relationships/hyperlink" Target="https://www.mydiamondinfo.com/viewstone/142254" TargetMode="External"/><Relationship Id="rId1963" Type="http://schemas.openxmlformats.org/officeDocument/2006/relationships/hyperlink" Target="https://www.mydiamondinfo.com/viewstone/137495" TargetMode="External"/><Relationship Id="rId1964" Type="http://schemas.openxmlformats.org/officeDocument/2006/relationships/hyperlink" Target="https://www.mydiamondinfo.com/viewstone/157291" TargetMode="External"/><Relationship Id="rId1965" Type="http://schemas.openxmlformats.org/officeDocument/2006/relationships/hyperlink" Target="https://www.mydiamondinfo.com/viewstone/164291" TargetMode="External"/><Relationship Id="rId1966" Type="http://schemas.openxmlformats.org/officeDocument/2006/relationships/hyperlink" Target="https://www.mydiamondinfo.com/viewstone/137494" TargetMode="External"/><Relationship Id="rId1967" Type="http://schemas.openxmlformats.org/officeDocument/2006/relationships/hyperlink" Target="https://www.mydiamondinfo.com/viewstone/158056" TargetMode="External"/><Relationship Id="rId1968" Type="http://schemas.openxmlformats.org/officeDocument/2006/relationships/hyperlink" Target="https://www.mydiamondinfo.com/viewstone/147336" TargetMode="External"/><Relationship Id="rId1969" Type="http://schemas.openxmlformats.org/officeDocument/2006/relationships/hyperlink" Target="https://www.mydiamondinfo.com/viewstone/169253" TargetMode="External"/><Relationship Id="rId1970" Type="http://schemas.openxmlformats.org/officeDocument/2006/relationships/hyperlink" Target="https://www.mydiamondinfo.com/viewstone/105840" TargetMode="External"/><Relationship Id="rId1971" Type="http://schemas.openxmlformats.org/officeDocument/2006/relationships/hyperlink" Target="https://www.mydiamondinfo.com/viewstone/166861" TargetMode="External"/><Relationship Id="rId1972" Type="http://schemas.openxmlformats.org/officeDocument/2006/relationships/hyperlink" Target="https://www.mydiamondinfo.com/viewstone/133570" TargetMode="External"/><Relationship Id="rId1973" Type="http://schemas.openxmlformats.org/officeDocument/2006/relationships/hyperlink" Target="https://www.mydiamondinfo.com/viewstone/164863" TargetMode="External"/><Relationship Id="rId1974" Type="http://schemas.openxmlformats.org/officeDocument/2006/relationships/hyperlink" Target="https://www.mydiamondinfo.com/viewstone/169203" TargetMode="External"/><Relationship Id="rId1975" Type="http://schemas.openxmlformats.org/officeDocument/2006/relationships/hyperlink" Target="https://www.mydiamondinfo.com/viewstone/168810" TargetMode="External"/><Relationship Id="rId1976" Type="http://schemas.openxmlformats.org/officeDocument/2006/relationships/hyperlink" Target="https://www.mydiamondinfo.com/viewstone/124643" TargetMode="External"/><Relationship Id="rId1977" Type="http://schemas.openxmlformats.org/officeDocument/2006/relationships/hyperlink" Target="https://www.mydiamondinfo.com/viewstone/143178" TargetMode="External"/><Relationship Id="rId1978" Type="http://schemas.openxmlformats.org/officeDocument/2006/relationships/hyperlink" Target="https://www.mydiamondinfo.com/viewstone/170617" TargetMode="External"/><Relationship Id="rId1979" Type="http://schemas.openxmlformats.org/officeDocument/2006/relationships/hyperlink" Target="https://www.mydiamondinfo.com/viewstone/172437" TargetMode="External"/><Relationship Id="rId1980" Type="http://schemas.openxmlformats.org/officeDocument/2006/relationships/hyperlink" Target="https://www.mydiamondinfo.com/viewstone/140236" TargetMode="External"/><Relationship Id="rId1981" Type="http://schemas.openxmlformats.org/officeDocument/2006/relationships/hyperlink" Target="https://www.mydiamondinfo.com/viewstone/160401" TargetMode="External"/><Relationship Id="rId1982" Type="http://schemas.openxmlformats.org/officeDocument/2006/relationships/hyperlink" Target="https://www.mydiamondinfo.com/viewstone/171159" TargetMode="External"/><Relationship Id="rId1983" Type="http://schemas.openxmlformats.org/officeDocument/2006/relationships/hyperlink" Target="https://www.mydiamondinfo.com/viewstone/101748" TargetMode="External"/><Relationship Id="rId1984" Type="http://schemas.openxmlformats.org/officeDocument/2006/relationships/hyperlink" Target="https://www.mydiamondinfo.com/viewstone/139644" TargetMode="External"/><Relationship Id="rId1985" Type="http://schemas.openxmlformats.org/officeDocument/2006/relationships/hyperlink" Target="https://www.mydiamondinfo.com/viewstone/172463" TargetMode="External"/><Relationship Id="rId1986" Type="http://schemas.openxmlformats.org/officeDocument/2006/relationships/hyperlink" Target="https://www.mydiamondinfo.com/viewstone/167403" TargetMode="External"/><Relationship Id="rId1987" Type="http://schemas.openxmlformats.org/officeDocument/2006/relationships/hyperlink" Target="https://www.mydiamondinfo.com/viewstone/168572" TargetMode="External"/><Relationship Id="rId1988" Type="http://schemas.openxmlformats.org/officeDocument/2006/relationships/hyperlink" Target="https://www.mydiamondinfo.com/viewstone/171106" TargetMode="External"/><Relationship Id="rId1989" Type="http://schemas.openxmlformats.org/officeDocument/2006/relationships/hyperlink" Target="https://www.mydiamondinfo.com/viewstone/136253" TargetMode="External"/><Relationship Id="rId1990" Type="http://schemas.openxmlformats.org/officeDocument/2006/relationships/hyperlink" Target="https://www.mydiamondinfo.com/viewstone/162042" TargetMode="External"/><Relationship Id="rId1991" Type="http://schemas.openxmlformats.org/officeDocument/2006/relationships/hyperlink" Target="https://www.mydiamondinfo.com/viewstone/166669" TargetMode="External"/><Relationship Id="rId1992" Type="http://schemas.openxmlformats.org/officeDocument/2006/relationships/hyperlink" Target="https://www.mydiamondinfo.com/viewstone/161127" TargetMode="External"/><Relationship Id="rId1993" Type="http://schemas.openxmlformats.org/officeDocument/2006/relationships/hyperlink" Target="https://www.mydiamondinfo.com/viewstone/162326" TargetMode="External"/><Relationship Id="rId1994" Type="http://schemas.openxmlformats.org/officeDocument/2006/relationships/hyperlink" Target="https://www.mydiamondinfo.com/viewstone/158054" TargetMode="External"/><Relationship Id="rId1995" Type="http://schemas.openxmlformats.org/officeDocument/2006/relationships/hyperlink" Target="https://www.mydiamondinfo.com/viewstone/163266" TargetMode="External"/><Relationship Id="rId1996" Type="http://schemas.openxmlformats.org/officeDocument/2006/relationships/hyperlink" Target="https://www.mydiamondinfo.com/viewstone/165627" TargetMode="External"/><Relationship Id="rId1997" Type="http://schemas.openxmlformats.org/officeDocument/2006/relationships/hyperlink" Target="https://www.mydiamondinfo.com/viewstone/168805" TargetMode="External"/><Relationship Id="rId1998" Type="http://schemas.openxmlformats.org/officeDocument/2006/relationships/hyperlink" Target="https://www.mydiamondinfo.com/viewstone/107836" TargetMode="External"/><Relationship Id="rId1999" Type="http://schemas.openxmlformats.org/officeDocument/2006/relationships/hyperlink" Target="https://www.mydiamondinfo.com/viewstone/173371" TargetMode="External"/><Relationship Id="rId2000" Type="http://schemas.openxmlformats.org/officeDocument/2006/relationships/hyperlink" Target="https://www.mydiamondinfo.com/viewstone/147671" TargetMode="External"/><Relationship Id="rId2001" Type="http://schemas.openxmlformats.org/officeDocument/2006/relationships/hyperlink" Target="https://www.mydiamondinfo.com/viewstone/133466" TargetMode="External"/><Relationship Id="rId2002" Type="http://schemas.openxmlformats.org/officeDocument/2006/relationships/hyperlink" Target="https://www.mydiamondinfo.com/viewstone/114581" TargetMode="External"/><Relationship Id="rId2003" Type="http://schemas.openxmlformats.org/officeDocument/2006/relationships/hyperlink" Target="https://www.mydiamondinfo.com/viewstone/153372" TargetMode="External"/><Relationship Id="rId2004" Type="http://schemas.openxmlformats.org/officeDocument/2006/relationships/hyperlink" Target="https://www.mydiamondinfo.com/viewstone/130818" TargetMode="External"/><Relationship Id="rId2005" Type="http://schemas.openxmlformats.org/officeDocument/2006/relationships/hyperlink" Target="https://www.mydiamondinfo.com/viewstone/118494" TargetMode="External"/><Relationship Id="rId2006" Type="http://schemas.openxmlformats.org/officeDocument/2006/relationships/hyperlink" Target="https://www.mydiamondinfo.com/viewstone/172478" TargetMode="External"/><Relationship Id="rId2007" Type="http://schemas.openxmlformats.org/officeDocument/2006/relationships/hyperlink" Target="https://www.mydiamondinfo.com/viewstone/142256" TargetMode="External"/><Relationship Id="rId2008" Type="http://schemas.openxmlformats.org/officeDocument/2006/relationships/hyperlink" Target="https://www.mydiamondinfo.com/viewstone/172429" TargetMode="External"/><Relationship Id="rId2009" Type="http://schemas.openxmlformats.org/officeDocument/2006/relationships/hyperlink" Target="https://www.mydiamondinfo.com/viewstone/140142" TargetMode="External"/><Relationship Id="rId2010" Type="http://schemas.openxmlformats.org/officeDocument/2006/relationships/hyperlink" Target="https://www.mydiamondinfo.com/viewstone/172475" TargetMode="External"/><Relationship Id="rId2011" Type="http://schemas.openxmlformats.org/officeDocument/2006/relationships/hyperlink" Target="https://www.mydiamondinfo.com/viewstone/127596" TargetMode="External"/><Relationship Id="rId2012" Type="http://schemas.openxmlformats.org/officeDocument/2006/relationships/hyperlink" Target="https://www.mydiamondinfo.com/viewstone/127773" TargetMode="External"/><Relationship Id="rId2013" Type="http://schemas.openxmlformats.org/officeDocument/2006/relationships/hyperlink" Target="https://www.mydiamondinfo.com/viewstone/138108" TargetMode="External"/><Relationship Id="rId2014" Type="http://schemas.openxmlformats.org/officeDocument/2006/relationships/hyperlink" Target="https://www.mydiamondinfo.com/viewstone/112944" TargetMode="External"/><Relationship Id="rId2015" Type="http://schemas.openxmlformats.org/officeDocument/2006/relationships/hyperlink" Target="https://www.mydiamondinfo.com/viewstone/141783" TargetMode="External"/><Relationship Id="rId2016" Type="http://schemas.openxmlformats.org/officeDocument/2006/relationships/hyperlink" Target="https://www.mydiamondinfo.com/viewstone/161648" TargetMode="External"/><Relationship Id="rId2017" Type="http://schemas.openxmlformats.org/officeDocument/2006/relationships/hyperlink" Target="https://www.mydiamondinfo.com/viewstone/171718" TargetMode="External"/><Relationship Id="rId2018" Type="http://schemas.openxmlformats.org/officeDocument/2006/relationships/hyperlink" Target="https://www.mydiamondinfo.com/viewstone/165229" TargetMode="External"/><Relationship Id="rId2019" Type="http://schemas.openxmlformats.org/officeDocument/2006/relationships/hyperlink" Target="https://www.mydiamondinfo.com/viewstone/170603" TargetMode="External"/><Relationship Id="rId2020" Type="http://schemas.openxmlformats.org/officeDocument/2006/relationships/hyperlink" Target="https://www.mydiamondinfo.com/viewstone/90899" TargetMode="External"/><Relationship Id="rId2021" Type="http://schemas.openxmlformats.org/officeDocument/2006/relationships/hyperlink" Target="https://www.mydiamondinfo.com/viewstone/152844" TargetMode="External"/><Relationship Id="rId2022" Type="http://schemas.openxmlformats.org/officeDocument/2006/relationships/hyperlink" Target="https://www.mydiamondinfo.com/viewstone/168887" TargetMode="External"/><Relationship Id="rId2023" Type="http://schemas.openxmlformats.org/officeDocument/2006/relationships/hyperlink" Target="https://www.mydiamondinfo.com/viewstone/136118" TargetMode="External"/><Relationship Id="rId2024" Type="http://schemas.openxmlformats.org/officeDocument/2006/relationships/hyperlink" Target="https://www.mydiamondinfo.com/viewstone/162689" TargetMode="External"/><Relationship Id="rId2025" Type="http://schemas.openxmlformats.org/officeDocument/2006/relationships/hyperlink" Target="https://www.mydiamondinfo.com/viewstone/169200" TargetMode="External"/><Relationship Id="rId2026" Type="http://schemas.openxmlformats.org/officeDocument/2006/relationships/hyperlink" Target="https://www.mydiamondinfo.com/viewstone/154235" TargetMode="External"/><Relationship Id="rId2027" Type="http://schemas.openxmlformats.org/officeDocument/2006/relationships/hyperlink" Target="https://www.mydiamondinfo.com/viewstone/177029" TargetMode="External"/><Relationship Id="rId2028" Type="http://schemas.openxmlformats.org/officeDocument/2006/relationships/hyperlink" Target="https://www.mydiamondinfo.com/viewstone/133866" TargetMode="External"/><Relationship Id="rId2029" Type="http://schemas.openxmlformats.org/officeDocument/2006/relationships/hyperlink" Target="https://www.mydiamondinfo.com/viewstone/141003" TargetMode="External"/><Relationship Id="rId2030" Type="http://schemas.openxmlformats.org/officeDocument/2006/relationships/hyperlink" Target="https://www.mydiamondinfo.com/viewstone/138341" TargetMode="External"/><Relationship Id="rId2031" Type="http://schemas.openxmlformats.org/officeDocument/2006/relationships/hyperlink" Target="https://www.mydiamondinfo.com/viewstone/167958" TargetMode="External"/><Relationship Id="rId2032" Type="http://schemas.openxmlformats.org/officeDocument/2006/relationships/hyperlink" Target="https://www.mydiamondinfo.com/viewstone/167419" TargetMode="External"/><Relationship Id="rId2033" Type="http://schemas.openxmlformats.org/officeDocument/2006/relationships/hyperlink" Target="https://www.mydiamondinfo.com/viewstone/181794" TargetMode="External"/><Relationship Id="rId2034" Type="http://schemas.openxmlformats.org/officeDocument/2006/relationships/hyperlink" Target="https://www.mydiamondinfo.com/viewstone/182054" TargetMode="External"/><Relationship Id="rId2035" Type="http://schemas.openxmlformats.org/officeDocument/2006/relationships/hyperlink" Target="https://www.mydiamondinfo.com/viewstone/176477" TargetMode="External"/><Relationship Id="rId2036" Type="http://schemas.openxmlformats.org/officeDocument/2006/relationships/hyperlink" Target="https://www.mydiamondinfo.com/viewstone/187503" TargetMode="External"/><Relationship Id="rId2037" Type="http://schemas.openxmlformats.org/officeDocument/2006/relationships/hyperlink" Target="https://www.mydiamondinfo.com/viewstone/153370" TargetMode="External"/><Relationship Id="rId2038" Type="http://schemas.openxmlformats.org/officeDocument/2006/relationships/hyperlink" Target="https://www.mydiamondinfo.com/viewstone/166790" TargetMode="External"/><Relationship Id="rId2039" Type="http://schemas.openxmlformats.org/officeDocument/2006/relationships/hyperlink" Target="https://www.mydiamondinfo.com/viewstone/183791" TargetMode="External"/><Relationship Id="rId2040" Type="http://schemas.openxmlformats.org/officeDocument/2006/relationships/hyperlink" Target="https://www.mydiamondinfo.com/viewstone/181973" TargetMode="External"/><Relationship Id="rId2041" Type="http://schemas.openxmlformats.org/officeDocument/2006/relationships/hyperlink" Target="https://www.mydiamondinfo.com/viewstone/169196" TargetMode="External"/><Relationship Id="rId2042" Type="http://schemas.openxmlformats.org/officeDocument/2006/relationships/hyperlink" Target="https://www.mydiamondinfo.com/viewstone/171156" TargetMode="External"/><Relationship Id="rId2043" Type="http://schemas.openxmlformats.org/officeDocument/2006/relationships/hyperlink" Target="https://www.mydiamondinfo.com/viewstone/161071" TargetMode="External"/><Relationship Id="rId2044" Type="http://schemas.openxmlformats.org/officeDocument/2006/relationships/hyperlink" Target="https://www.mydiamondinfo.com/viewstone/161912" TargetMode="External"/><Relationship Id="rId2045" Type="http://schemas.openxmlformats.org/officeDocument/2006/relationships/hyperlink" Target="https://www.mydiamondinfo.com/viewstone/104146" TargetMode="External"/><Relationship Id="rId2046" Type="http://schemas.openxmlformats.org/officeDocument/2006/relationships/hyperlink" Target="https://www.mydiamondinfo.com/viewstone/132641" TargetMode="External"/><Relationship Id="rId2047" Type="http://schemas.openxmlformats.org/officeDocument/2006/relationships/hyperlink" Target="https://www.mydiamondinfo.com/viewstone/161407" TargetMode="External"/><Relationship Id="rId2048" Type="http://schemas.openxmlformats.org/officeDocument/2006/relationships/hyperlink" Target="https://www.mydiamondinfo.com/viewstone/142252" TargetMode="External"/><Relationship Id="rId2049" Type="http://schemas.openxmlformats.org/officeDocument/2006/relationships/hyperlink" Target="https://www.mydiamondinfo.com/viewstone/161911" TargetMode="External"/><Relationship Id="rId2050" Type="http://schemas.openxmlformats.org/officeDocument/2006/relationships/hyperlink" Target="https://www.mydiamondinfo.com/viewstone/187000" TargetMode="External"/><Relationship Id="rId2051" Type="http://schemas.openxmlformats.org/officeDocument/2006/relationships/hyperlink" Target="https://www.mydiamondinfo.com/viewstone/145405" TargetMode="External"/><Relationship Id="rId2052" Type="http://schemas.openxmlformats.org/officeDocument/2006/relationships/hyperlink" Target="https://www.mydiamondinfo.com/viewstone/162687" TargetMode="External"/><Relationship Id="rId2053" Type="http://schemas.openxmlformats.org/officeDocument/2006/relationships/hyperlink" Target="https://www.mydiamondinfo.com/viewstone/161610" TargetMode="External"/><Relationship Id="rId2054" Type="http://schemas.openxmlformats.org/officeDocument/2006/relationships/hyperlink" Target="https://www.mydiamondinfo.com/viewstone/145917" TargetMode="External"/><Relationship Id="rId2055" Type="http://schemas.openxmlformats.org/officeDocument/2006/relationships/hyperlink" Target="https://www.mydiamondinfo.com/viewstone/161056" TargetMode="External"/><Relationship Id="rId2056" Type="http://schemas.openxmlformats.org/officeDocument/2006/relationships/hyperlink" Target="https://www.mydiamondinfo.com/viewstone/166098" TargetMode="External"/><Relationship Id="rId2057" Type="http://schemas.openxmlformats.org/officeDocument/2006/relationships/hyperlink" Target="https://www.mydiamondinfo.com/viewstone/159168" TargetMode="External"/><Relationship Id="rId2058" Type="http://schemas.openxmlformats.org/officeDocument/2006/relationships/hyperlink" Target="https://www.mydiamondinfo.com/viewstone/137713" TargetMode="External"/><Relationship Id="rId2059" Type="http://schemas.openxmlformats.org/officeDocument/2006/relationships/hyperlink" Target="https://www.mydiamondinfo.com/viewstone/144057" TargetMode="External"/><Relationship Id="rId2060" Type="http://schemas.openxmlformats.org/officeDocument/2006/relationships/hyperlink" Target="https://www.mydiamondinfo.com/viewstone/161642" TargetMode="External"/><Relationship Id="rId2061" Type="http://schemas.openxmlformats.org/officeDocument/2006/relationships/hyperlink" Target="https://www.mydiamondinfo.com/viewstone/162384" TargetMode="External"/><Relationship Id="rId2062" Type="http://schemas.openxmlformats.org/officeDocument/2006/relationships/hyperlink" Target="https://www.mydiamondinfo.com/viewstone/118352" TargetMode="External"/><Relationship Id="rId2063" Type="http://schemas.openxmlformats.org/officeDocument/2006/relationships/hyperlink" Target="https://www.mydiamondinfo.com/viewstone/136285" TargetMode="External"/><Relationship Id="rId2064" Type="http://schemas.openxmlformats.org/officeDocument/2006/relationships/hyperlink" Target="https://www.mydiamondinfo.com/viewstone/158472" TargetMode="External"/><Relationship Id="rId2065" Type="http://schemas.openxmlformats.org/officeDocument/2006/relationships/hyperlink" Target="https://www.mydiamondinfo.com/viewstone/141771" TargetMode="External"/><Relationship Id="rId2066" Type="http://schemas.openxmlformats.org/officeDocument/2006/relationships/hyperlink" Target="https://www.mydiamondinfo.com/viewstone/138828" TargetMode="External"/><Relationship Id="rId2067" Type="http://schemas.openxmlformats.org/officeDocument/2006/relationships/hyperlink" Target="https://www.mydiamondinfo.com/viewstone/158562" TargetMode="External"/><Relationship Id="rId2068" Type="http://schemas.openxmlformats.org/officeDocument/2006/relationships/hyperlink" Target="https://www.mydiamondinfo.com/viewstone/158642" TargetMode="External"/><Relationship Id="rId2069" Type="http://schemas.openxmlformats.org/officeDocument/2006/relationships/hyperlink" Target="https://www.mydiamondinfo.com/viewstone/141052" TargetMode="External"/><Relationship Id="rId2070" Type="http://schemas.openxmlformats.org/officeDocument/2006/relationships/hyperlink" Target="https://www.mydiamondinfo.com/viewstone/158563" TargetMode="External"/><Relationship Id="rId2071" Type="http://schemas.openxmlformats.org/officeDocument/2006/relationships/hyperlink" Target="https://www.mydiamondinfo.com/viewstone/161612" TargetMode="External"/><Relationship Id="rId2072" Type="http://schemas.openxmlformats.org/officeDocument/2006/relationships/hyperlink" Target="https://www.mydiamondinfo.com/viewstone/158188" TargetMode="External"/><Relationship Id="rId2073" Type="http://schemas.openxmlformats.org/officeDocument/2006/relationships/hyperlink" Target="https://www.mydiamondinfo.com/viewstone/155130" TargetMode="External"/><Relationship Id="rId2074" Type="http://schemas.openxmlformats.org/officeDocument/2006/relationships/hyperlink" Target="https://www.mydiamondinfo.com/viewstone/160800" TargetMode="External"/><Relationship Id="rId2075" Type="http://schemas.openxmlformats.org/officeDocument/2006/relationships/hyperlink" Target="https://www.mydiamondinfo.com/viewstone/166739" TargetMode="External"/><Relationship Id="rId2076" Type="http://schemas.openxmlformats.org/officeDocument/2006/relationships/hyperlink" Target="https://www.mydiamondinfo.com/viewstone/161393" TargetMode="External"/><Relationship Id="rId2077" Type="http://schemas.openxmlformats.org/officeDocument/2006/relationships/hyperlink" Target="https://www.mydiamondinfo.com/viewstone/160798" TargetMode="External"/><Relationship Id="rId2078" Type="http://schemas.openxmlformats.org/officeDocument/2006/relationships/hyperlink" Target="https://www.mydiamondinfo.com/viewstone/158390" TargetMode="External"/><Relationship Id="rId2079" Type="http://schemas.openxmlformats.org/officeDocument/2006/relationships/hyperlink" Target="https://www.mydiamondinfo.com/viewstone/171041" TargetMode="External"/><Relationship Id="rId2080" Type="http://schemas.openxmlformats.org/officeDocument/2006/relationships/hyperlink" Target="https://www.mydiamondinfo.com/viewstone/160393" TargetMode="External"/><Relationship Id="rId2081" Type="http://schemas.openxmlformats.org/officeDocument/2006/relationships/hyperlink" Target="https://www.mydiamondinfo.com/viewstone/158583" TargetMode="External"/><Relationship Id="rId2082" Type="http://schemas.openxmlformats.org/officeDocument/2006/relationships/hyperlink" Target="https://www.mydiamondinfo.com/viewstone/120805" TargetMode="External"/><Relationship Id="rId2083" Type="http://schemas.openxmlformats.org/officeDocument/2006/relationships/hyperlink" Target="https://www.mydiamondinfo.com/viewstone/138845" TargetMode="External"/><Relationship Id="rId2084" Type="http://schemas.openxmlformats.org/officeDocument/2006/relationships/hyperlink" Target="https://www.mydiamondinfo.com/viewstone/120063" TargetMode="External"/><Relationship Id="rId2085" Type="http://schemas.openxmlformats.org/officeDocument/2006/relationships/hyperlink" Target="https://www.mydiamondinfo.com/viewstone/135032" TargetMode="External"/><Relationship Id="rId2086" Type="http://schemas.openxmlformats.org/officeDocument/2006/relationships/hyperlink" Target="https://www.mydiamondinfo.com/viewstone/161946" TargetMode="External"/><Relationship Id="rId2087" Type="http://schemas.openxmlformats.org/officeDocument/2006/relationships/hyperlink" Target="https://www.mydiamondinfo.com/viewstone/177521" TargetMode="External"/><Relationship Id="rId2088" Type="http://schemas.openxmlformats.org/officeDocument/2006/relationships/hyperlink" Target="https://www.mydiamondinfo.com/viewstone/149568" TargetMode="External"/><Relationship Id="rId2089" Type="http://schemas.openxmlformats.org/officeDocument/2006/relationships/hyperlink" Target="https://www.mydiamondinfo.com/viewstone/120337" TargetMode="External"/><Relationship Id="rId2090" Type="http://schemas.openxmlformats.org/officeDocument/2006/relationships/hyperlink" Target="https://www.mydiamondinfo.com/viewstone/181912" TargetMode="External"/><Relationship Id="rId2091" Type="http://schemas.openxmlformats.org/officeDocument/2006/relationships/hyperlink" Target="https://www.mydiamondinfo.com/viewstone/158600" TargetMode="External"/><Relationship Id="rId2092" Type="http://schemas.openxmlformats.org/officeDocument/2006/relationships/hyperlink" Target="https://www.mydiamondinfo.com/viewstone/160819" TargetMode="External"/><Relationship Id="rId2093" Type="http://schemas.openxmlformats.org/officeDocument/2006/relationships/hyperlink" Target="https://www.mydiamondinfo.com/viewstone/161055" TargetMode="External"/><Relationship Id="rId2094" Type="http://schemas.openxmlformats.org/officeDocument/2006/relationships/hyperlink" Target="https://www.mydiamondinfo.com/viewstone/164272" TargetMode="External"/><Relationship Id="rId2095" Type="http://schemas.openxmlformats.org/officeDocument/2006/relationships/hyperlink" Target="https://www.mydiamondinfo.com/viewstone/161909" TargetMode="External"/><Relationship Id="rId2096" Type="http://schemas.openxmlformats.org/officeDocument/2006/relationships/hyperlink" Target="https://www.mydiamondinfo.com/viewstone/162053" TargetMode="External"/><Relationship Id="rId2097" Type="http://schemas.openxmlformats.org/officeDocument/2006/relationships/hyperlink" Target="https://www.mydiamondinfo.com/viewstone/168198" TargetMode="External"/><Relationship Id="rId2098" Type="http://schemas.openxmlformats.org/officeDocument/2006/relationships/hyperlink" Target="https://www.mydiamondinfo.com/viewstone/143281" TargetMode="External"/><Relationship Id="rId2099" Type="http://schemas.openxmlformats.org/officeDocument/2006/relationships/hyperlink" Target="https://www.mydiamondinfo.com/viewstone/185516" TargetMode="External"/><Relationship Id="rId2100" Type="http://schemas.openxmlformats.org/officeDocument/2006/relationships/hyperlink" Target="https://www.mydiamondinfo.com/viewstone/133974" TargetMode="External"/><Relationship Id="rId2101" Type="http://schemas.openxmlformats.org/officeDocument/2006/relationships/hyperlink" Target="https://www.mydiamondinfo.com/viewstone/144246" TargetMode="External"/><Relationship Id="rId2102" Type="http://schemas.openxmlformats.org/officeDocument/2006/relationships/hyperlink" Target="https://www.mydiamondinfo.com/viewstone/181217" TargetMode="External"/><Relationship Id="rId2103" Type="http://schemas.openxmlformats.org/officeDocument/2006/relationships/hyperlink" Target="https://www.mydiamondinfo.com/viewstone/164828" TargetMode="External"/><Relationship Id="rId2104" Type="http://schemas.openxmlformats.org/officeDocument/2006/relationships/hyperlink" Target="https://www.mydiamondinfo.com/viewstone/120823" TargetMode="External"/><Relationship Id="rId2105" Type="http://schemas.openxmlformats.org/officeDocument/2006/relationships/hyperlink" Target="https://www.mydiamondinfo.com/viewstone/144119" TargetMode="External"/><Relationship Id="rId2106" Type="http://schemas.openxmlformats.org/officeDocument/2006/relationships/hyperlink" Target="https://www.mydiamondinfo.com/viewstone/147652" TargetMode="External"/><Relationship Id="rId2107" Type="http://schemas.openxmlformats.org/officeDocument/2006/relationships/hyperlink" Target="https://www.mydiamondinfo.com/viewstone/152659" TargetMode="External"/><Relationship Id="rId2108" Type="http://schemas.openxmlformats.org/officeDocument/2006/relationships/hyperlink" Target="https://www.mydiamondinfo.com/viewstone/135031" TargetMode="External"/><Relationship Id="rId2109" Type="http://schemas.openxmlformats.org/officeDocument/2006/relationships/hyperlink" Target="https://www.mydiamondinfo.com/viewstone/138396" TargetMode="External"/><Relationship Id="rId2110" Type="http://schemas.openxmlformats.org/officeDocument/2006/relationships/hyperlink" Target="https://www.mydiamondinfo.com/viewstone/140168" TargetMode="External"/><Relationship Id="rId2111" Type="http://schemas.openxmlformats.org/officeDocument/2006/relationships/hyperlink" Target="https://www.mydiamondinfo.com/viewstone/134254" TargetMode="External"/><Relationship Id="rId2112" Type="http://schemas.openxmlformats.org/officeDocument/2006/relationships/hyperlink" Target="https://www.mydiamondinfo.com/viewstone/140232" TargetMode="External"/><Relationship Id="rId2113" Type="http://schemas.openxmlformats.org/officeDocument/2006/relationships/hyperlink" Target="https://www.mydiamondinfo.com/viewstone/180308" TargetMode="External"/><Relationship Id="rId2114" Type="http://schemas.openxmlformats.org/officeDocument/2006/relationships/hyperlink" Target="https://www.mydiamondinfo.com/viewstone/161665" TargetMode="External"/><Relationship Id="rId2115" Type="http://schemas.openxmlformats.org/officeDocument/2006/relationships/hyperlink" Target="https://www.mydiamondinfo.com/viewstone/171483" TargetMode="External"/><Relationship Id="rId2116" Type="http://schemas.openxmlformats.org/officeDocument/2006/relationships/hyperlink" Target="https://www.mydiamondinfo.com/viewstone/178529" TargetMode="External"/><Relationship Id="rId2117" Type="http://schemas.openxmlformats.org/officeDocument/2006/relationships/hyperlink" Target="https://www.mydiamondinfo.com/viewstone/160759" TargetMode="External"/><Relationship Id="rId2118" Type="http://schemas.openxmlformats.org/officeDocument/2006/relationships/hyperlink" Target="https://www.mydiamondinfo.com/viewstone/178528" TargetMode="External"/><Relationship Id="rId2119" Type="http://schemas.openxmlformats.org/officeDocument/2006/relationships/hyperlink" Target="https://www.mydiamondinfo.com/viewstone/157277" TargetMode="External"/><Relationship Id="rId2120" Type="http://schemas.openxmlformats.org/officeDocument/2006/relationships/hyperlink" Target="https://www.mydiamondinfo.com/viewstone/146945" TargetMode="External"/><Relationship Id="rId2121" Type="http://schemas.openxmlformats.org/officeDocument/2006/relationships/hyperlink" Target="https://www.mydiamondinfo.com/viewstone/166068" TargetMode="External"/><Relationship Id="rId2122" Type="http://schemas.openxmlformats.org/officeDocument/2006/relationships/hyperlink" Target="https://www.mydiamondinfo.com/viewstone/159114" TargetMode="External"/><Relationship Id="rId2123" Type="http://schemas.openxmlformats.org/officeDocument/2006/relationships/hyperlink" Target="https://www.mydiamondinfo.com/viewstone/147714" TargetMode="External"/><Relationship Id="rId2124" Type="http://schemas.openxmlformats.org/officeDocument/2006/relationships/hyperlink" Target="https://www.mydiamondinfo.com/viewstone/158296" TargetMode="External"/><Relationship Id="rId2125" Type="http://schemas.openxmlformats.org/officeDocument/2006/relationships/hyperlink" Target="https://www.mydiamondinfo.com/viewstone/144154" TargetMode="External"/><Relationship Id="rId2126" Type="http://schemas.openxmlformats.org/officeDocument/2006/relationships/hyperlink" Target="https://www.mydiamondinfo.com/viewstone/162335" TargetMode="External"/><Relationship Id="rId2127" Type="http://schemas.openxmlformats.org/officeDocument/2006/relationships/hyperlink" Target="https://www.mydiamondinfo.com/viewstone/156504" TargetMode="External"/><Relationship Id="rId2128" Type="http://schemas.openxmlformats.org/officeDocument/2006/relationships/hyperlink" Target="https://www.mydiamondinfo.com/viewstone/166727" TargetMode="External"/><Relationship Id="rId2129" Type="http://schemas.openxmlformats.org/officeDocument/2006/relationships/hyperlink" Target="https://www.mydiamondinfo.com/viewstone/140776" TargetMode="External"/><Relationship Id="rId2130" Type="http://schemas.openxmlformats.org/officeDocument/2006/relationships/hyperlink" Target="https://www.mydiamondinfo.com/viewstone/150038" TargetMode="External"/><Relationship Id="rId2131" Type="http://schemas.openxmlformats.org/officeDocument/2006/relationships/hyperlink" Target="https://www.mydiamondinfo.com/viewstone/163226" TargetMode="External"/><Relationship Id="rId2132" Type="http://schemas.openxmlformats.org/officeDocument/2006/relationships/hyperlink" Target="https://www.mydiamondinfo.com/viewstone/94456" TargetMode="External"/><Relationship Id="rId2133" Type="http://schemas.openxmlformats.org/officeDocument/2006/relationships/hyperlink" Target="https://www.mydiamondinfo.com/viewstone/102104" TargetMode="External"/><Relationship Id="rId2134" Type="http://schemas.openxmlformats.org/officeDocument/2006/relationships/hyperlink" Target="https://www.mydiamondinfo.com/viewstone/140201" TargetMode="External"/><Relationship Id="rId2135" Type="http://schemas.openxmlformats.org/officeDocument/2006/relationships/hyperlink" Target="https://www.mydiamondinfo.com/viewstone/165211" TargetMode="External"/><Relationship Id="rId2136" Type="http://schemas.openxmlformats.org/officeDocument/2006/relationships/hyperlink" Target="https://www.mydiamondinfo.com/viewstone/125794" TargetMode="External"/><Relationship Id="rId2137" Type="http://schemas.openxmlformats.org/officeDocument/2006/relationships/hyperlink" Target="https://www.mydiamondinfo.com/viewstone/146051" TargetMode="External"/><Relationship Id="rId2138" Type="http://schemas.openxmlformats.org/officeDocument/2006/relationships/hyperlink" Target="https://www.mydiamondinfo.com/viewstone/160738" TargetMode="External"/><Relationship Id="rId2139" Type="http://schemas.openxmlformats.org/officeDocument/2006/relationships/hyperlink" Target="https://www.mydiamondinfo.com/viewstone/163227" TargetMode="External"/><Relationship Id="rId2140" Type="http://schemas.openxmlformats.org/officeDocument/2006/relationships/hyperlink" Target="https://www.mydiamondinfo.com/viewstone/158560" TargetMode="External"/><Relationship Id="rId2141" Type="http://schemas.openxmlformats.org/officeDocument/2006/relationships/hyperlink" Target="https://www.mydiamondinfo.com/viewstone/163097" TargetMode="External"/><Relationship Id="rId2142" Type="http://schemas.openxmlformats.org/officeDocument/2006/relationships/hyperlink" Target="https://www.mydiamondinfo.com/viewstone/164344" TargetMode="External"/><Relationship Id="rId2143" Type="http://schemas.openxmlformats.org/officeDocument/2006/relationships/hyperlink" Target="https://www.mydiamondinfo.com/viewstone/151670" TargetMode="External"/><Relationship Id="rId2144" Type="http://schemas.openxmlformats.org/officeDocument/2006/relationships/hyperlink" Target="https://www.mydiamondinfo.com/viewstone/161910" TargetMode="External"/><Relationship Id="rId2145" Type="http://schemas.openxmlformats.org/officeDocument/2006/relationships/hyperlink" Target="https://www.mydiamondinfo.com/viewstone/158741" TargetMode="External"/><Relationship Id="rId2146" Type="http://schemas.openxmlformats.org/officeDocument/2006/relationships/hyperlink" Target="https://www.mydiamondinfo.com/viewstone/174514" TargetMode="External"/><Relationship Id="rId2147" Type="http://schemas.openxmlformats.org/officeDocument/2006/relationships/hyperlink" Target="https://www.mydiamondinfo.com/viewstone/161695" TargetMode="External"/><Relationship Id="rId2148" Type="http://schemas.openxmlformats.org/officeDocument/2006/relationships/hyperlink" Target="https://www.mydiamondinfo.com/viewstone/163263" TargetMode="External"/><Relationship Id="rId2149" Type="http://schemas.openxmlformats.org/officeDocument/2006/relationships/hyperlink" Target="https://www.mydiamondinfo.com/viewstone/158740" TargetMode="External"/><Relationship Id="rId2150" Type="http://schemas.openxmlformats.org/officeDocument/2006/relationships/hyperlink" Target="https://www.mydiamondinfo.com/viewstone/158561" TargetMode="External"/><Relationship Id="rId2151" Type="http://schemas.openxmlformats.org/officeDocument/2006/relationships/hyperlink" Target="https://www.mydiamondinfo.com/viewstone/160739" TargetMode="External"/><Relationship Id="rId2152" Type="http://schemas.openxmlformats.org/officeDocument/2006/relationships/hyperlink" Target="https://www.mydiamondinfo.com/viewstone/149990" TargetMode="External"/><Relationship Id="rId2153" Type="http://schemas.openxmlformats.org/officeDocument/2006/relationships/hyperlink" Target="https://www.mydiamondinfo.com/viewstone/164877" TargetMode="External"/><Relationship Id="rId2154" Type="http://schemas.openxmlformats.org/officeDocument/2006/relationships/hyperlink" Target="https://www.mydiamondinfo.com/viewstone/163262" TargetMode="External"/><Relationship Id="rId2155" Type="http://schemas.openxmlformats.org/officeDocument/2006/relationships/hyperlink" Target="https://www.mydiamondinfo.com/viewstone/145419" TargetMode="External"/><Relationship Id="rId2156" Type="http://schemas.openxmlformats.org/officeDocument/2006/relationships/hyperlink" Target="https://www.mydiamondinfo.com/viewstone/161041" TargetMode="External"/><Relationship Id="rId2157" Type="http://schemas.openxmlformats.org/officeDocument/2006/relationships/hyperlink" Target="https://www.mydiamondinfo.com/viewstone/163252" TargetMode="External"/><Relationship Id="rId2158" Type="http://schemas.openxmlformats.org/officeDocument/2006/relationships/hyperlink" Target="https://www.mydiamondinfo.com/viewstone/141420" TargetMode="External"/><Relationship Id="rId2159" Type="http://schemas.openxmlformats.org/officeDocument/2006/relationships/hyperlink" Target="https://www.mydiamondinfo.com/viewstone/121839" TargetMode="External"/><Relationship Id="rId2160" Type="http://schemas.openxmlformats.org/officeDocument/2006/relationships/hyperlink" Target="https://www.mydiamondinfo.com/viewstone/180305" TargetMode="External"/><Relationship Id="rId2161" Type="http://schemas.openxmlformats.org/officeDocument/2006/relationships/hyperlink" Target="https://www.mydiamondinfo.com/viewstone/178155" TargetMode="External"/><Relationship Id="rId2162" Type="http://schemas.openxmlformats.org/officeDocument/2006/relationships/hyperlink" Target="https://www.mydiamondinfo.com/viewstone/127582" TargetMode="External"/><Relationship Id="rId2163" Type="http://schemas.openxmlformats.org/officeDocument/2006/relationships/hyperlink" Target="https://www.mydiamondinfo.com/viewstone/145416" TargetMode="External"/><Relationship Id="rId2164" Type="http://schemas.openxmlformats.org/officeDocument/2006/relationships/hyperlink" Target="https://www.mydiamondinfo.com/viewstone/168567" TargetMode="External"/><Relationship Id="rId2165" Type="http://schemas.openxmlformats.org/officeDocument/2006/relationships/hyperlink" Target="https://www.mydiamondinfo.com/viewstone/157264" TargetMode="External"/><Relationship Id="rId2166" Type="http://schemas.openxmlformats.org/officeDocument/2006/relationships/hyperlink" Target="https://www.mydiamondinfo.com/viewstone/158657" TargetMode="External"/><Relationship Id="rId2167" Type="http://schemas.openxmlformats.org/officeDocument/2006/relationships/hyperlink" Target="https://www.mydiamondinfo.com/viewstone/188025" TargetMode="External"/><Relationship Id="rId2168" Type="http://schemas.openxmlformats.org/officeDocument/2006/relationships/hyperlink" Target="https://www.mydiamondinfo.com/viewstone/188061" TargetMode="External"/><Relationship Id="rId2169" Type="http://schemas.openxmlformats.org/officeDocument/2006/relationships/hyperlink" Target="https://www.mydiamondinfo.com/viewstone/153809" TargetMode="External"/><Relationship Id="rId2170" Type="http://schemas.openxmlformats.org/officeDocument/2006/relationships/hyperlink" Target="https://www.mydiamondinfo.com/viewstone/143697" TargetMode="External"/><Relationship Id="rId2171" Type="http://schemas.openxmlformats.org/officeDocument/2006/relationships/hyperlink" Target="https://www.mydiamondinfo.com/viewstone/158439" TargetMode="External"/><Relationship Id="rId2172" Type="http://schemas.openxmlformats.org/officeDocument/2006/relationships/hyperlink" Target="https://www.mydiamondinfo.com/viewstone/150036" TargetMode="External"/><Relationship Id="rId2173" Type="http://schemas.openxmlformats.org/officeDocument/2006/relationships/hyperlink" Target="https://www.mydiamondinfo.com/viewstone/156595" TargetMode="External"/><Relationship Id="rId2174" Type="http://schemas.openxmlformats.org/officeDocument/2006/relationships/hyperlink" Target="https://www.mydiamondinfo.com/viewstone/164258" TargetMode="External"/><Relationship Id="rId2175" Type="http://schemas.openxmlformats.org/officeDocument/2006/relationships/hyperlink" Target="https://www.mydiamondinfo.com/viewstone/155052" TargetMode="External"/><Relationship Id="rId2176" Type="http://schemas.openxmlformats.org/officeDocument/2006/relationships/hyperlink" Target="https://www.mydiamondinfo.com/viewstone/151124" TargetMode="External"/><Relationship Id="rId2177" Type="http://schemas.openxmlformats.org/officeDocument/2006/relationships/hyperlink" Target="https://www.mydiamondinfo.com/viewstone/151125" TargetMode="External"/><Relationship Id="rId2178" Type="http://schemas.openxmlformats.org/officeDocument/2006/relationships/hyperlink" Target="https://www.mydiamondinfo.com/viewstone/170096" TargetMode="External"/><Relationship Id="rId2179" Type="http://schemas.openxmlformats.org/officeDocument/2006/relationships/hyperlink" Target="https://www.mydiamondinfo.com/viewstone/165206" TargetMode="External"/><Relationship Id="rId2180" Type="http://schemas.openxmlformats.org/officeDocument/2006/relationships/hyperlink" Target="https://www.mydiamondinfo.com/viewstone/153807" TargetMode="External"/><Relationship Id="rId2181" Type="http://schemas.openxmlformats.org/officeDocument/2006/relationships/hyperlink" Target="https://www.mydiamondinfo.com/viewstone/164824" TargetMode="External"/><Relationship Id="rId2182" Type="http://schemas.openxmlformats.org/officeDocument/2006/relationships/hyperlink" Target="https://www.mydiamondinfo.com/viewstone/186994" TargetMode="External"/><Relationship Id="rId2183" Type="http://schemas.openxmlformats.org/officeDocument/2006/relationships/hyperlink" Target="https://www.mydiamondinfo.com/viewstone/187487" TargetMode="External"/><Relationship Id="rId2184" Type="http://schemas.openxmlformats.org/officeDocument/2006/relationships/hyperlink" Target="https://www.mydiamondinfo.com/viewstone/156960" TargetMode="External"/><Relationship Id="rId2185" Type="http://schemas.openxmlformats.org/officeDocument/2006/relationships/hyperlink" Target="https://www.mydiamondinfo.com/viewstone/162325" TargetMode="External"/><Relationship Id="rId2186" Type="http://schemas.openxmlformats.org/officeDocument/2006/relationships/hyperlink" Target="https://www.mydiamondinfo.com/viewstone/162036" TargetMode="External"/><Relationship Id="rId2187" Type="http://schemas.openxmlformats.org/officeDocument/2006/relationships/hyperlink" Target="https://www.mydiamondinfo.com/viewstone/145374" TargetMode="External"/><Relationship Id="rId2188" Type="http://schemas.openxmlformats.org/officeDocument/2006/relationships/hyperlink" Target="https://www.mydiamondinfo.com/viewstone/158295" TargetMode="External"/><Relationship Id="rId2189" Type="http://schemas.openxmlformats.org/officeDocument/2006/relationships/hyperlink" Target="https://www.mydiamondinfo.com/viewstone/186207" TargetMode="External"/><Relationship Id="rId2190" Type="http://schemas.openxmlformats.org/officeDocument/2006/relationships/hyperlink" Target="https://www.mydiamondinfo.com/viewstone/156503" TargetMode="External"/><Relationship Id="rId2191" Type="http://schemas.openxmlformats.org/officeDocument/2006/relationships/hyperlink" Target="https://www.mydiamondinfo.com/viewstone/144606" TargetMode="External"/><Relationship Id="rId2192" Type="http://schemas.openxmlformats.org/officeDocument/2006/relationships/hyperlink" Target="https://www.mydiamondinfo.com/viewstone/158656" TargetMode="External"/><Relationship Id="rId2193" Type="http://schemas.openxmlformats.org/officeDocument/2006/relationships/hyperlink" Target="https://www.mydiamondinfo.com/viewstone/185553" TargetMode="External"/><Relationship Id="rId2194" Type="http://schemas.openxmlformats.org/officeDocument/2006/relationships/hyperlink" Target="https://www.mydiamondinfo.com/viewstone/162614" TargetMode="External"/><Relationship Id="rId2195" Type="http://schemas.openxmlformats.org/officeDocument/2006/relationships/hyperlink" Target="https://www.mydiamondinfo.com/viewstone/180803" TargetMode="External"/><Relationship Id="rId2196" Type="http://schemas.openxmlformats.org/officeDocument/2006/relationships/hyperlink" Target="https://www.mydiamondinfo.com/viewstone/169293" TargetMode="External"/><Relationship Id="rId2197" Type="http://schemas.openxmlformats.org/officeDocument/2006/relationships/hyperlink" Target="https://www.mydiamondinfo.com/viewstone/160735" TargetMode="External"/><Relationship Id="rId2198" Type="http://schemas.openxmlformats.org/officeDocument/2006/relationships/hyperlink" Target="https://www.mydiamondinfo.com/viewstone/166067" TargetMode="External"/><Relationship Id="rId2199" Type="http://schemas.openxmlformats.org/officeDocument/2006/relationships/hyperlink" Target="https://www.mydiamondinfo.com/viewstone/165596" TargetMode="External"/><Relationship Id="rId2200" Type="http://schemas.openxmlformats.org/officeDocument/2006/relationships/hyperlink" Target="https://www.mydiamondinfo.com/viewstone/177027" TargetMode="External"/><Relationship Id="rId2201" Type="http://schemas.openxmlformats.org/officeDocument/2006/relationships/hyperlink" Target="https://www.mydiamondinfo.com/viewstone/165542" TargetMode="External"/><Relationship Id="rId2202" Type="http://schemas.openxmlformats.org/officeDocument/2006/relationships/hyperlink" Target="https://www.mydiamondinfo.com/viewstone/143716" TargetMode="External"/><Relationship Id="rId2203" Type="http://schemas.openxmlformats.org/officeDocument/2006/relationships/hyperlink" Target="https://www.mydiamondinfo.com/viewstone/143665" TargetMode="External"/><Relationship Id="rId2204" Type="http://schemas.openxmlformats.org/officeDocument/2006/relationships/hyperlink" Target="https://www.mydiamondinfo.com/viewstone/130541" TargetMode="External"/><Relationship Id="rId2205" Type="http://schemas.openxmlformats.org/officeDocument/2006/relationships/hyperlink" Target="https://www.mydiamondinfo.com/viewstone/181965" TargetMode="External"/><Relationship Id="rId2206" Type="http://schemas.openxmlformats.org/officeDocument/2006/relationships/hyperlink" Target="https://www.mydiamondinfo.com/viewstone/127171" TargetMode="External"/><Relationship Id="rId2207" Type="http://schemas.openxmlformats.org/officeDocument/2006/relationships/hyperlink" Target="https://www.mydiamondinfo.com/viewstone/181966" TargetMode="External"/><Relationship Id="rId2208" Type="http://schemas.openxmlformats.org/officeDocument/2006/relationships/hyperlink" Target="https://www.mydiamondinfo.com/viewstone/160830" TargetMode="External"/><Relationship Id="rId2209" Type="http://schemas.openxmlformats.org/officeDocument/2006/relationships/hyperlink" Target="https://www.mydiamondinfo.com/viewstone/163121" TargetMode="External"/><Relationship Id="rId2210" Type="http://schemas.openxmlformats.org/officeDocument/2006/relationships/hyperlink" Target="https://www.mydiamondinfo.com/viewstone/187489" TargetMode="External"/><Relationship Id="rId2211" Type="http://schemas.openxmlformats.org/officeDocument/2006/relationships/hyperlink" Target="https://www.mydiamondinfo.com/viewstone/116272" TargetMode="External"/><Relationship Id="rId2212" Type="http://schemas.openxmlformats.org/officeDocument/2006/relationships/hyperlink" Target="https://www.mydiamondinfo.com/viewstone/169294" TargetMode="External"/><Relationship Id="rId2213" Type="http://schemas.openxmlformats.org/officeDocument/2006/relationships/hyperlink" Target="https://www.mydiamondinfo.com/viewstone/166013" TargetMode="External"/><Relationship Id="rId2214" Type="http://schemas.openxmlformats.org/officeDocument/2006/relationships/hyperlink" Target="https://www.mydiamondinfo.com/viewstone/121841" TargetMode="External"/><Relationship Id="rId2215" Type="http://schemas.openxmlformats.org/officeDocument/2006/relationships/hyperlink" Target="https://www.mydiamondinfo.com/viewstone/163119" TargetMode="External"/><Relationship Id="rId2216" Type="http://schemas.openxmlformats.org/officeDocument/2006/relationships/hyperlink" Target="https://www.mydiamondinfo.com/viewstone/182808" TargetMode="External"/><Relationship Id="rId2217" Type="http://schemas.openxmlformats.org/officeDocument/2006/relationships/hyperlink" Target="https://www.mydiamondinfo.com/viewstone/163261" TargetMode="External"/><Relationship Id="rId2218" Type="http://schemas.openxmlformats.org/officeDocument/2006/relationships/hyperlink" Target="https://www.mydiamondinfo.com/viewstone/141368" TargetMode="External"/><Relationship Id="rId2219" Type="http://schemas.openxmlformats.org/officeDocument/2006/relationships/hyperlink" Target="https://www.mydiamondinfo.com/viewstone/168197" TargetMode="External"/><Relationship Id="rId2220" Type="http://schemas.openxmlformats.org/officeDocument/2006/relationships/hyperlink" Target="https://www.mydiamondinfo.com/viewstone/149224" TargetMode="External"/><Relationship Id="rId2221" Type="http://schemas.openxmlformats.org/officeDocument/2006/relationships/hyperlink" Target="https://www.mydiamondinfo.com/viewstone/149172" TargetMode="External"/><Relationship Id="rId2222" Type="http://schemas.openxmlformats.org/officeDocument/2006/relationships/hyperlink" Target="https://www.mydiamondinfo.com/viewstone/164310" TargetMode="External"/><Relationship Id="rId2223" Type="http://schemas.openxmlformats.org/officeDocument/2006/relationships/hyperlink" Target="https://www.mydiamondinfo.com/viewstone/170097" TargetMode="External"/><Relationship Id="rId2224" Type="http://schemas.openxmlformats.org/officeDocument/2006/relationships/hyperlink" Target="https://www.mydiamondinfo.com/viewstone/143170" TargetMode="External"/><Relationship Id="rId2225" Type="http://schemas.openxmlformats.org/officeDocument/2006/relationships/hyperlink" Target="https://www.mydiamondinfo.com/viewstone/139615" TargetMode="External"/><Relationship Id="rId2226" Type="http://schemas.openxmlformats.org/officeDocument/2006/relationships/hyperlink" Target="https://www.mydiamondinfo.com/viewstone/139987" TargetMode="External"/><Relationship Id="rId2227" Type="http://schemas.openxmlformats.org/officeDocument/2006/relationships/hyperlink" Target="https://www.mydiamondinfo.com/viewstone/146962" TargetMode="External"/><Relationship Id="rId2228" Type="http://schemas.openxmlformats.org/officeDocument/2006/relationships/hyperlink" Target="https://www.mydiamondinfo.com/viewstone/168148" TargetMode="External"/><Relationship Id="rId2229" Type="http://schemas.openxmlformats.org/officeDocument/2006/relationships/hyperlink" Target="https://www.mydiamondinfo.com/viewstone/156904" TargetMode="External"/><Relationship Id="rId2230" Type="http://schemas.openxmlformats.org/officeDocument/2006/relationships/hyperlink" Target="https://www.mydiamondinfo.com/viewstone/146954" TargetMode="External"/><Relationship Id="rId2231" Type="http://schemas.openxmlformats.org/officeDocument/2006/relationships/hyperlink" Target="https://www.mydiamondinfo.com/viewstone/184707" TargetMode="External"/><Relationship Id="rId2232" Type="http://schemas.openxmlformats.org/officeDocument/2006/relationships/hyperlink" Target="https://www.mydiamondinfo.com/viewstone/173941" TargetMode="External"/><Relationship Id="rId2233" Type="http://schemas.openxmlformats.org/officeDocument/2006/relationships/hyperlink" Target="https://www.mydiamondinfo.com/viewstone/163260" TargetMode="External"/><Relationship Id="rId2234" Type="http://schemas.openxmlformats.org/officeDocument/2006/relationships/hyperlink" Target="https://www.mydiamondinfo.com/viewstone/165200" TargetMode="External"/><Relationship Id="rId2235" Type="http://schemas.openxmlformats.org/officeDocument/2006/relationships/hyperlink" Target="https://www.mydiamondinfo.com/viewstone/160105" TargetMode="External"/><Relationship Id="rId2236" Type="http://schemas.openxmlformats.org/officeDocument/2006/relationships/hyperlink" Target="https://www.mydiamondinfo.com/viewstone/119410" TargetMode="External"/><Relationship Id="rId2237" Type="http://schemas.openxmlformats.org/officeDocument/2006/relationships/hyperlink" Target="https://www.mydiamondinfo.com/viewstone/153811" TargetMode="External"/><Relationship Id="rId2238" Type="http://schemas.openxmlformats.org/officeDocument/2006/relationships/hyperlink" Target="https://www.mydiamondinfo.com/viewstone/158259" TargetMode="External"/><Relationship Id="rId2239" Type="http://schemas.openxmlformats.org/officeDocument/2006/relationships/hyperlink" Target="https://www.mydiamondinfo.com/viewstone/148831" TargetMode="External"/><Relationship Id="rId2240" Type="http://schemas.openxmlformats.org/officeDocument/2006/relationships/hyperlink" Target="https://www.mydiamondinfo.com/viewstone/155985" TargetMode="External"/><Relationship Id="rId2241" Type="http://schemas.openxmlformats.org/officeDocument/2006/relationships/hyperlink" Target="https://www.mydiamondinfo.com/viewstone/130998" TargetMode="External"/><Relationship Id="rId2242" Type="http://schemas.openxmlformats.org/officeDocument/2006/relationships/hyperlink" Target="https://www.mydiamondinfo.com/viewstone/142572" TargetMode="External"/><Relationship Id="rId2243" Type="http://schemas.openxmlformats.org/officeDocument/2006/relationships/hyperlink" Target="https://www.mydiamondinfo.com/viewstone/165207" TargetMode="External"/><Relationship Id="rId2244" Type="http://schemas.openxmlformats.org/officeDocument/2006/relationships/hyperlink" Target="https://www.mydiamondinfo.com/viewstone/120850" TargetMode="External"/><Relationship Id="rId2245" Type="http://schemas.openxmlformats.org/officeDocument/2006/relationships/hyperlink" Target="https://www.mydiamondinfo.com/viewstone/140229" TargetMode="External"/><Relationship Id="rId2246" Type="http://schemas.openxmlformats.org/officeDocument/2006/relationships/hyperlink" Target="https://www.mydiamondinfo.com/viewstone/142251" TargetMode="External"/><Relationship Id="rId2247" Type="http://schemas.openxmlformats.org/officeDocument/2006/relationships/hyperlink" Target="https://www.mydiamondinfo.com/viewstone/149579" TargetMode="External"/><Relationship Id="rId2248" Type="http://schemas.openxmlformats.org/officeDocument/2006/relationships/hyperlink" Target="https://www.mydiamondinfo.com/viewstone/149644" TargetMode="External"/><Relationship Id="rId2249" Type="http://schemas.openxmlformats.org/officeDocument/2006/relationships/hyperlink" Target="https://www.mydiamondinfo.com/viewstone/162383" TargetMode="External"/><Relationship Id="rId2250" Type="http://schemas.openxmlformats.org/officeDocument/2006/relationships/hyperlink" Target="https://www.mydiamondinfo.com/viewstone/174560" TargetMode="External"/><Relationship Id="rId2251" Type="http://schemas.openxmlformats.org/officeDocument/2006/relationships/hyperlink" Target="https://www.mydiamondinfo.com/viewstone/166788" TargetMode="External"/><Relationship Id="rId2252" Type="http://schemas.openxmlformats.org/officeDocument/2006/relationships/hyperlink" Target="https://www.mydiamondinfo.com/viewstone/163094" TargetMode="External"/><Relationship Id="rId2253" Type="http://schemas.openxmlformats.org/officeDocument/2006/relationships/hyperlink" Target="https://www.mydiamondinfo.com/viewstone/145871" TargetMode="External"/><Relationship Id="rId2254" Type="http://schemas.openxmlformats.org/officeDocument/2006/relationships/hyperlink" Target="https://www.mydiamondinfo.com/viewstone/149986" TargetMode="External"/><Relationship Id="rId2255" Type="http://schemas.openxmlformats.org/officeDocument/2006/relationships/hyperlink" Target="https://www.mydiamondinfo.com/viewstone/164261" TargetMode="External"/><Relationship Id="rId2256" Type="http://schemas.openxmlformats.org/officeDocument/2006/relationships/hyperlink" Target="https://www.mydiamondinfo.com/viewstone/167372" TargetMode="External"/><Relationship Id="rId2257" Type="http://schemas.openxmlformats.org/officeDocument/2006/relationships/hyperlink" Target="https://www.mydiamondinfo.com/viewstone/135324" TargetMode="External"/><Relationship Id="rId2258" Type="http://schemas.openxmlformats.org/officeDocument/2006/relationships/hyperlink" Target="https://www.mydiamondinfo.com/viewstone/168159" TargetMode="External"/><Relationship Id="rId2259" Type="http://schemas.openxmlformats.org/officeDocument/2006/relationships/hyperlink" Target="https://www.mydiamondinfo.com/viewstone/149578" TargetMode="External"/><Relationship Id="rId2260" Type="http://schemas.openxmlformats.org/officeDocument/2006/relationships/hyperlink" Target="https://www.mydiamondinfo.com/viewstone/145875" TargetMode="External"/><Relationship Id="rId2261" Type="http://schemas.openxmlformats.org/officeDocument/2006/relationships/hyperlink" Target="https://www.mydiamondinfo.com/viewstone/160391" TargetMode="External"/><Relationship Id="rId2262" Type="http://schemas.openxmlformats.org/officeDocument/2006/relationships/hyperlink" Target="https://www.mydiamondinfo.com/viewstone/157265" TargetMode="External"/><Relationship Id="rId2263" Type="http://schemas.openxmlformats.org/officeDocument/2006/relationships/hyperlink" Target="https://www.mydiamondinfo.com/viewstone/165540" TargetMode="External"/><Relationship Id="rId2264" Type="http://schemas.openxmlformats.org/officeDocument/2006/relationships/hyperlink" Target="https://www.mydiamondinfo.com/viewstone/162324" TargetMode="External"/><Relationship Id="rId2265" Type="http://schemas.openxmlformats.org/officeDocument/2006/relationships/hyperlink" Target="https://www.mydiamondinfo.com/viewstone/131872" TargetMode="External"/><Relationship Id="rId2266" Type="http://schemas.openxmlformats.org/officeDocument/2006/relationships/hyperlink" Target="https://www.mydiamondinfo.com/viewstone/169295" TargetMode="External"/><Relationship Id="rId2267" Type="http://schemas.openxmlformats.org/officeDocument/2006/relationships/hyperlink" Target="https://www.mydiamondinfo.com/viewstone/141744" TargetMode="External"/><Relationship Id="rId2268" Type="http://schemas.openxmlformats.org/officeDocument/2006/relationships/hyperlink" Target="https://www.mydiamondinfo.com/viewstone/140774" TargetMode="External"/><Relationship Id="rId2269" Type="http://schemas.openxmlformats.org/officeDocument/2006/relationships/hyperlink" Target="https://www.mydiamondinfo.com/viewstone/147730" TargetMode="External"/><Relationship Id="rId2270" Type="http://schemas.openxmlformats.org/officeDocument/2006/relationships/hyperlink" Target="https://www.mydiamondinfo.com/viewstone/142555" TargetMode="External"/><Relationship Id="rId2271" Type="http://schemas.openxmlformats.org/officeDocument/2006/relationships/hyperlink" Target="https://www.mydiamondinfo.com/viewstone/132563" TargetMode="External"/><Relationship Id="rId2272" Type="http://schemas.openxmlformats.org/officeDocument/2006/relationships/hyperlink" Target="https://www.mydiamondinfo.com/viewstone/149981" TargetMode="External"/><Relationship Id="rId2273" Type="http://schemas.openxmlformats.org/officeDocument/2006/relationships/hyperlink" Target="https://www.mydiamondinfo.com/viewstone/161705" TargetMode="External"/><Relationship Id="rId2274" Type="http://schemas.openxmlformats.org/officeDocument/2006/relationships/hyperlink" Target="https://www.mydiamondinfo.com/viewstone/158697" TargetMode="External"/><Relationship Id="rId2275" Type="http://schemas.openxmlformats.org/officeDocument/2006/relationships/hyperlink" Target="https://www.mydiamondinfo.com/viewstone/158696" TargetMode="External"/><Relationship Id="rId2276" Type="http://schemas.openxmlformats.org/officeDocument/2006/relationships/hyperlink" Target="https://www.mydiamondinfo.com/viewstone/139912" TargetMode="External"/><Relationship Id="rId2277" Type="http://schemas.openxmlformats.org/officeDocument/2006/relationships/hyperlink" Target="https://www.mydiamondinfo.com/viewstone/160730" TargetMode="External"/><Relationship Id="rId2278" Type="http://schemas.openxmlformats.org/officeDocument/2006/relationships/hyperlink" Target="https://www.mydiamondinfo.com/viewstone/164823" TargetMode="External"/><Relationship Id="rId2279" Type="http://schemas.openxmlformats.org/officeDocument/2006/relationships/hyperlink" Target="https://www.mydiamondinfo.com/viewstone/161986" TargetMode="External"/><Relationship Id="rId2280" Type="http://schemas.openxmlformats.org/officeDocument/2006/relationships/hyperlink" Target="https://www.mydiamondinfo.com/viewstone/141362" TargetMode="External"/><Relationship Id="rId2281" Type="http://schemas.openxmlformats.org/officeDocument/2006/relationships/hyperlink" Target="https://www.mydiamondinfo.com/viewstone/138065" TargetMode="External"/><Relationship Id="rId2282" Type="http://schemas.openxmlformats.org/officeDocument/2006/relationships/hyperlink" Target="https://www.mydiamondinfo.com/viewstone/162300" TargetMode="External"/><Relationship Id="rId2283" Type="http://schemas.openxmlformats.org/officeDocument/2006/relationships/hyperlink" Target="https://www.mydiamondinfo.com/viewstone/162302" TargetMode="External"/><Relationship Id="rId2284" Type="http://schemas.openxmlformats.org/officeDocument/2006/relationships/hyperlink" Target="https://www.mydiamondinfo.com/viewstone/133350" TargetMode="External"/><Relationship Id="rId2285" Type="http://schemas.openxmlformats.org/officeDocument/2006/relationships/hyperlink" Target="https://www.mydiamondinfo.com/viewstone/136589" TargetMode="External"/><Relationship Id="rId2286" Type="http://schemas.openxmlformats.org/officeDocument/2006/relationships/hyperlink" Target="https://www.mydiamondinfo.com/viewstone/99318" TargetMode="External"/><Relationship Id="rId2287" Type="http://schemas.openxmlformats.org/officeDocument/2006/relationships/hyperlink" Target="https://www.mydiamondinfo.com/viewstone/121874" TargetMode="External"/><Relationship Id="rId2288" Type="http://schemas.openxmlformats.org/officeDocument/2006/relationships/hyperlink" Target="https://www.mydiamondinfo.com/viewstone/160402" TargetMode="External"/><Relationship Id="rId2289" Type="http://schemas.openxmlformats.org/officeDocument/2006/relationships/hyperlink" Target="https://www.mydiamondinfo.com/viewstone/163124" TargetMode="External"/><Relationship Id="rId2290" Type="http://schemas.openxmlformats.org/officeDocument/2006/relationships/hyperlink" Target="https://www.mydiamondinfo.com/viewstone/150687" TargetMode="External"/><Relationship Id="rId2291" Type="http://schemas.openxmlformats.org/officeDocument/2006/relationships/hyperlink" Target="https://www.mydiamondinfo.com/viewstone/133460" TargetMode="External"/><Relationship Id="rId2292" Type="http://schemas.openxmlformats.org/officeDocument/2006/relationships/hyperlink" Target="https://www.mydiamondinfo.com/viewstone/105385" TargetMode="External"/><Relationship Id="rId2293" Type="http://schemas.openxmlformats.org/officeDocument/2006/relationships/hyperlink" Target="https://www.mydiamondinfo.com/viewstone/147739" TargetMode="External"/><Relationship Id="rId2294" Type="http://schemas.openxmlformats.org/officeDocument/2006/relationships/hyperlink" Target="https://www.mydiamondinfo.com/viewstone/146990" TargetMode="External"/><Relationship Id="rId2295" Type="http://schemas.openxmlformats.org/officeDocument/2006/relationships/hyperlink" Target="https://www.mydiamondinfo.com/viewstone/135027" TargetMode="External"/><Relationship Id="rId2296" Type="http://schemas.openxmlformats.org/officeDocument/2006/relationships/hyperlink" Target="https://www.mydiamondinfo.com/viewstone/160736" TargetMode="External"/><Relationship Id="rId2297" Type="http://schemas.openxmlformats.org/officeDocument/2006/relationships/hyperlink" Target="https://www.mydiamondinfo.com/viewstone/135328" TargetMode="External"/><Relationship Id="rId2298" Type="http://schemas.openxmlformats.org/officeDocument/2006/relationships/hyperlink" Target="https://www.mydiamondinfo.com/viewstone/136949" TargetMode="External"/><Relationship Id="rId2299" Type="http://schemas.openxmlformats.org/officeDocument/2006/relationships/hyperlink" Target="https://www.mydiamondinfo.com/viewstone/87368" TargetMode="External"/><Relationship Id="rId2300" Type="http://schemas.openxmlformats.org/officeDocument/2006/relationships/hyperlink" Target="https://www.mydiamondinfo.com/viewstone/124316" TargetMode="External"/><Relationship Id="rId2301" Type="http://schemas.openxmlformats.org/officeDocument/2006/relationships/hyperlink" Target="https://www.mydiamondinfo.com/viewstone/149214" TargetMode="External"/><Relationship Id="rId2302" Type="http://schemas.openxmlformats.org/officeDocument/2006/relationships/hyperlink" Target="https://www.mydiamondinfo.com/viewstone/162655" TargetMode="External"/><Relationship Id="rId2303" Type="http://schemas.openxmlformats.org/officeDocument/2006/relationships/hyperlink" Target="https://www.mydiamondinfo.com/viewstone/141020" TargetMode="External"/><Relationship Id="rId2304" Type="http://schemas.openxmlformats.org/officeDocument/2006/relationships/hyperlink" Target="https://www.mydiamondinfo.com/viewstone/147707" TargetMode="External"/><Relationship Id="rId2305" Type="http://schemas.openxmlformats.org/officeDocument/2006/relationships/hyperlink" Target="https://www.mydiamondinfo.com/viewstone/164256" TargetMode="External"/><Relationship Id="rId2306" Type="http://schemas.openxmlformats.org/officeDocument/2006/relationships/hyperlink" Target="https://www.mydiamondinfo.com/viewstone/143644" TargetMode="External"/><Relationship Id="rId2307" Type="http://schemas.openxmlformats.org/officeDocument/2006/relationships/hyperlink" Target="https://www.mydiamondinfo.com/viewstone/141106" TargetMode="External"/><Relationship Id="rId2308" Type="http://schemas.openxmlformats.org/officeDocument/2006/relationships/hyperlink" Target="https://www.mydiamondinfo.com/viewstone/135326" TargetMode="External"/><Relationship Id="rId2309" Type="http://schemas.openxmlformats.org/officeDocument/2006/relationships/hyperlink" Target="https://www.mydiamondinfo.com/viewstone/167955" TargetMode="External"/><Relationship Id="rId2310" Type="http://schemas.openxmlformats.org/officeDocument/2006/relationships/hyperlink" Target="https://www.mydiamondinfo.com/viewstone/164266" TargetMode="External"/><Relationship Id="rId2311" Type="http://schemas.openxmlformats.org/officeDocument/2006/relationships/hyperlink" Target="https://www.mydiamondinfo.com/viewstone/138464" TargetMode="External"/><Relationship Id="rId2312" Type="http://schemas.openxmlformats.org/officeDocument/2006/relationships/hyperlink" Target="https://www.mydiamondinfo.com/viewstone/150726" TargetMode="External"/><Relationship Id="rId2313" Type="http://schemas.openxmlformats.org/officeDocument/2006/relationships/hyperlink" Target="https://www.mydiamondinfo.com/viewstone/139101" TargetMode="External"/><Relationship Id="rId2314" Type="http://schemas.openxmlformats.org/officeDocument/2006/relationships/hyperlink" Target="https://www.mydiamondinfo.com/viewstone/135321" TargetMode="External"/><Relationship Id="rId2315" Type="http://schemas.openxmlformats.org/officeDocument/2006/relationships/hyperlink" Target="https://www.mydiamondinfo.com/viewstone/143167" TargetMode="External"/><Relationship Id="rId2316" Type="http://schemas.openxmlformats.org/officeDocument/2006/relationships/hyperlink" Target="https://www.mydiamondinfo.com/viewstone/161663" TargetMode="External"/><Relationship Id="rId2317" Type="http://schemas.openxmlformats.org/officeDocument/2006/relationships/hyperlink" Target="https://www.mydiamondinfo.com/viewstone/165539" TargetMode="External"/><Relationship Id="rId2318" Type="http://schemas.openxmlformats.org/officeDocument/2006/relationships/hyperlink" Target="https://www.mydiamondinfo.com/viewstone/171705" TargetMode="External"/><Relationship Id="rId2319" Type="http://schemas.openxmlformats.org/officeDocument/2006/relationships/hyperlink" Target="https://www.mydiamondinfo.com/viewstone/166659" TargetMode="External"/><Relationship Id="rId2320" Type="http://schemas.openxmlformats.org/officeDocument/2006/relationships/hyperlink" Target="https://www.mydiamondinfo.com/viewstone/135029" TargetMode="External"/><Relationship Id="rId2321" Type="http://schemas.openxmlformats.org/officeDocument/2006/relationships/hyperlink" Target="https://www.mydiamondinfo.com/viewstone/166066" TargetMode="External"/><Relationship Id="rId2322" Type="http://schemas.openxmlformats.org/officeDocument/2006/relationships/hyperlink" Target="https://www.mydiamondinfo.com/viewstone/164313" TargetMode="External"/><Relationship Id="rId2323" Type="http://schemas.openxmlformats.org/officeDocument/2006/relationships/hyperlink" Target="https://www.mydiamondinfo.com/viewstone/148834" TargetMode="External"/><Relationship Id="rId2324" Type="http://schemas.openxmlformats.org/officeDocument/2006/relationships/hyperlink" Target="https://www.mydiamondinfo.com/viewstone/160073" TargetMode="External"/><Relationship Id="rId2325" Type="http://schemas.openxmlformats.org/officeDocument/2006/relationships/hyperlink" Target="https://www.mydiamondinfo.com/viewstone/128409" TargetMode="External"/><Relationship Id="rId2326" Type="http://schemas.openxmlformats.org/officeDocument/2006/relationships/hyperlink" Target="https://www.mydiamondinfo.com/viewstone/121624" TargetMode="External"/><Relationship Id="rId2327" Type="http://schemas.openxmlformats.org/officeDocument/2006/relationships/hyperlink" Target="https://www.mydiamondinfo.com/viewstone/133555" TargetMode="External"/><Relationship Id="rId2328" Type="http://schemas.openxmlformats.org/officeDocument/2006/relationships/hyperlink" Target="https://www.mydiamondinfo.com/viewstone/161608" TargetMode="External"/><Relationship Id="rId2329" Type="http://schemas.openxmlformats.org/officeDocument/2006/relationships/hyperlink" Target="https://www.mydiamondinfo.com/viewstone/153369" TargetMode="External"/><Relationship Id="rId2330" Type="http://schemas.openxmlformats.org/officeDocument/2006/relationships/hyperlink" Target="https://www.mydiamondinfo.com/viewstone/145509" TargetMode="External"/><Relationship Id="rId2331" Type="http://schemas.openxmlformats.org/officeDocument/2006/relationships/hyperlink" Target="https://www.mydiamondinfo.com/viewstone/146960" TargetMode="External"/><Relationship Id="rId2332" Type="http://schemas.openxmlformats.org/officeDocument/2006/relationships/hyperlink" Target="https://www.mydiamondinfo.com/viewstone/166823" TargetMode="External"/><Relationship Id="rId2333" Type="http://schemas.openxmlformats.org/officeDocument/2006/relationships/hyperlink" Target="https://www.mydiamondinfo.com/viewstone/158443" TargetMode="External"/><Relationship Id="rId2334" Type="http://schemas.openxmlformats.org/officeDocument/2006/relationships/hyperlink" Target="https://www.mydiamondinfo.com/viewstone/158442" TargetMode="External"/><Relationship Id="rId2335" Type="http://schemas.openxmlformats.org/officeDocument/2006/relationships/hyperlink" Target="https://www.mydiamondinfo.com/viewstone/176476" TargetMode="External"/><Relationship Id="rId2336" Type="http://schemas.openxmlformats.org/officeDocument/2006/relationships/hyperlink" Target="https://www.mydiamondinfo.com/viewstone/131918" TargetMode="External"/><Relationship Id="rId2337" Type="http://schemas.openxmlformats.org/officeDocument/2006/relationships/hyperlink" Target="https://www.mydiamondinfo.com/viewstone/142557" TargetMode="External"/><Relationship Id="rId2338" Type="http://schemas.openxmlformats.org/officeDocument/2006/relationships/hyperlink" Target="https://www.mydiamondinfo.com/viewstone/128376" TargetMode="External"/><Relationship Id="rId2339" Type="http://schemas.openxmlformats.org/officeDocument/2006/relationships/hyperlink" Target="https://www.mydiamondinfo.com/viewstone/138066" TargetMode="External"/><Relationship Id="rId2340" Type="http://schemas.openxmlformats.org/officeDocument/2006/relationships/hyperlink" Target="https://www.mydiamondinfo.com/viewstone/137032" TargetMode="External"/><Relationship Id="rId2341" Type="http://schemas.openxmlformats.org/officeDocument/2006/relationships/hyperlink" Target="https://www.mydiamondinfo.com/viewstone/108993" TargetMode="External"/><Relationship Id="rId2342" Type="http://schemas.openxmlformats.org/officeDocument/2006/relationships/hyperlink" Target="https://www.mydiamondinfo.com/viewstone/97990" TargetMode="External"/><Relationship Id="rId2343" Type="http://schemas.openxmlformats.org/officeDocument/2006/relationships/hyperlink" Target="https://www.mydiamondinfo.com/viewstone/119409" TargetMode="External"/><Relationship Id="rId2344" Type="http://schemas.openxmlformats.org/officeDocument/2006/relationships/hyperlink" Target="https://www.mydiamondinfo.com/viewstone/141089" TargetMode="External"/><Relationship Id="rId2345" Type="http://schemas.openxmlformats.org/officeDocument/2006/relationships/hyperlink" Target="https://www.mydiamondinfo.com/viewstone/152589" TargetMode="External"/><Relationship Id="rId2346" Type="http://schemas.openxmlformats.org/officeDocument/2006/relationships/hyperlink" Target="https://www.mydiamondinfo.com/viewstone/160732" TargetMode="External"/><Relationship Id="rId2347" Type="http://schemas.openxmlformats.org/officeDocument/2006/relationships/hyperlink" Target="https://www.mydiamondinfo.com/viewstone/161683" TargetMode="External"/><Relationship Id="rId2348" Type="http://schemas.openxmlformats.org/officeDocument/2006/relationships/hyperlink" Target="https://www.mydiamondinfo.com/viewstone/102160" TargetMode="External"/><Relationship Id="rId2349" Type="http://schemas.openxmlformats.org/officeDocument/2006/relationships/hyperlink" Target="https://www.mydiamondinfo.com/viewstone/165568" TargetMode="External"/><Relationship Id="rId2350" Type="http://schemas.openxmlformats.org/officeDocument/2006/relationships/hyperlink" Target="https://www.mydiamondinfo.com/viewstone/128791" TargetMode="External"/><Relationship Id="rId2351" Type="http://schemas.openxmlformats.org/officeDocument/2006/relationships/hyperlink" Target="https://www.mydiamondinfo.com/viewstone/136946" TargetMode="External"/><Relationship Id="rId2352" Type="http://schemas.openxmlformats.org/officeDocument/2006/relationships/hyperlink" Target="https://www.mydiamondinfo.com/viewstone/128926" TargetMode="External"/><Relationship Id="rId2353" Type="http://schemas.openxmlformats.org/officeDocument/2006/relationships/hyperlink" Target="https://www.mydiamondinfo.com/viewstone/150266" TargetMode="External"/><Relationship Id="rId2354" Type="http://schemas.openxmlformats.org/officeDocument/2006/relationships/hyperlink" Target="https://www.mydiamondinfo.com/viewstone/152281" TargetMode="External"/><Relationship Id="rId2355" Type="http://schemas.openxmlformats.org/officeDocument/2006/relationships/hyperlink" Target="https://www.mydiamondinfo.com/viewstone/145533" TargetMode="External"/><Relationship Id="rId2356" Type="http://schemas.openxmlformats.org/officeDocument/2006/relationships/hyperlink" Target="https://www.mydiamondinfo.com/viewstone/100702" TargetMode="External"/><Relationship Id="rId2357" Type="http://schemas.openxmlformats.org/officeDocument/2006/relationships/hyperlink" Target="https://www.mydiamondinfo.com/viewstone/174772" TargetMode="External"/><Relationship Id="rId2358" Type="http://schemas.openxmlformats.org/officeDocument/2006/relationships/hyperlink" Target="https://www.mydiamondinfo.com/viewstone/162035" TargetMode="External"/><Relationship Id="rId2359" Type="http://schemas.openxmlformats.org/officeDocument/2006/relationships/hyperlink" Target="https://www.mydiamondinfo.com/viewstone/162299" TargetMode="External"/><Relationship Id="rId2360" Type="http://schemas.openxmlformats.org/officeDocument/2006/relationships/hyperlink" Target="https://www.mydiamondinfo.com/viewstone/150034" TargetMode="External"/><Relationship Id="rId2361" Type="http://schemas.openxmlformats.org/officeDocument/2006/relationships/hyperlink" Target="https://www.mydiamondinfo.com/viewstone/131645" TargetMode="External"/><Relationship Id="rId2362" Type="http://schemas.openxmlformats.org/officeDocument/2006/relationships/hyperlink" Target="https://www.mydiamondinfo.com/viewstone/121875" TargetMode="External"/><Relationship Id="rId2363" Type="http://schemas.openxmlformats.org/officeDocument/2006/relationships/hyperlink" Target="https://www.mydiamondinfo.com/viewstone/152622" TargetMode="External"/><Relationship Id="rId2364" Type="http://schemas.openxmlformats.org/officeDocument/2006/relationships/hyperlink" Target="https://www.mydiamondinfo.com/viewstone/139334" TargetMode="External"/><Relationship Id="rId2365" Type="http://schemas.openxmlformats.org/officeDocument/2006/relationships/hyperlink" Target="https://www.mydiamondinfo.com/viewstone/160447" TargetMode="External"/><Relationship Id="rId2366" Type="http://schemas.openxmlformats.org/officeDocument/2006/relationships/hyperlink" Target="https://www.mydiamondinfo.com/viewstone/160070" TargetMode="External"/><Relationship Id="rId2367" Type="http://schemas.openxmlformats.org/officeDocument/2006/relationships/hyperlink" Target="https://www.mydiamondinfo.com/viewstone/161907" TargetMode="External"/><Relationship Id="rId2368" Type="http://schemas.openxmlformats.org/officeDocument/2006/relationships/hyperlink" Target="https://www.mydiamondinfo.com/viewstone/165618" TargetMode="External"/><Relationship Id="rId2369" Type="http://schemas.openxmlformats.org/officeDocument/2006/relationships/hyperlink" Target="https://www.mydiamondinfo.com/viewstone/163219" TargetMode="External"/><Relationship Id="rId2370" Type="http://schemas.openxmlformats.org/officeDocument/2006/relationships/hyperlink" Target="https://www.mydiamondinfo.com/viewstone/144589" TargetMode="External"/><Relationship Id="rId2371" Type="http://schemas.openxmlformats.org/officeDocument/2006/relationships/hyperlink" Target="https://www.mydiamondinfo.com/viewstone/168129" TargetMode="External"/><Relationship Id="rId2372" Type="http://schemas.openxmlformats.org/officeDocument/2006/relationships/hyperlink" Target="https://www.mydiamondinfo.com/viewstone/147713" TargetMode="External"/><Relationship Id="rId2373" Type="http://schemas.openxmlformats.org/officeDocument/2006/relationships/hyperlink" Target="https://www.mydiamondinfo.com/viewstone/158471" TargetMode="External"/><Relationship Id="rId2374" Type="http://schemas.openxmlformats.org/officeDocument/2006/relationships/hyperlink" Target="https://www.mydiamondinfo.com/viewstone/160069" TargetMode="External"/><Relationship Id="rId2375" Type="http://schemas.openxmlformats.org/officeDocument/2006/relationships/hyperlink" Target="https://www.mydiamondinfo.com/viewstone/90356" TargetMode="External"/><Relationship Id="rId2376" Type="http://schemas.openxmlformats.org/officeDocument/2006/relationships/hyperlink" Target="https://www.mydiamondinfo.com/viewstone/141419" TargetMode="External"/><Relationship Id="rId2377" Type="http://schemas.openxmlformats.org/officeDocument/2006/relationships/hyperlink" Target="https://www.mydiamondinfo.com/viewstone/147323" TargetMode="External"/><Relationship Id="rId2378" Type="http://schemas.openxmlformats.org/officeDocument/2006/relationships/hyperlink" Target="https://www.mydiamondinfo.com/viewstone/163120" TargetMode="External"/><Relationship Id="rId2379" Type="http://schemas.openxmlformats.org/officeDocument/2006/relationships/hyperlink" Target="https://www.mydiamondinfo.com/viewstone/156973" TargetMode="External"/><Relationship Id="rId2380" Type="http://schemas.openxmlformats.org/officeDocument/2006/relationships/hyperlink" Target="https://www.mydiamondinfo.com/viewstone/166786" TargetMode="External"/><Relationship Id="rId2381" Type="http://schemas.openxmlformats.org/officeDocument/2006/relationships/hyperlink" Target="https://www.mydiamondinfo.com/viewstone/152883" TargetMode="External"/><Relationship Id="rId2382" Type="http://schemas.openxmlformats.org/officeDocument/2006/relationships/hyperlink" Target="https://www.mydiamondinfo.com/viewstone/139373" TargetMode="External"/><Relationship Id="rId2383" Type="http://schemas.openxmlformats.org/officeDocument/2006/relationships/hyperlink" Target="https://www.mydiamondinfo.com/viewstone/141153" TargetMode="External"/><Relationship Id="rId2384" Type="http://schemas.openxmlformats.org/officeDocument/2006/relationships/hyperlink" Target="https://www.mydiamondinfo.com/viewstone/162333" TargetMode="External"/><Relationship Id="rId2385" Type="http://schemas.openxmlformats.org/officeDocument/2006/relationships/hyperlink" Target="https://www.mydiamondinfo.com/viewstone/139910" TargetMode="External"/><Relationship Id="rId2386" Type="http://schemas.openxmlformats.org/officeDocument/2006/relationships/hyperlink" Target="https://www.mydiamondinfo.com/viewstone/144111" TargetMode="External"/><Relationship Id="rId2387" Type="http://schemas.openxmlformats.org/officeDocument/2006/relationships/hyperlink" Target="https://www.mydiamondinfo.com/viewstone/162033" TargetMode="External"/><Relationship Id="rId2388" Type="http://schemas.openxmlformats.org/officeDocument/2006/relationships/hyperlink" Target="https://www.mydiamondinfo.com/viewstone/118513" TargetMode="External"/><Relationship Id="rId2389" Type="http://schemas.openxmlformats.org/officeDocument/2006/relationships/hyperlink" Target="https://www.mydiamondinfo.com/viewstone/161362" TargetMode="External"/><Relationship Id="rId2390" Type="http://schemas.openxmlformats.org/officeDocument/2006/relationships/hyperlink" Target="https://www.mydiamondinfo.com/viewstone/166016" TargetMode="External"/><Relationship Id="rId2391" Type="http://schemas.openxmlformats.org/officeDocument/2006/relationships/hyperlink" Target="https://www.mydiamondinfo.com/viewstone/173365" TargetMode="External"/><Relationship Id="rId2392" Type="http://schemas.openxmlformats.org/officeDocument/2006/relationships/hyperlink" Target="https://www.mydiamondinfo.com/viewstone/152282" TargetMode="External"/><Relationship Id="rId2393" Type="http://schemas.openxmlformats.org/officeDocument/2006/relationships/hyperlink" Target="https://www.mydiamondinfo.com/viewstone/162613" TargetMode="External"/><Relationship Id="rId2394" Type="http://schemas.openxmlformats.org/officeDocument/2006/relationships/hyperlink" Target="https://www.mydiamondinfo.com/viewstone/133855" TargetMode="External"/><Relationship Id="rId2395" Type="http://schemas.openxmlformats.org/officeDocument/2006/relationships/hyperlink" Target="https://www.mydiamondinfo.com/viewstone/154278" TargetMode="External"/><Relationship Id="rId2396" Type="http://schemas.openxmlformats.org/officeDocument/2006/relationships/hyperlink" Target="https://www.mydiamondinfo.com/viewstone/113633" TargetMode="External"/><Relationship Id="rId2397" Type="http://schemas.openxmlformats.org/officeDocument/2006/relationships/hyperlink" Target="https://www.mydiamondinfo.com/viewstone/162323" TargetMode="External"/><Relationship Id="rId2398" Type="http://schemas.openxmlformats.org/officeDocument/2006/relationships/hyperlink" Target="https://www.mydiamondinfo.com/viewstone/141095" TargetMode="External"/><Relationship Id="rId2399" Type="http://schemas.openxmlformats.org/officeDocument/2006/relationships/hyperlink" Target="https://www.mydiamondinfo.com/viewstone/118588" TargetMode="External"/><Relationship Id="rId2400" Type="http://schemas.openxmlformats.org/officeDocument/2006/relationships/hyperlink" Target="https://www.mydiamondinfo.com/viewstone/150262" TargetMode="External"/><Relationship Id="rId2401" Type="http://schemas.openxmlformats.org/officeDocument/2006/relationships/hyperlink" Target="https://www.mydiamondinfo.com/viewstone/165621" TargetMode="External"/><Relationship Id="rId2402" Type="http://schemas.openxmlformats.org/officeDocument/2006/relationships/hyperlink" Target="https://www.mydiamondinfo.com/viewstone/130246" TargetMode="External"/><Relationship Id="rId2403" Type="http://schemas.openxmlformats.org/officeDocument/2006/relationships/hyperlink" Target="https://www.mydiamondinfo.com/viewstone/162013" TargetMode="External"/><Relationship Id="rId2404" Type="http://schemas.openxmlformats.org/officeDocument/2006/relationships/hyperlink" Target="https://www.mydiamondinfo.com/viewstone/166789" TargetMode="External"/><Relationship Id="rId2405" Type="http://schemas.openxmlformats.org/officeDocument/2006/relationships/hyperlink" Target="https://www.mydiamondinfo.com/viewstone/173367" TargetMode="External"/><Relationship Id="rId2406" Type="http://schemas.openxmlformats.org/officeDocument/2006/relationships/hyperlink" Target="https://www.mydiamondinfo.com/viewstone/143276" TargetMode="External"/><Relationship Id="rId2407" Type="http://schemas.openxmlformats.org/officeDocument/2006/relationships/hyperlink" Target="https://www.mydiamondinfo.com/viewstone/143699" TargetMode="External"/><Relationship Id="rId2408" Type="http://schemas.openxmlformats.org/officeDocument/2006/relationships/hyperlink" Target="https://www.mydiamondinfo.com/viewstone/162301" TargetMode="External"/><Relationship Id="rId2409" Type="http://schemas.openxmlformats.org/officeDocument/2006/relationships/hyperlink" Target="https://www.mydiamondinfo.com/viewstone/175579" TargetMode="External"/><Relationship Id="rId2410" Type="http://schemas.openxmlformats.org/officeDocument/2006/relationships/hyperlink" Target="https://www.mydiamondinfo.com/viewstone/146994" TargetMode="External"/><Relationship Id="rId2411" Type="http://schemas.openxmlformats.org/officeDocument/2006/relationships/hyperlink" Target="https://www.mydiamondinfo.com/viewstone/128379" TargetMode="External"/><Relationship Id="rId2412" Type="http://schemas.openxmlformats.org/officeDocument/2006/relationships/hyperlink" Target="https://www.mydiamondinfo.com/viewstone/165622" TargetMode="External"/><Relationship Id="rId2413" Type="http://schemas.openxmlformats.org/officeDocument/2006/relationships/hyperlink" Target="https://www.mydiamondinfo.com/viewstone/168568" TargetMode="External"/><Relationship Id="rId2414" Type="http://schemas.openxmlformats.org/officeDocument/2006/relationships/hyperlink" Target="https://www.mydiamondinfo.com/viewstone/156506" TargetMode="External"/><Relationship Id="rId2415" Type="http://schemas.openxmlformats.org/officeDocument/2006/relationships/hyperlink" Target="https://www.mydiamondinfo.com/viewstone/162382" TargetMode="External"/><Relationship Id="rId2416" Type="http://schemas.openxmlformats.org/officeDocument/2006/relationships/hyperlink" Target="https://www.mydiamondinfo.com/viewstone/162037" TargetMode="External"/><Relationship Id="rId2417" Type="http://schemas.openxmlformats.org/officeDocument/2006/relationships/hyperlink" Target="https://www.mydiamondinfo.com/viewstone/127579" TargetMode="External"/><Relationship Id="rId2418" Type="http://schemas.openxmlformats.org/officeDocument/2006/relationships/hyperlink" Target="https://www.mydiamondinfo.com/viewstone/158050" TargetMode="External"/><Relationship Id="rId2419" Type="http://schemas.openxmlformats.org/officeDocument/2006/relationships/hyperlink" Target="https://www.mydiamondinfo.com/viewstone/152204" TargetMode="External"/><Relationship Id="rId2420" Type="http://schemas.openxmlformats.org/officeDocument/2006/relationships/hyperlink" Target="https://www.mydiamondinfo.com/viewstone/149643" TargetMode="External"/><Relationship Id="rId2421" Type="http://schemas.openxmlformats.org/officeDocument/2006/relationships/hyperlink" Target="https://www.mydiamondinfo.com/viewstone/169291" TargetMode="External"/><Relationship Id="rId2422" Type="http://schemas.openxmlformats.org/officeDocument/2006/relationships/hyperlink" Target="https://www.mydiamondinfo.com/viewstone/165594" TargetMode="External"/><Relationship Id="rId2423" Type="http://schemas.openxmlformats.org/officeDocument/2006/relationships/hyperlink" Target="https://www.mydiamondinfo.com/viewstone/163221" TargetMode="External"/><Relationship Id="rId2424" Type="http://schemas.openxmlformats.org/officeDocument/2006/relationships/hyperlink" Target="https://www.mydiamondinfo.com/viewstone/138777" TargetMode="External"/><Relationship Id="rId2425" Type="http://schemas.openxmlformats.org/officeDocument/2006/relationships/hyperlink" Target="https://www.mydiamondinfo.com/viewstone/137473" TargetMode="External"/><Relationship Id="rId2426" Type="http://schemas.openxmlformats.org/officeDocument/2006/relationships/hyperlink" Target="https://www.mydiamondinfo.com/viewstone/163118" TargetMode="External"/><Relationship Id="rId2427" Type="http://schemas.openxmlformats.org/officeDocument/2006/relationships/hyperlink" Target="https://www.mydiamondinfo.com/viewstone/98893" TargetMode="External"/><Relationship Id="rId2428" Type="http://schemas.openxmlformats.org/officeDocument/2006/relationships/hyperlink" Target="https://www.mydiamondinfo.com/viewstone/160734" TargetMode="External"/><Relationship Id="rId2429" Type="http://schemas.openxmlformats.org/officeDocument/2006/relationships/hyperlink" Target="https://www.mydiamondinfo.com/viewstone/164311" TargetMode="External"/><Relationship Id="rId2430" Type="http://schemas.openxmlformats.org/officeDocument/2006/relationships/hyperlink" Target="https://www.mydiamondinfo.com/viewstone/160731" TargetMode="External"/><Relationship Id="rId2431" Type="http://schemas.openxmlformats.org/officeDocument/2006/relationships/hyperlink" Target="https://www.mydiamondinfo.com/viewstone/162012" TargetMode="External"/><Relationship Id="rId2432" Type="http://schemas.openxmlformats.org/officeDocument/2006/relationships/hyperlink" Target="https://www.mydiamondinfo.com/viewstone/171155" TargetMode="External"/><Relationship Id="rId2433" Type="http://schemas.openxmlformats.org/officeDocument/2006/relationships/hyperlink" Target="https://www.mydiamondinfo.com/viewstone/149185" TargetMode="External"/><Relationship Id="rId2434" Type="http://schemas.openxmlformats.org/officeDocument/2006/relationships/hyperlink" Target="https://www.mydiamondinfo.com/viewstone/135018" TargetMode="External"/><Relationship Id="rId2435" Type="http://schemas.openxmlformats.org/officeDocument/2006/relationships/hyperlink" Target="https://www.mydiamondinfo.com/viewstone/166787" TargetMode="External"/><Relationship Id="rId2436" Type="http://schemas.openxmlformats.org/officeDocument/2006/relationships/hyperlink" Target="https://www.mydiamondinfo.com/viewstone/143272" TargetMode="External"/><Relationship Id="rId2437" Type="http://schemas.openxmlformats.org/officeDocument/2006/relationships/hyperlink" Target="https://www.mydiamondinfo.com/viewstone/160374" TargetMode="External"/><Relationship Id="rId2438" Type="http://schemas.openxmlformats.org/officeDocument/2006/relationships/hyperlink" Target="https://www.mydiamondinfo.com/viewstone/167953" TargetMode="External"/><Relationship Id="rId2439" Type="http://schemas.openxmlformats.org/officeDocument/2006/relationships/hyperlink" Target="https://www.mydiamondinfo.com/viewstone/171650" TargetMode="External"/><Relationship Id="rId2440" Type="http://schemas.openxmlformats.org/officeDocument/2006/relationships/hyperlink" Target="https://www.mydiamondinfo.com/viewstone/160106" TargetMode="External"/><Relationship Id="rId2441" Type="http://schemas.openxmlformats.org/officeDocument/2006/relationships/hyperlink" Target="https://www.mydiamondinfo.com/viewstone/176376" TargetMode="External"/><Relationship Id="rId2442" Type="http://schemas.openxmlformats.org/officeDocument/2006/relationships/hyperlink" Target="https://www.mydiamondinfo.com/viewstone/163216" TargetMode="External"/><Relationship Id="rId2443" Type="http://schemas.openxmlformats.org/officeDocument/2006/relationships/hyperlink" Target="https://www.mydiamondinfo.com/viewstone/140003" TargetMode="External"/><Relationship Id="rId2444" Type="http://schemas.openxmlformats.org/officeDocument/2006/relationships/hyperlink" Target="https://www.mydiamondinfo.com/viewstone/160737" TargetMode="External"/><Relationship Id="rId2445" Type="http://schemas.openxmlformats.org/officeDocument/2006/relationships/hyperlink" Target="https://www.mydiamondinfo.com/viewstone/169193" TargetMode="External"/><Relationship Id="rId2446" Type="http://schemas.openxmlformats.org/officeDocument/2006/relationships/hyperlink" Target="https://www.mydiamondinfo.com/viewstone/171648" TargetMode="External"/><Relationship Id="rId2447" Type="http://schemas.openxmlformats.org/officeDocument/2006/relationships/hyperlink" Target="https://www.mydiamondinfo.com/viewstone/167954" TargetMode="External"/><Relationship Id="rId2448" Type="http://schemas.openxmlformats.org/officeDocument/2006/relationships/hyperlink" Target="https://www.mydiamondinfo.com/viewstone/187673" TargetMode="External"/><Relationship Id="rId2449" Type="http://schemas.openxmlformats.org/officeDocument/2006/relationships/hyperlink" Target="https://www.mydiamondinfo.com/viewstone/128372" TargetMode="External"/><Relationship Id="rId2450" Type="http://schemas.openxmlformats.org/officeDocument/2006/relationships/hyperlink" Target="https://www.mydiamondinfo.com/viewstone/181252" TargetMode="External"/><Relationship Id="rId2451" Type="http://schemas.openxmlformats.org/officeDocument/2006/relationships/hyperlink" Target="https://www.mydiamondinfo.com/viewstone/170568" TargetMode="External"/><Relationship Id="rId2452" Type="http://schemas.openxmlformats.org/officeDocument/2006/relationships/hyperlink" Target="https://www.mydiamondinfo.com/viewstone/124592" TargetMode="External"/><Relationship Id="rId2453" Type="http://schemas.openxmlformats.org/officeDocument/2006/relationships/hyperlink" Target="https://www.mydiamondinfo.com/viewstone/120531" TargetMode="External"/><Relationship Id="rId2454" Type="http://schemas.openxmlformats.org/officeDocument/2006/relationships/hyperlink" Target="https://www.mydiamondinfo.com/viewstone/133347" TargetMode="External"/><Relationship Id="rId2455" Type="http://schemas.openxmlformats.org/officeDocument/2006/relationships/hyperlink" Target="https://www.mydiamondinfo.com/viewstone/129870" TargetMode="External"/><Relationship Id="rId2456" Type="http://schemas.openxmlformats.org/officeDocument/2006/relationships/hyperlink" Target="https://www.mydiamondinfo.com/viewstone/126940" TargetMode="External"/><Relationship Id="rId2457" Type="http://schemas.openxmlformats.org/officeDocument/2006/relationships/hyperlink" Target="https://www.mydiamondinfo.com/viewstone/179456" TargetMode="External"/><Relationship Id="rId2458" Type="http://schemas.openxmlformats.org/officeDocument/2006/relationships/hyperlink" Target="https://www.mydiamondinfo.com/viewstone/179457" TargetMode="External"/><Relationship Id="rId2459" Type="http://schemas.openxmlformats.org/officeDocument/2006/relationships/hyperlink" Target="https://www.mydiamondinfo.com/viewstone/186497" TargetMode="External"/><Relationship Id="rId2460" Type="http://schemas.openxmlformats.org/officeDocument/2006/relationships/hyperlink" Target="https://www.mydiamondinfo.com/viewstone/160443" TargetMode="External"/><Relationship Id="rId2461" Type="http://schemas.openxmlformats.org/officeDocument/2006/relationships/hyperlink" Target="https://www.mydiamondinfo.com/viewstone/152682" TargetMode="External"/><Relationship Id="rId2462" Type="http://schemas.openxmlformats.org/officeDocument/2006/relationships/hyperlink" Target="https://www.mydiamondinfo.com/viewstone/141189" TargetMode="External"/><Relationship Id="rId2463" Type="http://schemas.openxmlformats.org/officeDocument/2006/relationships/hyperlink" Target="https://www.mydiamondinfo.com/viewstone/155123" TargetMode="External"/><Relationship Id="rId2464" Type="http://schemas.openxmlformats.org/officeDocument/2006/relationships/hyperlink" Target="https://www.mydiamondinfo.com/viewstone/128875" TargetMode="External"/><Relationship Id="rId2465" Type="http://schemas.openxmlformats.org/officeDocument/2006/relationships/hyperlink" Target="https://www.mydiamondinfo.com/viewstone/128874" TargetMode="External"/><Relationship Id="rId2466" Type="http://schemas.openxmlformats.org/officeDocument/2006/relationships/hyperlink" Target="https://www.mydiamondinfo.com/viewstone/182885" TargetMode="External"/><Relationship Id="rId2467" Type="http://schemas.openxmlformats.org/officeDocument/2006/relationships/hyperlink" Target="https://www.mydiamondinfo.com/viewstone/128873" TargetMode="External"/><Relationship Id="rId2468" Type="http://schemas.openxmlformats.org/officeDocument/2006/relationships/hyperlink" Target="https://www.mydiamondinfo.com/viewstone/162332" TargetMode="External"/><Relationship Id="rId2469" Type="http://schemas.openxmlformats.org/officeDocument/2006/relationships/hyperlink" Target="https://www.mydiamondinfo.com/viewstone/168535" TargetMode="External"/><Relationship Id="rId2470" Type="http://schemas.openxmlformats.org/officeDocument/2006/relationships/hyperlink" Target="https://www.mydiamondinfo.com/viewstone/182803" TargetMode="External"/><Relationship Id="rId2471" Type="http://schemas.openxmlformats.org/officeDocument/2006/relationships/hyperlink" Target="https://www.mydiamondinfo.com/viewstone/162374" TargetMode="External"/><Relationship Id="rId2472" Type="http://schemas.openxmlformats.org/officeDocument/2006/relationships/hyperlink" Target="https://www.mydiamondinfo.com/viewstone/168132" TargetMode="External"/><Relationship Id="rId2473" Type="http://schemas.openxmlformats.org/officeDocument/2006/relationships/hyperlink" Target="https://www.mydiamondinfo.com/viewstone/181991" TargetMode="External"/><Relationship Id="rId2474" Type="http://schemas.openxmlformats.org/officeDocument/2006/relationships/hyperlink" Target="https://www.mydiamondinfo.com/viewstone/159137" TargetMode="External"/><Relationship Id="rId2475" Type="http://schemas.openxmlformats.org/officeDocument/2006/relationships/hyperlink" Target="https://www.mydiamondinfo.com/viewstone/149170" TargetMode="External"/><Relationship Id="rId2476" Type="http://schemas.openxmlformats.org/officeDocument/2006/relationships/hyperlink" Target="https://www.mydiamondinfo.com/viewstone/164340" TargetMode="External"/><Relationship Id="rId2477" Type="http://schemas.openxmlformats.org/officeDocument/2006/relationships/hyperlink" Target="https://www.mydiamondinfo.com/viewstone/131778" TargetMode="External"/><Relationship Id="rId2478" Type="http://schemas.openxmlformats.org/officeDocument/2006/relationships/hyperlink" Target="https://www.mydiamondinfo.com/viewstone/162010" TargetMode="External"/><Relationship Id="rId2479" Type="http://schemas.openxmlformats.org/officeDocument/2006/relationships/hyperlink" Target="https://www.mydiamondinfo.com/viewstone/181000" TargetMode="External"/><Relationship Id="rId2480" Type="http://schemas.openxmlformats.org/officeDocument/2006/relationships/hyperlink" Target="https://www.mydiamondinfo.com/viewstone/163704" TargetMode="External"/><Relationship Id="rId2481" Type="http://schemas.openxmlformats.org/officeDocument/2006/relationships/hyperlink" Target="https://www.mydiamondinfo.com/viewstone/159530" TargetMode="External"/><Relationship Id="rId2482" Type="http://schemas.openxmlformats.org/officeDocument/2006/relationships/hyperlink" Target="https://www.mydiamondinfo.com/viewstone/158557" TargetMode="External"/><Relationship Id="rId2483" Type="http://schemas.openxmlformats.org/officeDocument/2006/relationships/hyperlink" Target="https://www.mydiamondinfo.com/viewstone/173909" TargetMode="External"/><Relationship Id="rId2484" Type="http://schemas.openxmlformats.org/officeDocument/2006/relationships/hyperlink" Target="https://www.mydiamondinfo.com/viewstone/154320" TargetMode="External"/><Relationship Id="rId2485" Type="http://schemas.openxmlformats.org/officeDocument/2006/relationships/hyperlink" Target="https://www.mydiamondinfo.com/viewstone/99616" TargetMode="External"/><Relationship Id="rId2486" Type="http://schemas.openxmlformats.org/officeDocument/2006/relationships/hyperlink" Target="https://www.mydiamondinfo.com/viewstone/149980" TargetMode="External"/><Relationship Id="rId2487" Type="http://schemas.openxmlformats.org/officeDocument/2006/relationships/hyperlink" Target="https://www.mydiamondinfo.com/viewstone/164341" TargetMode="External"/><Relationship Id="rId2488" Type="http://schemas.openxmlformats.org/officeDocument/2006/relationships/hyperlink" Target="https://www.mydiamondinfo.com/viewstone/182804" TargetMode="External"/><Relationship Id="rId2489" Type="http://schemas.openxmlformats.org/officeDocument/2006/relationships/hyperlink" Target="https://www.mydiamondinfo.com/viewstone/153367" TargetMode="External"/><Relationship Id="rId2490" Type="http://schemas.openxmlformats.org/officeDocument/2006/relationships/hyperlink" Target="https://www.mydiamondinfo.com/viewstone/136943" TargetMode="External"/><Relationship Id="rId2491" Type="http://schemas.openxmlformats.org/officeDocument/2006/relationships/hyperlink" Target="https://www.mydiamondinfo.com/viewstone/162611" TargetMode="External"/><Relationship Id="rId2492" Type="http://schemas.openxmlformats.org/officeDocument/2006/relationships/hyperlink" Target="https://www.mydiamondinfo.com/viewstone/126143" TargetMode="External"/><Relationship Id="rId2493" Type="http://schemas.openxmlformats.org/officeDocument/2006/relationships/hyperlink" Target="https://www.mydiamondinfo.com/viewstone/165564" TargetMode="External"/><Relationship Id="rId2494" Type="http://schemas.openxmlformats.org/officeDocument/2006/relationships/hyperlink" Target="https://www.mydiamondinfo.com/viewstone/141685" TargetMode="External"/><Relationship Id="rId2495" Type="http://schemas.openxmlformats.org/officeDocument/2006/relationships/hyperlink" Target="https://www.mydiamondinfo.com/viewstone/139392" TargetMode="External"/><Relationship Id="rId2496" Type="http://schemas.openxmlformats.org/officeDocument/2006/relationships/hyperlink" Target="https://www.mydiamondinfo.com/viewstone/147293" TargetMode="External"/><Relationship Id="rId2497" Type="http://schemas.openxmlformats.org/officeDocument/2006/relationships/hyperlink" Target="https://www.mydiamondinfo.com/viewstone/128923" TargetMode="External"/><Relationship Id="rId2498" Type="http://schemas.openxmlformats.org/officeDocument/2006/relationships/hyperlink" Target="https://www.mydiamondinfo.com/viewstone/142300" TargetMode="External"/><Relationship Id="rId2499" Type="http://schemas.openxmlformats.org/officeDocument/2006/relationships/hyperlink" Target="https://www.mydiamondinfo.com/viewstone/143353" TargetMode="External"/><Relationship Id="rId2500" Type="http://schemas.openxmlformats.org/officeDocument/2006/relationships/hyperlink" Target="https://www.mydiamondinfo.com/viewstone/132838" TargetMode="External"/><Relationship Id="rId2501" Type="http://schemas.openxmlformats.org/officeDocument/2006/relationships/hyperlink" Target="https://www.mydiamondinfo.com/viewstone/150032" TargetMode="External"/><Relationship Id="rId2502" Type="http://schemas.openxmlformats.org/officeDocument/2006/relationships/hyperlink" Target="https://www.mydiamondinfo.com/viewstone/141065" TargetMode="External"/><Relationship Id="rId2503" Type="http://schemas.openxmlformats.org/officeDocument/2006/relationships/hyperlink" Target="https://www.mydiamondinfo.com/viewstone/164835" TargetMode="External"/><Relationship Id="rId2504" Type="http://schemas.openxmlformats.org/officeDocument/2006/relationships/hyperlink" Target="https://www.mydiamondinfo.com/viewstone/173835" TargetMode="External"/><Relationship Id="rId2505" Type="http://schemas.openxmlformats.org/officeDocument/2006/relationships/hyperlink" Target="https://www.mydiamondinfo.com/viewstone/121219" TargetMode="External"/><Relationship Id="rId2506" Type="http://schemas.openxmlformats.org/officeDocument/2006/relationships/hyperlink" Target="https://www.mydiamondinfo.com/viewstone/146949" TargetMode="External"/><Relationship Id="rId2507" Type="http://schemas.openxmlformats.org/officeDocument/2006/relationships/hyperlink" Target="https://www.mydiamondinfo.com/viewstone/162610" TargetMode="External"/><Relationship Id="rId2508" Type="http://schemas.openxmlformats.org/officeDocument/2006/relationships/hyperlink" Target="https://www.mydiamondinfo.com/viewstone/186160" TargetMode="External"/><Relationship Id="rId2509" Type="http://schemas.openxmlformats.org/officeDocument/2006/relationships/hyperlink" Target="https://www.mydiamondinfo.com/viewstone/165133" TargetMode="External"/><Relationship Id="rId2510" Type="http://schemas.openxmlformats.org/officeDocument/2006/relationships/hyperlink" Target="https://www.mydiamondinfo.com/viewstone/128370" TargetMode="External"/><Relationship Id="rId2511" Type="http://schemas.openxmlformats.org/officeDocument/2006/relationships/hyperlink" Target="https://www.mydiamondinfo.com/viewstone/182102" TargetMode="External"/><Relationship Id="rId2512" Type="http://schemas.openxmlformats.org/officeDocument/2006/relationships/hyperlink" Target="https://www.mydiamondinfo.com/viewstone/146946" TargetMode="External"/><Relationship Id="rId2513" Type="http://schemas.openxmlformats.org/officeDocument/2006/relationships/hyperlink" Target="https://www.mydiamondinfo.com/viewstone/184784" TargetMode="External"/><Relationship Id="rId2514" Type="http://schemas.openxmlformats.org/officeDocument/2006/relationships/hyperlink" Target="https://www.mydiamondinfo.com/viewstone/161704" TargetMode="External"/><Relationship Id="rId2515" Type="http://schemas.openxmlformats.org/officeDocument/2006/relationships/hyperlink" Target="https://www.mydiamondinfo.com/viewstone/184839" TargetMode="External"/><Relationship Id="rId2516" Type="http://schemas.openxmlformats.org/officeDocument/2006/relationships/hyperlink" Target="https://www.mydiamondinfo.com/viewstone/171534" TargetMode="External"/><Relationship Id="rId2517" Type="http://schemas.openxmlformats.org/officeDocument/2006/relationships/hyperlink" Target="https://www.mydiamondinfo.com/viewstone/164338" TargetMode="External"/><Relationship Id="rId2518" Type="http://schemas.openxmlformats.org/officeDocument/2006/relationships/hyperlink" Target="https://www.mydiamondinfo.com/viewstone/174770" TargetMode="External"/><Relationship Id="rId2519" Type="http://schemas.openxmlformats.org/officeDocument/2006/relationships/hyperlink" Target="https://www.mydiamondinfo.com/viewstone/181214" TargetMode="External"/><Relationship Id="rId2520" Type="http://schemas.openxmlformats.org/officeDocument/2006/relationships/hyperlink" Target="https://www.mydiamondinfo.com/viewstone/160100" TargetMode="External"/><Relationship Id="rId2521" Type="http://schemas.openxmlformats.org/officeDocument/2006/relationships/hyperlink" Target="https://www.mydiamondinfo.com/viewstone/183786" TargetMode="External"/><Relationship Id="rId2522" Type="http://schemas.openxmlformats.org/officeDocument/2006/relationships/hyperlink" Target="https://www.mydiamondinfo.com/viewstone/174558" TargetMode="External"/><Relationship Id="rId2523" Type="http://schemas.openxmlformats.org/officeDocument/2006/relationships/hyperlink" Target="https://www.mydiamondinfo.com/viewstone/178107" TargetMode="External"/><Relationship Id="rId2524" Type="http://schemas.openxmlformats.org/officeDocument/2006/relationships/hyperlink" Target="https://www.mydiamondinfo.com/viewstone/182884" TargetMode="External"/><Relationship Id="rId2525" Type="http://schemas.openxmlformats.org/officeDocument/2006/relationships/hyperlink" Target="https://www.mydiamondinfo.com/viewstone/144159" TargetMode="External"/><Relationship Id="rId2526" Type="http://schemas.openxmlformats.org/officeDocument/2006/relationships/hyperlink" Target="https://www.mydiamondinfo.com/viewstone/171038" TargetMode="External"/><Relationship Id="rId2527" Type="http://schemas.openxmlformats.org/officeDocument/2006/relationships/hyperlink" Target="https://www.mydiamondinfo.com/viewstone/171482" TargetMode="External"/><Relationship Id="rId2528" Type="http://schemas.openxmlformats.org/officeDocument/2006/relationships/hyperlink" Target="https://www.mydiamondinfo.com/viewstone/182043" TargetMode="External"/><Relationship Id="rId2529" Type="http://schemas.openxmlformats.org/officeDocument/2006/relationships/hyperlink" Target="https://www.mydiamondinfo.com/viewstone/186539" TargetMode="External"/><Relationship Id="rId2530" Type="http://schemas.openxmlformats.org/officeDocument/2006/relationships/hyperlink" Target="https://www.mydiamondinfo.com/viewstone/168877" TargetMode="External"/><Relationship Id="rId2531" Type="http://schemas.openxmlformats.org/officeDocument/2006/relationships/hyperlink" Target="https://www.mydiamondinfo.com/viewstone/180980" TargetMode="External"/><Relationship Id="rId2532" Type="http://schemas.openxmlformats.org/officeDocument/2006/relationships/hyperlink" Target="https://www.mydiamondinfo.com/viewstone/152657" TargetMode="External"/><Relationship Id="rId2533" Type="http://schemas.openxmlformats.org/officeDocument/2006/relationships/hyperlink" Target="https://www.mydiamondinfo.com/viewstone/182802" TargetMode="External"/><Relationship Id="rId2534" Type="http://schemas.openxmlformats.org/officeDocument/2006/relationships/hyperlink" Target="https://www.mydiamondinfo.com/viewstone/161102" TargetMode="External"/><Relationship Id="rId2535" Type="http://schemas.openxmlformats.org/officeDocument/2006/relationships/hyperlink" Target="https://www.mydiamondinfo.com/viewstone/182818" TargetMode="External"/><Relationship Id="rId2536" Type="http://schemas.openxmlformats.org/officeDocument/2006/relationships/hyperlink" Target="https://www.mydiamondinfo.com/viewstone/177125" TargetMode="External"/><Relationship Id="rId2537" Type="http://schemas.openxmlformats.org/officeDocument/2006/relationships/hyperlink" Target="https://www.mydiamondinfo.com/viewstone/152655" TargetMode="External"/><Relationship Id="rId2538" Type="http://schemas.openxmlformats.org/officeDocument/2006/relationships/hyperlink" Target="https://www.mydiamondinfo.com/viewstone/172520" TargetMode="External"/><Relationship Id="rId2539" Type="http://schemas.openxmlformats.org/officeDocument/2006/relationships/hyperlink" Target="https://www.mydiamondinfo.com/viewstone/142294" TargetMode="External"/><Relationship Id="rId2540" Type="http://schemas.openxmlformats.org/officeDocument/2006/relationships/hyperlink" Target="https://www.mydiamondinfo.com/viewstone/163251" TargetMode="External"/><Relationship Id="rId2541" Type="http://schemas.openxmlformats.org/officeDocument/2006/relationships/hyperlink" Target="https://www.mydiamondinfo.com/viewstone/187671" TargetMode="External"/><Relationship Id="rId2542" Type="http://schemas.openxmlformats.org/officeDocument/2006/relationships/hyperlink" Target="https://www.mydiamondinfo.com/viewstone/177058" TargetMode="External"/><Relationship Id="rId2543" Type="http://schemas.openxmlformats.org/officeDocument/2006/relationships/hyperlink" Target="https://www.mydiamondinfo.com/viewstone/138807" TargetMode="External"/><Relationship Id="rId2544" Type="http://schemas.openxmlformats.org/officeDocument/2006/relationships/hyperlink" Target="https://www.mydiamondinfo.com/viewstone/158662" TargetMode="External"/><Relationship Id="rId2545" Type="http://schemas.openxmlformats.org/officeDocument/2006/relationships/hyperlink" Target="https://www.mydiamondinfo.com/viewstone/149662" TargetMode="External"/><Relationship Id="rId2546" Type="http://schemas.openxmlformats.org/officeDocument/2006/relationships/hyperlink" Target="https://www.mydiamondinfo.com/viewstone/175578" TargetMode="External"/><Relationship Id="rId2547" Type="http://schemas.openxmlformats.org/officeDocument/2006/relationships/hyperlink" Target="https://www.mydiamondinfo.com/viewstone/163258" TargetMode="External"/><Relationship Id="rId2548" Type="http://schemas.openxmlformats.org/officeDocument/2006/relationships/hyperlink" Target="https://www.mydiamondinfo.com/viewstone/149220" TargetMode="External"/><Relationship Id="rId2549" Type="http://schemas.openxmlformats.org/officeDocument/2006/relationships/hyperlink" Target="https://www.mydiamondinfo.com/viewstone/158300" TargetMode="External"/><Relationship Id="rId2550" Type="http://schemas.openxmlformats.org/officeDocument/2006/relationships/hyperlink" Target="https://www.mydiamondinfo.com/viewstone/142307" TargetMode="External"/><Relationship Id="rId2551" Type="http://schemas.openxmlformats.org/officeDocument/2006/relationships/hyperlink" Target="https://www.mydiamondinfo.com/viewstone/182908" TargetMode="External"/><Relationship Id="rId2552" Type="http://schemas.openxmlformats.org/officeDocument/2006/relationships/hyperlink" Target="https://www.mydiamondinfo.com/viewstone/172427" TargetMode="External"/><Relationship Id="rId2553" Type="http://schemas.openxmlformats.org/officeDocument/2006/relationships/hyperlink" Target="https://www.mydiamondinfo.com/viewstone/158253" TargetMode="External"/><Relationship Id="rId2554" Type="http://schemas.openxmlformats.org/officeDocument/2006/relationships/hyperlink" Target="https://www.mydiamondinfo.com/viewstone/153825" TargetMode="External"/><Relationship Id="rId2555" Type="http://schemas.openxmlformats.org/officeDocument/2006/relationships/hyperlink" Target="https://www.mydiamondinfo.com/viewstone/158661" TargetMode="External"/><Relationship Id="rId2556" Type="http://schemas.openxmlformats.org/officeDocument/2006/relationships/hyperlink" Target="https://www.mydiamondinfo.com/viewstone/150666" TargetMode="External"/><Relationship Id="rId2557" Type="http://schemas.openxmlformats.org/officeDocument/2006/relationships/hyperlink" Target="https://www.mydiamondinfo.com/viewstone/120165" TargetMode="External"/><Relationship Id="rId2558" Type="http://schemas.openxmlformats.org/officeDocument/2006/relationships/hyperlink" Target="https://www.mydiamondinfo.com/viewstone/151138" TargetMode="External"/><Relationship Id="rId2559" Type="http://schemas.openxmlformats.org/officeDocument/2006/relationships/hyperlink" Target="https://www.mydiamondinfo.com/viewstone/168447" TargetMode="External"/><Relationship Id="rId2560" Type="http://schemas.openxmlformats.org/officeDocument/2006/relationships/hyperlink" Target="https://www.mydiamondinfo.com/viewstone/168448" TargetMode="External"/><Relationship Id="rId2561" Type="http://schemas.openxmlformats.org/officeDocument/2006/relationships/hyperlink" Target="https://www.mydiamondinfo.com/viewstone/178169" TargetMode="External"/><Relationship Id="rId2562" Type="http://schemas.openxmlformats.org/officeDocument/2006/relationships/hyperlink" Target="https://www.mydiamondinfo.com/viewstone/137469" TargetMode="External"/><Relationship Id="rId2563" Type="http://schemas.openxmlformats.org/officeDocument/2006/relationships/hyperlink" Target="https://www.mydiamondinfo.com/viewstone/162031" TargetMode="External"/><Relationship Id="rId2564" Type="http://schemas.openxmlformats.org/officeDocument/2006/relationships/hyperlink" Target="https://www.mydiamondinfo.com/viewstone/173940" TargetMode="External"/><Relationship Id="rId2565" Type="http://schemas.openxmlformats.org/officeDocument/2006/relationships/hyperlink" Target="https://www.mydiamondinfo.com/viewstone/178202" TargetMode="External"/><Relationship Id="rId2566" Type="http://schemas.openxmlformats.org/officeDocument/2006/relationships/hyperlink" Target="https://www.mydiamondinfo.com/viewstone/175763" TargetMode="External"/><Relationship Id="rId2567" Type="http://schemas.openxmlformats.org/officeDocument/2006/relationships/hyperlink" Target="https://www.mydiamondinfo.com/viewstone/174563" TargetMode="External"/><Relationship Id="rId2568" Type="http://schemas.openxmlformats.org/officeDocument/2006/relationships/hyperlink" Target="https://www.mydiamondinfo.com/viewstone/177057" TargetMode="External"/><Relationship Id="rId2569" Type="http://schemas.openxmlformats.org/officeDocument/2006/relationships/hyperlink" Target="https://www.mydiamondinfo.com/viewstone/175764" TargetMode="External"/><Relationship Id="rId2570" Type="http://schemas.openxmlformats.org/officeDocument/2006/relationships/hyperlink" Target="https://www.mydiamondinfo.com/viewstone/146468" TargetMode="External"/><Relationship Id="rId2571" Type="http://schemas.openxmlformats.org/officeDocument/2006/relationships/hyperlink" Target="https://www.mydiamondinfo.com/viewstone/162675" TargetMode="External"/><Relationship Id="rId2572" Type="http://schemas.openxmlformats.org/officeDocument/2006/relationships/hyperlink" Target="https://www.mydiamondinfo.com/viewstone/166726" TargetMode="External"/><Relationship Id="rId2573" Type="http://schemas.openxmlformats.org/officeDocument/2006/relationships/hyperlink" Target="https://www.mydiamondinfo.com/viewstone/141057" TargetMode="External"/><Relationship Id="rId2574" Type="http://schemas.openxmlformats.org/officeDocument/2006/relationships/hyperlink" Target="https://www.mydiamondinfo.com/viewstone/176399" TargetMode="External"/><Relationship Id="rId2575" Type="http://schemas.openxmlformats.org/officeDocument/2006/relationships/hyperlink" Target="https://www.mydiamondinfo.com/viewstone/171496" TargetMode="External"/><Relationship Id="rId2576" Type="http://schemas.openxmlformats.org/officeDocument/2006/relationships/hyperlink" Target="https://www.mydiamondinfo.com/viewstone/161709" TargetMode="External"/><Relationship Id="rId2577" Type="http://schemas.openxmlformats.org/officeDocument/2006/relationships/hyperlink" Target="https://www.mydiamondinfo.com/viewstone/179488" TargetMode="External"/><Relationship Id="rId2578" Type="http://schemas.openxmlformats.org/officeDocument/2006/relationships/hyperlink" Target="https://www.mydiamondinfo.com/viewstone/145867" TargetMode="External"/><Relationship Id="rId2579" Type="http://schemas.openxmlformats.org/officeDocument/2006/relationships/hyperlink" Target="https://www.mydiamondinfo.com/viewstone/176400" TargetMode="External"/><Relationship Id="rId2580" Type="http://schemas.openxmlformats.org/officeDocument/2006/relationships/hyperlink" Target="https://www.mydiamondinfo.com/viewstone/178575" TargetMode="External"/><Relationship Id="rId2581" Type="http://schemas.openxmlformats.org/officeDocument/2006/relationships/hyperlink" Target="https://www.mydiamondinfo.com/viewstone/182909" TargetMode="External"/><Relationship Id="rId2582" Type="http://schemas.openxmlformats.org/officeDocument/2006/relationships/hyperlink" Target="https://www.mydiamondinfo.com/viewstone/178946" TargetMode="External"/><Relationship Id="rId2583" Type="http://schemas.openxmlformats.org/officeDocument/2006/relationships/hyperlink" Target="https://www.mydiamondinfo.com/viewstone/155981" TargetMode="External"/><Relationship Id="rId2584" Type="http://schemas.openxmlformats.org/officeDocument/2006/relationships/hyperlink" Target="https://www.mydiamondinfo.com/viewstone/141770" TargetMode="External"/><Relationship Id="rId2585" Type="http://schemas.openxmlformats.org/officeDocument/2006/relationships/hyperlink" Target="https://www.mydiamondinfo.com/viewstone/133402" TargetMode="External"/><Relationship Id="rId2586" Type="http://schemas.openxmlformats.org/officeDocument/2006/relationships/hyperlink" Target="https://www.mydiamondinfo.com/viewstone/164760" TargetMode="External"/><Relationship Id="rId2587" Type="http://schemas.openxmlformats.org/officeDocument/2006/relationships/hyperlink" Target="https://www.mydiamondinfo.com/viewstone/152679" TargetMode="External"/><Relationship Id="rId2588" Type="http://schemas.openxmlformats.org/officeDocument/2006/relationships/hyperlink" Target="https://www.mydiamondinfo.com/viewstone/155712" TargetMode="External"/><Relationship Id="rId2589" Type="http://schemas.openxmlformats.org/officeDocument/2006/relationships/hyperlink" Target="https://www.mydiamondinfo.com/viewstone/161086" TargetMode="External"/><Relationship Id="rId2590" Type="http://schemas.openxmlformats.org/officeDocument/2006/relationships/hyperlink" Target="https://www.mydiamondinfo.com/viewstone/141407" TargetMode="External"/><Relationship Id="rId2591" Type="http://schemas.openxmlformats.org/officeDocument/2006/relationships/hyperlink" Target="https://www.mydiamondinfo.com/viewstone/136100" TargetMode="External"/><Relationship Id="rId2592" Type="http://schemas.openxmlformats.org/officeDocument/2006/relationships/hyperlink" Target="https://www.mydiamondinfo.com/viewstone/184704" TargetMode="External"/><Relationship Id="rId2593" Type="http://schemas.openxmlformats.org/officeDocument/2006/relationships/hyperlink" Target="https://www.mydiamondinfo.com/viewstone/179446" TargetMode="External"/><Relationship Id="rId2594" Type="http://schemas.openxmlformats.org/officeDocument/2006/relationships/hyperlink" Target="https://www.mydiamondinfo.com/viewstone/128156" TargetMode="External"/><Relationship Id="rId2595" Type="http://schemas.openxmlformats.org/officeDocument/2006/relationships/hyperlink" Target="https://www.mydiamondinfo.com/viewstone/168158" TargetMode="External"/><Relationship Id="rId2596" Type="http://schemas.openxmlformats.org/officeDocument/2006/relationships/hyperlink" Target="https://www.mydiamondinfo.com/viewstone/162609" TargetMode="External"/><Relationship Id="rId2597" Type="http://schemas.openxmlformats.org/officeDocument/2006/relationships/hyperlink" Target="https://www.mydiamondinfo.com/viewstone/169188" TargetMode="External"/><Relationship Id="rId2598" Type="http://schemas.openxmlformats.org/officeDocument/2006/relationships/hyperlink" Target="https://www.mydiamondinfo.com/viewstone/138062" TargetMode="External"/><Relationship Id="rId2599" Type="http://schemas.openxmlformats.org/officeDocument/2006/relationships/hyperlink" Target="https://www.mydiamondinfo.com/viewstone/170591" TargetMode="External"/><Relationship Id="rId2600" Type="http://schemas.openxmlformats.org/officeDocument/2006/relationships/hyperlink" Target="https://www.mydiamondinfo.com/viewstone/163078" TargetMode="External"/><Relationship Id="rId2601" Type="http://schemas.openxmlformats.org/officeDocument/2006/relationships/hyperlink" Target="https://www.mydiamondinfo.com/viewstone/160758" TargetMode="External"/><Relationship Id="rId2602" Type="http://schemas.openxmlformats.org/officeDocument/2006/relationships/hyperlink" Target="https://www.mydiamondinfo.com/viewstone/166734" TargetMode="External"/><Relationship Id="rId2603" Type="http://schemas.openxmlformats.org/officeDocument/2006/relationships/hyperlink" Target="https://www.mydiamondinfo.com/viewstone/163706" TargetMode="External"/><Relationship Id="rId2604" Type="http://schemas.openxmlformats.org/officeDocument/2006/relationships/hyperlink" Target="https://www.mydiamondinfo.com/viewstone/170695" TargetMode="External"/><Relationship Id="rId2605" Type="http://schemas.openxmlformats.org/officeDocument/2006/relationships/hyperlink" Target="https://www.mydiamondinfo.com/viewstone/173907" TargetMode="External"/><Relationship Id="rId2606" Type="http://schemas.openxmlformats.org/officeDocument/2006/relationships/hyperlink" Target="https://www.mydiamondinfo.com/viewstone/160126" TargetMode="External"/><Relationship Id="rId2607" Type="http://schemas.openxmlformats.org/officeDocument/2006/relationships/hyperlink" Target="https://www.mydiamondinfo.com/viewstone/155787" TargetMode="External"/><Relationship Id="rId2608" Type="http://schemas.openxmlformats.org/officeDocument/2006/relationships/hyperlink" Target="https://www.mydiamondinfo.com/viewstone/171049" TargetMode="External"/><Relationship Id="rId2609" Type="http://schemas.openxmlformats.org/officeDocument/2006/relationships/hyperlink" Target="https://www.mydiamondinfo.com/viewstone/186204" TargetMode="External"/><Relationship Id="rId2610" Type="http://schemas.openxmlformats.org/officeDocument/2006/relationships/hyperlink" Target="https://www.mydiamondinfo.com/viewstone/163699" TargetMode="External"/><Relationship Id="rId2611" Type="http://schemas.openxmlformats.org/officeDocument/2006/relationships/hyperlink" Target="https://www.mydiamondinfo.com/viewstone/177023" TargetMode="External"/><Relationship Id="rId2612" Type="http://schemas.openxmlformats.org/officeDocument/2006/relationships/hyperlink" Target="https://www.mydiamondinfo.com/viewstone/143706" TargetMode="External"/><Relationship Id="rId2613" Type="http://schemas.openxmlformats.org/officeDocument/2006/relationships/hyperlink" Target="https://www.mydiamondinfo.com/viewstone/160162" TargetMode="External"/><Relationship Id="rId2614" Type="http://schemas.openxmlformats.org/officeDocument/2006/relationships/hyperlink" Target="https://www.mydiamondinfo.com/viewstone/177519" TargetMode="External"/><Relationship Id="rId2615" Type="http://schemas.openxmlformats.org/officeDocument/2006/relationships/hyperlink" Target="https://www.mydiamondinfo.com/viewstone/160125" TargetMode="External"/><Relationship Id="rId2616" Type="http://schemas.openxmlformats.org/officeDocument/2006/relationships/hyperlink" Target="https://www.mydiamondinfo.com/viewstone/155789" TargetMode="External"/><Relationship Id="rId2617" Type="http://schemas.openxmlformats.org/officeDocument/2006/relationships/hyperlink" Target="https://www.mydiamondinfo.com/viewstone/180798" TargetMode="External"/><Relationship Id="rId2618" Type="http://schemas.openxmlformats.org/officeDocument/2006/relationships/hyperlink" Target="https://www.mydiamondinfo.com/viewstone/154318" TargetMode="External"/><Relationship Id="rId2619" Type="http://schemas.openxmlformats.org/officeDocument/2006/relationships/hyperlink" Target="https://www.mydiamondinfo.com/viewstone/119785" TargetMode="External"/><Relationship Id="rId2620" Type="http://schemas.openxmlformats.org/officeDocument/2006/relationships/hyperlink" Target="https://www.mydiamondinfo.com/viewstone/151044" TargetMode="External"/><Relationship Id="rId2621" Type="http://schemas.openxmlformats.org/officeDocument/2006/relationships/hyperlink" Target="https://www.mydiamondinfo.com/viewstone/145382" TargetMode="External"/><Relationship Id="rId2622" Type="http://schemas.openxmlformats.org/officeDocument/2006/relationships/hyperlink" Target="https://www.mydiamondinfo.com/viewstone/175680" TargetMode="External"/><Relationship Id="rId2623" Type="http://schemas.openxmlformats.org/officeDocument/2006/relationships/hyperlink" Target="https://www.mydiamondinfo.com/viewstone/177518" TargetMode="External"/><Relationship Id="rId2624" Type="http://schemas.openxmlformats.org/officeDocument/2006/relationships/hyperlink" Target="https://www.mydiamondinfo.com/viewstone/175762" TargetMode="External"/><Relationship Id="rId2625" Type="http://schemas.openxmlformats.org/officeDocument/2006/relationships/hyperlink" Target="https://www.mydiamondinfo.com/viewstone/150031" TargetMode="External"/><Relationship Id="rId2626" Type="http://schemas.openxmlformats.org/officeDocument/2006/relationships/hyperlink" Target="https://www.mydiamondinfo.com/viewstone/157287" TargetMode="External"/><Relationship Id="rId2627" Type="http://schemas.openxmlformats.org/officeDocument/2006/relationships/hyperlink" Target="https://www.mydiamondinfo.com/viewstone/181930" TargetMode="External"/><Relationship Id="rId2628" Type="http://schemas.openxmlformats.org/officeDocument/2006/relationships/hyperlink" Target="https://www.mydiamondinfo.com/viewstone/181811" TargetMode="External"/><Relationship Id="rId2629" Type="http://schemas.openxmlformats.org/officeDocument/2006/relationships/hyperlink" Target="https://www.mydiamondinfo.com/viewstone/171153" TargetMode="External"/><Relationship Id="rId2630" Type="http://schemas.openxmlformats.org/officeDocument/2006/relationships/hyperlink" Target="https://www.mydiamondinfo.com/viewstone/141927" TargetMode="External"/><Relationship Id="rId2631" Type="http://schemas.openxmlformats.org/officeDocument/2006/relationships/hyperlink" Target="https://www.mydiamondinfo.com/viewstone/184667" TargetMode="External"/><Relationship Id="rId2632" Type="http://schemas.openxmlformats.org/officeDocument/2006/relationships/hyperlink" Target="https://www.mydiamondinfo.com/viewstone/176398" TargetMode="External"/><Relationship Id="rId2633" Type="http://schemas.openxmlformats.org/officeDocument/2006/relationships/hyperlink" Target="https://www.mydiamondinfo.com/viewstone/134274" TargetMode="External"/><Relationship Id="rId2634" Type="http://schemas.openxmlformats.org/officeDocument/2006/relationships/hyperlink" Target="https://www.mydiamondinfo.com/viewstone/139979" TargetMode="External"/><Relationship Id="rId2635" Type="http://schemas.openxmlformats.org/officeDocument/2006/relationships/hyperlink" Target="https://www.mydiamondinfo.com/viewstone/118601" TargetMode="External"/><Relationship Id="rId2636" Type="http://schemas.openxmlformats.org/officeDocument/2006/relationships/hyperlink" Target="https://www.mydiamondinfo.com/viewstone/118490" TargetMode="External"/><Relationship Id="rId2637" Type="http://schemas.openxmlformats.org/officeDocument/2006/relationships/hyperlink" Target="https://www.mydiamondinfo.com/viewstone/163700" TargetMode="External"/><Relationship Id="rId2638" Type="http://schemas.openxmlformats.org/officeDocument/2006/relationships/hyperlink" Target="https://www.mydiamondinfo.com/viewstone/160097" TargetMode="External"/><Relationship Id="rId2639" Type="http://schemas.openxmlformats.org/officeDocument/2006/relationships/hyperlink" Target="https://www.mydiamondinfo.com/viewstone/163077" TargetMode="External"/><Relationship Id="rId2640" Type="http://schemas.openxmlformats.org/officeDocument/2006/relationships/hyperlink" Target="https://www.mydiamondinfo.com/viewstone/139574" TargetMode="External"/><Relationship Id="rId2641" Type="http://schemas.openxmlformats.org/officeDocument/2006/relationships/hyperlink" Target="https://www.mydiamondinfo.com/viewstone/163098" TargetMode="External"/><Relationship Id="rId2642" Type="http://schemas.openxmlformats.org/officeDocument/2006/relationships/hyperlink" Target="https://www.mydiamondinfo.com/viewstone/150221" TargetMode="External"/><Relationship Id="rId2643" Type="http://schemas.openxmlformats.org/officeDocument/2006/relationships/hyperlink" Target="https://www.mydiamondinfo.com/viewstone/175609" TargetMode="External"/><Relationship Id="rId2644" Type="http://schemas.openxmlformats.org/officeDocument/2006/relationships/hyperlink" Target="https://www.mydiamondinfo.com/viewstone/155710" TargetMode="External"/><Relationship Id="rId2645" Type="http://schemas.openxmlformats.org/officeDocument/2006/relationships/hyperlink" Target="https://www.mydiamondinfo.com/viewstone/167950" TargetMode="External"/><Relationship Id="rId2646" Type="http://schemas.openxmlformats.org/officeDocument/2006/relationships/hyperlink" Target="https://www.mydiamondinfo.com/viewstone/160834" TargetMode="External"/><Relationship Id="rId2647" Type="http://schemas.openxmlformats.org/officeDocument/2006/relationships/hyperlink" Target="https://www.mydiamondinfo.com/viewstone/174557" TargetMode="External"/><Relationship Id="rId2648" Type="http://schemas.openxmlformats.org/officeDocument/2006/relationships/hyperlink" Target="https://www.mydiamondinfo.com/viewstone/158047" TargetMode="External"/><Relationship Id="rId2649" Type="http://schemas.openxmlformats.org/officeDocument/2006/relationships/hyperlink" Target="https://www.mydiamondinfo.com/viewstone/124225" TargetMode="External"/><Relationship Id="rId2650" Type="http://schemas.openxmlformats.org/officeDocument/2006/relationships/hyperlink" Target="https://www.mydiamondinfo.com/viewstone/137466" TargetMode="External"/><Relationship Id="rId2651" Type="http://schemas.openxmlformats.org/officeDocument/2006/relationships/hyperlink" Target="https://www.mydiamondinfo.com/viewstone/164855" TargetMode="External"/><Relationship Id="rId2652" Type="http://schemas.openxmlformats.org/officeDocument/2006/relationships/hyperlink" Target="https://www.mydiamondinfo.com/viewstone/137644" TargetMode="External"/><Relationship Id="rId2653" Type="http://schemas.openxmlformats.org/officeDocument/2006/relationships/hyperlink" Target="https://www.mydiamondinfo.com/viewstone/188023" TargetMode="External"/><Relationship Id="rId2654" Type="http://schemas.openxmlformats.org/officeDocument/2006/relationships/hyperlink" Target="https://www.mydiamondinfo.com/viewstone/161991" TargetMode="External"/><Relationship Id="rId2655" Type="http://schemas.openxmlformats.org/officeDocument/2006/relationships/hyperlink" Target="https://www.mydiamondinfo.com/viewstone/152664" TargetMode="External"/><Relationship Id="rId2656" Type="http://schemas.openxmlformats.org/officeDocument/2006/relationships/hyperlink" Target="https://www.mydiamondinfo.com/viewstone/141194" TargetMode="External"/><Relationship Id="rId2657" Type="http://schemas.openxmlformats.org/officeDocument/2006/relationships/hyperlink" Target="https://www.mydiamondinfo.com/viewstone/134272" TargetMode="External"/><Relationship Id="rId2658" Type="http://schemas.openxmlformats.org/officeDocument/2006/relationships/hyperlink" Target="https://www.mydiamondinfo.com/viewstone/144089" TargetMode="External"/><Relationship Id="rId2659" Type="http://schemas.openxmlformats.org/officeDocument/2006/relationships/hyperlink" Target="https://www.mydiamondinfo.com/viewstone/187483" TargetMode="External"/><Relationship Id="rId2660" Type="http://schemas.openxmlformats.org/officeDocument/2006/relationships/hyperlink" Target="https://www.mydiamondinfo.com/viewstone/187964" TargetMode="External"/><Relationship Id="rId2661" Type="http://schemas.openxmlformats.org/officeDocument/2006/relationships/hyperlink" Target="https://www.mydiamondinfo.com/viewstone/149212" TargetMode="External"/><Relationship Id="rId2662" Type="http://schemas.openxmlformats.org/officeDocument/2006/relationships/hyperlink" Target="https://www.mydiamondinfo.com/viewstone/181963" TargetMode="External"/><Relationship Id="rId2663" Type="http://schemas.openxmlformats.org/officeDocument/2006/relationships/hyperlink" Target="https://www.mydiamondinfo.com/viewstone/171050" TargetMode="External"/><Relationship Id="rId2664" Type="http://schemas.openxmlformats.org/officeDocument/2006/relationships/hyperlink" Target="https://www.mydiamondinfo.com/viewstone/161115" TargetMode="External"/><Relationship Id="rId2665" Type="http://schemas.openxmlformats.org/officeDocument/2006/relationships/hyperlink" Target="https://www.mydiamondinfo.com/viewstone/176397" TargetMode="External"/><Relationship Id="rId2666" Type="http://schemas.openxmlformats.org/officeDocument/2006/relationships/hyperlink" Target="https://www.mydiamondinfo.com/viewstone/158578" TargetMode="External"/><Relationship Id="rId2667" Type="http://schemas.openxmlformats.org/officeDocument/2006/relationships/hyperlink" Target="https://www.mydiamondinfo.com/viewstone/132559" TargetMode="External"/><Relationship Id="rId2668" Type="http://schemas.openxmlformats.org/officeDocument/2006/relationships/hyperlink" Target="https://www.mydiamondinfo.com/viewstone/137464" TargetMode="External"/><Relationship Id="rId2669" Type="http://schemas.openxmlformats.org/officeDocument/2006/relationships/hyperlink" Target="https://www.mydiamondinfo.com/viewstone/141696" TargetMode="External"/><Relationship Id="rId2670" Type="http://schemas.openxmlformats.org/officeDocument/2006/relationships/hyperlink" Target="https://www.mydiamondinfo.com/viewstone/132756" TargetMode="External"/><Relationship Id="rId2671" Type="http://schemas.openxmlformats.org/officeDocument/2006/relationships/hyperlink" Target="https://www.mydiamondinfo.com/viewstone/143240" TargetMode="External"/><Relationship Id="rId2672" Type="http://schemas.openxmlformats.org/officeDocument/2006/relationships/hyperlink" Target="https://www.mydiamondinfo.com/viewstone/156955" TargetMode="External"/><Relationship Id="rId2673" Type="http://schemas.openxmlformats.org/officeDocument/2006/relationships/hyperlink" Target="https://www.mydiamondinfo.com/viewstone/118049" TargetMode="External"/><Relationship Id="rId2674" Type="http://schemas.openxmlformats.org/officeDocument/2006/relationships/hyperlink" Target="https://www.mydiamondinfo.com/viewstone/157286" TargetMode="External"/><Relationship Id="rId2675" Type="http://schemas.openxmlformats.org/officeDocument/2006/relationships/hyperlink" Target="https://www.mydiamondinfo.com/viewstone/141926" TargetMode="External"/><Relationship Id="rId2676" Type="http://schemas.openxmlformats.org/officeDocument/2006/relationships/hyperlink" Target="https://www.mydiamondinfo.com/viewstone/149167" TargetMode="External"/><Relationship Id="rId2677" Type="http://schemas.openxmlformats.org/officeDocument/2006/relationships/hyperlink" Target="https://www.mydiamondinfo.com/viewstone/126671" TargetMode="External"/><Relationship Id="rId2678" Type="http://schemas.openxmlformats.org/officeDocument/2006/relationships/hyperlink" Target="https://www.mydiamondinfo.com/viewstone/179020" TargetMode="External"/><Relationship Id="rId2679" Type="http://schemas.openxmlformats.org/officeDocument/2006/relationships/hyperlink" Target="https://www.mydiamondinfo.com/viewstone/134275" TargetMode="External"/><Relationship Id="rId2680" Type="http://schemas.openxmlformats.org/officeDocument/2006/relationships/hyperlink" Target="https://www.mydiamondinfo.com/viewstone/130803" TargetMode="External"/><Relationship Id="rId2681" Type="http://schemas.openxmlformats.org/officeDocument/2006/relationships/hyperlink" Target="https://www.mydiamondinfo.com/viewstone/123840" TargetMode="External"/><Relationship Id="rId2682" Type="http://schemas.openxmlformats.org/officeDocument/2006/relationships/hyperlink" Target="https://www.mydiamondinfo.com/viewstone/138473" TargetMode="External"/><Relationship Id="rId2683" Type="http://schemas.openxmlformats.org/officeDocument/2006/relationships/hyperlink" Target="https://www.mydiamondinfo.com/viewstone/161992" TargetMode="External"/><Relationship Id="rId2684" Type="http://schemas.openxmlformats.org/officeDocument/2006/relationships/hyperlink" Target="https://www.mydiamondinfo.com/viewstone/166822" TargetMode="External"/><Relationship Id="rId2685" Type="http://schemas.openxmlformats.org/officeDocument/2006/relationships/hyperlink" Target="https://www.mydiamondinfo.com/viewstone/161049" TargetMode="External"/><Relationship Id="rId2686" Type="http://schemas.openxmlformats.org/officeDocument/2006/relationships/hyperlink" Target="https://www.mydiamondinfo.com/viewstone/156908" TargetMode="External"/><Relationship Id="rId2687" Type="http://schemas.openxmlformats.org/officeDocument/2006/relationships/hyperlink" Target="https://www.mydiamondinfo.com/viewstone/162297" TargetMode="External"/><Relationship Id="rId2688" Type="http://schemas.openxmlformats.org/officeDocument/2006/relationships/hyperlink" Target="https://www.mydiamondinfo.com/viewstone/150220" TargetMode="External"/><Relationship Id="rId2689" Type="http://schemas.openxmlformats.org/officeDocument/2006/relationships/hyperlink" Target="https://www.mydiamondinfo.com/viewstone/153335" TargetMode="External"/><Relationship Id="rId2690" Type="http://schemas.openxmlformats.org/officeDocument/2006/relationships/hyperlink" Target="https://www.mydiamondinfo.com/viewstone/155711" TargetMode="External"/><Relationship Id="rId2691" Type="http://schemas.openxmlformats.org/officeDocument/2006/relationships/hyperlink" Target="https://www.mydiamondinfo.com/viewstone/170590" TargetMode="External"/><Relationship Id="rId2692" Type="http://schemas.openxmlformats.org/officeDocument/2006/relationships/hyperlink" Target="https://www.mydiamondinfo.com/viewstone/165258" TargetMode="External"/><Relationship Id="rId2693" Type="http://schemas.openxmlformats.org/officeDocument/2006/relationships/hyperlink" Target="https://www.mydiamondinfo.com/viewstone/141373" TargetMode="External"/><Relationship Id="rId2694" Type="http://schemas.openxmlformats.org/officeDocument/2006/relationships/hyperlink" Target="https://www.mydiamondinfo.com/viewstone/168458" TargetMode="External"/><Relationship Id="rId2695" Type="http://schemas.openxmlformats.org/officeDocument/2006/relationships/hyperlink" Target="https://www.mydiamondinfo.com/viewstone/162310" TargetMode="External"/><Relationship Id="rId2696" Type="http://schemas.openxmlformats.org/officeDocument/2006/relationships/hyperlink" Target="https://www.mydiamondinfo.com/viewstone/152806" TargetMode="External"/><Relationship Id="rId2697" Type="http://schemas.openxmlformats.org/officeDocument/2006/relationships/hyperlink" Target="https://www.mydiamondinfo.com/viewstone/186973" TargetMode="External"/><Relationship Id="rId2698" Type="http://schemas.openxmlformats.org/officeDocument/2006/relationships/hyperlink" Target="https://www.mydiamondinfo.com/viewstone/161390" TargetMode="External"/><Relationship Id="rId2699" Type="http://schemas.openxmlformats.org/officeDocument/2006/relationships/hyperlink" Target="https://www.mydiamondinfo.com/viewstone/148829" TargetMode="External"/><Relationship Id="rId2700" Type="http://schemas.openxmlformats.org/officeDocument/2006/relationships/hyperlink" Target="https://www.mydiamondinfo.com/viewstone/182841" TargetMode="External"/><Relationship Id="rId2701" Type="http://schemas.openxmlformats.org/officeDocument/2006/relationships/hyperlink" Target="https://www.mydiamondinfo.com/viewstone/160816" TargetMode="External"/><Relationship Id="rId2702" Type="http://schemas.openxmlformats.org/officeDocument/2006/relationships/hyperlink" Target="https://www.mydiamondinfo.com/viewstone/153823" TargetMode="External"/><Relationship Id="rId2703" Type="http://schemas.openxmlformats.org/officeDocument/2006/relationships/hyperlink" Target="https://www.mydiamondinfo.com/viewstone/115476" TargetMode="External"/><Relationship Id="rId2704" Type="http://schemas.openxmlformats.org/officeDocument/2006/relationships/hyperlink" Target="https://www.mydiamondinfo.com/viewstone/161085" TargetMode="External"/><Relationship Id="rId2705" Type="http://schemas.openxmlformats.org/officeDocument/2006/relationships/hyperlink" Target="https://www.mydiamondinfo.com/viewstone/171763" TargetMode="External"/><Relationship Id="rId2706" Type="http://schemas.openxmlformats.org/officeDocument/2006/relationships/hyperlink" Target="https://www.mydiamondinfo.com/viewstone/170587" TargetMode="External"/><Relationship Id="rId2707" Type="http://schemas.openxmlformats.org/officeDocument/2006/relationships/hyperlink" Target="https://www.mydiamondinfo.com/viewstone/181935" TargetMode="External"/><Relationship Id="rId2708" Type="http://schemas.openxmlformats.org/officeDocument/2006/relationships/hyperlink" Target="https://www.mydiamondinfo.com/viewstone/184783" TargetMode="External"/><Relationship Id="rId2709" Type="http://schemas.openxmlformats.org/officeDocument/2006/relationships/hyperlink" Target="https://www.mydiamondinfo.com/viewstone/173954" TargetMode="External"/><Relationship Id="rId2710" Type="http://schemas.openxmlformats.org/officeDocument/2006/relationships/hyperlink" Target="https://www.mydiamondinfo.com/viewstone/172455" TargetMode="External"/><Relationship Id="rId2711" Type="http://schemas.openxmlformats.org/officeDocument/2006/relationships/hyperlink" Target="https://www.mydiamondinfo.com/viewstone/180310" TargetMode="External"/><Relationship Id="rId2712" Type="http://schemas.openxmlformats.org/officeDocument/2006/relationships/hyperlink" Target="https://www.mydiamondinfo.com/viewstone/185507" TargetMode="External"/><Relationship Id="rId2713" Type="http://schemas.openxmlformats.org/officeDocument/2006/relationships/hyperlink" Target="https://www.mydiamondinfo.com/viewstone/178525" TargetMode="External"/><Relationship Id="rId2714" Type="http://schemas.openxmlformats.org/officeDocument/2006/relationships/hyperlink" Target="https://www.mydiamondinfo.com/viewstone/178574" TargetMode="External"/><Relationship Id="rId2715" Type="http://schemas.openxmlformats.org/officeDocument/2006/relationships/hyperlink" Target="https://www.mydiamondinfo.com/viewstone/165615" TargetMode="External"/><Relationship Id="rId2716" Type="http://schemas.openxmlformats.org/officeDocument/2006/relationships/hyperlink" Target="https://www.mydiamondinfo.com/viewstone/178980" TargetMode="External"/><Relationship Id="rId2717" Type="http://schemas.openxmlformats.org/officeDocument/2006/relationships/hyperlink" Target="https://www.mydiamondinfo.com/viewstone/164759" TargetMode="External"/><Relationship Id="rId2718" Type="http://schemas.openxmlformats.org/officeDocument/2006/relationships/hyperlink" Target="https://www.mydiamondinfo.com/viewstone/186494" TargetMode="External"/><Relationship Id="rId2719" Type="http://schemas.openxmlformats.org/officeDocument/2006/relationships/hyperlink" Target="https://www.mydiamondinfo.com/viewstone/173361" TargetMode="External"/><Relationship Id="rId2720" Type="http://schemas.openxmlformats.org/officeDocument/2006/relationships/hyperlink" Target="https://www.mydiamondinfo.com/viewstone/132638" TargetMode="External"/><Relationship Id="rId2721" Type="http://schemas.openxmlformats.org/officeDocument/2006/relationships/hyperlink" Target="https://www.mydiamondinfo.com/viewstone/187480" TargetMode="External"/><Relationship Id="rId2722" Type="http://schemas.openxmlformats.org/officeDocument/2006/relationships/hyperlink" Target="https://www.mydiamondinfo.com/viewstone/165613" TargetMode="External"/><Relationship Id="rId2723" Type="http://schemas.openxmlformats.org/officeDocument/2006/relationships/hyperlink" Target="https://www.mydiamondinfo.com/viewstone/172426" TargetMode="External"/><Relationship Id="rId2724" Type="http://schemas.openxmlformats.org/officeDocument/2006/relationships/hyperlink" Target="https://www.mydiamondinfo.com/viewstone/170578" TargetMode="External"/><Relationship Id="rId2725" Type="http://schemas.openxmlformats.org/officeDocument/2006/relationships/hyperlink" Target="https://www.mydiamondinfo.com/viewstone/170584" TargetMode="External"/><Relationship Id="rId2726" Type="http://schemas.openxmlformats.org/officeDocument/2006/relationships/hyperlink" Target="https://www.mydiamondinfo.com/viewstone/186972" TargetMode="External"/><Relationship Id="rId2727" Type="http://schemas.openxmlformats.org/officeDocument/2006/relationships/hyperlink" Target="https://www.mydiamondinfo.com/viewstone/152805" TargetMode="External"/><Relationship Id="rId2728" Type="http://schemas.openxmlformats.org/officeDocument/2006/relationships/hyperlink" Target="https://www.mydiamondinfo.com/viewstone/154336" TargetMode="External"/><Relationship Id="rId2729" Type="http://schemas.openxmlformats.org/officeDocument/2006/relationships/hyperlink" Target="https://www.mydiamondinfo.com/viewstone/170580" TargetMode="External"/><Relationship Id="rId2730" Type="http://schemas.openxmlformats.org/officeDocument/2006/relationships/hyperlink" Target="https://www.mydiamondinfo.com/viewstone/155786" TargetMode="External"/><Relationship Id="rId2731" Type="http://schemas.openxmlformats.org/officeDocument/2006/relationships/hyperlink" Target="https://www.mydiamondinfo.com/viewstone/144087" TargetMode="External"/><Relationship Id="rId2732" Type="http://schemas.openxmlformats.org/officeDocument/2006/relationships/hyperlink" Target="https://www.mydiamondinfo.com/viewstone/160472" TargetMode="External"/><Relationship Id="rId2733" Type="http://schemas.openxmlformats.org/officeDocument/2006/relationships/hyperlink" Target="https://www.mydiamondinfo.com/viewstone/156043" TargetMode="External"/><Relationship Id="rId2734" Type="http://schemas.openxmlformats.org/officeDocument/2006/relationships/hyperlink" Target="https://www.mydiamondinfo.com/viewstone/155704" TargetMode="External"/><Relationship Id="rId2735" Type="http://schemas.openxmlformats.org/officeDocument/2006/relationships/hyperlink" Target="https://www.mydiamondinfo.com/viewstone/162377" TargetMode="External"/><Relationship Id="rId2736" Type="http://schemas.openxmlformats.org/officeDocument/2006/relationships/hyperlink" Target="https://www.mydiamondinfo.com/viewstone/170065" TargetMode="External"/><Relationship Id="rId2737" Type="http://schemas.openxmlformats.org/officeDocument/2006/relationships/hyperlink" Target="https://www.mydiamondinfo.com/viewstone/158396" TargetMode="External"/><Relationship Id="rId2738" Type="http://schemas.openxmlformats.org/officeDocument/2006/relationships/hyperlink" Target="https://www.mydiamondinfo.com/viewstone/163076" TargetMode="External"/><Relationship Id="rId2739" Type="http://schemas.openxmlformats.org/officeDocument/2006/relationships/hyperlink" Target="https://www.mydiamondinfo.com/viewstone/152890" TargetMode="External"/><Relationship Id="rId2740" Type="http://schemas.openxmlformats.org/officeDocument/2006/relationships/hyperlink" Target="https://www.mydiamondinfo.com/viewstone/167946" TargetMode="External"/><Relationship Id="rId2741" Type="http://schemas.openxmlformats.org/officeDocument/2006/relationships/hyperlink" Target="https://www.mydiamondinfo.com/viewstone/178573" TargetMode="External"/><Relationship Id="rId2742" Type="http://schemas.openxmlformats.org/officeDocument/2006/relationships/hyperlink" Target="https://www.mydiamondinfo.com/viewstone/170583" TargetMode="External"/><Relationship Id="rId2743" Type="http://schemas.openxmlformats.org/officeDocument/2006/relationships/hyperlink" Target="https://www.mydiamondinfo.com/viewstone/155119" TargetMode="External"/><Relationship Id="rId2744" Type="http://schemas.openxmlformats.org/officeDocument/2006/relationships/hyperlink" Target="https://www.mydiamondinfo.com/viewstone/183913" TargetMode="External"/><Relationship Id="rId2745" Type="http://schemas.openxmlformats.org/officeDocument/2006/relationships/hyperlink" Target="https://www.mydiamondinfo.com/viewstone/181927" TargetMode="External"/><Relationship Id="rId2746" Type="http://schemas.openxmlformats.org/officeDocument/2006/relationships/hyperlink" Target="https://www.mydiamondinfo.com/viewstone/159171" TargetMode="External"/><Relationship Id="rId2747" Type="http://schemas.openxmlformats.org/officeDocument/2006/relationships/hyperlink" Target="https://www.mydiamondinfo.com/viewstone/164838" TargetMode="External"/><Relationship Id="rId2748" Type="http://schemas.openxmlformats.org/officeDocument/2006/relationships/hyperlink" Target="https://www.mydiamondinfo.com/viewstone/181809" TargetMode="External"/><Relationship Id="rId2749" Type="http://schemas.openxmlformats.org/officeDocument/2006/relationships/hyperlink" Target="https://www.mydiamondinfo.com/viewstone/115720" TargetMode="External"/><Relationship Id="rId2750" Type="http://schemas.openxmlformats.org/officeDocument/2006/relationships/hyperlink" Target="https://www.mydiamondinfo.com/viewstone/164355" TargetMode="External"/><Relationship Id="rId2751" Type="http://schemas.openxmlformats.org/officeDocument/2006/relationships/hyperlink" Target="https://www.mydiamondinfo.com/viewstone/188021" TargetMode="External"/><Relationship Id="rId2752" Type="http://schemas.openxmlformats.org/officeDocument/2006/relationships/hyperlink" Target="https://www.mydiamondinfo.com/viewstone/155783" TargetMode="External"/><Relationship Id="rId2753" Type="http://schemas.openxmlformats.org/officeDocument/2006/relationships/hyperlink" Target="https://www.mydiamondinfo.com/viewstone/171494" TargetMode="External"/><Relationship Id="rId2754" Type="http://schemas.openxmlformats.org/officeDocument/2006/relationships/hyperlink" Target="https://www.mydiamondinfo.com/viewstone/145899" TargetMode="External"/><Relationship Id="rId2755" Type="http://schemas.openxmlformats.org/officeDocument/2006/relationships/hyperlink" Target="https://www.mydiamondinfo.com/viewstone/178942" TargetMode="External"/><Relationship Id="rId2756" Type="http://schemas.openxmlformats.org/officeDocument/2006/relationships/hyperlink" Target="https://www.mydiamondinfo.com/viewstone/141087" TargetMode="External"/><Relationship Id="rId2757" Type="http://schemas.openxmlformats.org/officeDocument/2006/relationships/hyperlink" Target="https://www.mydiamondinfo.com/viewstone/161143" TargetMode="External"/><Relationship Id="rId2758" Type="http://schemas.openxmlformats.org/officeDocument/2006/relationships/hyperlink" Target="https://www.mydiamondinfo.com/viewstone/181034" TargetMode="External"/><Relationship Id="rId2759" Type="http://schemas.openxmlformats.org/officeDocument/2006/relationships/hyperlink" Target="https://www.mydiamondinfo.com/viewstone/170103" TargetMode="External"/><Relationship Id="rId2760" Type="http://schemas.openxmlformats.org/officeDocument/2006/relationships/hyperlink" Target="https://www.mydiamondinfo.com/viewstone/164363" TargetMode="External"/><Relationship Id="rId2761" Type="http://schemas.openxmlformats.org/officeDocument/2006/relationships/hyperlink" Target="https://www.mydiamondinfo.com/viewstone/171149" TargetMode="External"/><Relationship Id="rId2762" Type="http://schemas.openxmlformats.org/officeDocument/2006/relationships/hyperlink" Target="https://www.mydiamondinfo.com/viewstone/182840" TargetMode="External"/><Relationship Id="rId2763" Type="http://schemas.openxmlformats.org/officeDocument/2006/relationships/hyperlink" Target="https://www.mydiamondinfo.com/viewstone/173906" TargetMode="External"/><Relationship Id="rId2764" Type="http://schemas.openxmlformats.org/officeDocument/2006/relationships/hyperlink" Target="https://www.mydiamondinfo.com/viewstone/149211" TargetMode="External"/><Relationship Id="rId2765" Type="http://schemas.openxmlformats.org/officeDocument/2006/relationships/hyperlink" Target="https://www.mydiamondinfo.com/viewstone/155781" TargetMode="External"/><Relationship Id="rId2766" Type="http://schemas.openxmlformats.org/officeDocument/2006/relationships/hyperlink" Target="https://www.mydiamondinfo.com/viewstone/158568" TargetMode="External"/><Relationship Id="rId2767" Type="http://schemas.openxmlformats.org/officeDocument/2006/relationships/hyperlink" Target="https://www.mydiamondinfo.com/viewstone/157998" TargetMode="External"/><Relationship Id="rId2768" Type="http://schemas.openxmlformats.org/officeDocument/2006/relationships/hyperlink" Target="https://www.mydiamondinfo.com/viewstone/160471" TargetMode="External"/><Relationship Id="rId2769" Type="http://schemas.openxmlformats.org/officeDocument/2006/relationships/hyperlink" Target="https://www.mydiamondinfo.com/viewstone/155120" TargetMode="External"/><Relationship Id="rId2770" Type="http://schemas.openxmlformats.org/officeDocument/2006/relationships/hyperlink" Target="https://www.mydiamondinfo.com/viewstone/161138" TargetMode="External"/><Relationship Id="rId2771" Type="http://schemas.openxmlformats.org/officeDocument/2006/relationships/hyperlink" Target="https://www.mydiamondinfo.com/viewstone/161988" TargetMode="External"/><Relationship Id="rId2772" Type="http://schemas.openxmlformats.org/officeDocument/2006/relationships/hyperlink" Target="https://www.mydiamondinfo.com/viewstone/171712" TargetMode="External"/><Relationship Id="rId2773" Type="http://schemas.openxmlformats.org/officeDocument/2006/relationships/hyperlink" Target="https://www.mydiamondinfo.com/viewstone/183968" TargetMode="External"/><Relationship Id="rId2774" Type="http://schemas.openxmlformats.org/officeDocument/2006/relationships/hyperlink" Target="https://www.mydiamondinfo.com/viewstone/174554" TargetMode="External"/><Relationship Id="rId2775" Type="http://schemas.openxmlformats.org/officeDocument/2006/relationships/hyperlink" Target="https://www.mydiamondinfo.com/viewstone/169286" TargetMode="External"/><Relationship Id="rId2776" Type="http://schemas.openxmlformats.org/officeDocument/2006/relationships/hyperlink" Target="https://www.mydiamondinfo.com/viewstone/168900" TargetMode="External"/><Relationship Id="rId2777" Type="http://schemas.openxmlformats.org/officeDocument/2006/relationships/hyperlink" Target="https://www.mydiamondinfo.com/viewstone/170067" TargetMode="External"/><Relationship Id="rId2778" Type="http://schemas.openxmlformats.org/officeDocument/2006/relationships/hyperlink" Target="https://www.mydiamondinfo.com/viewstone/187960" TargetMode="External"/><Relationship Id="rId2779" Type="http://schemas.openxmlformats.org/officeDocument/2006/relationships/hyperlink" Target="https://www.mydiamondinfo.com/viewstone/157827" TargetMode="External"/><Relationship Id="rId2780" Type="http://schemas.openxmlformats.org/officeDocument/2006/relationships/hyperlink" Target="https://www.mydiamondinfo.com/viewstone/158192" TargetMode="External"/><Relationship Id="rId2781" Type="http://schemas.openxmlformats.org/officeDocument/2006/relationships/hyperlink" Target="https://www.mydiamondinfo.com/viewstone/157781" TargetMode="External"/><Relationship Id="rId2782" Type="http://schemas.openxmlformats.org/officeDocument/2006/relationships/hyperlink" Target="https://www.mydiamondinfo.com/viewstone/163693" TargetMode="External"/><Relationship Id="rId2783" Type="http://schemas.openxmlformats.org/officeDocument/2006/relationships/hyperlink" Target="https://www.mydiamondinfo.com/viewstone/161114" TargetMode="External"/><Relationship Id="rId2784" Type="http://schemas.openxmlformats.org/officeDocument/2006/relationships/hyperlink" Target="https://www.mydiamondinfo.com/viewstone/158567" TargetMode="External"/><Relationship Id="rId2785" Type="http://schemas.openxmlformats.org/officeDocument/2006/relationships/hyperlink" Target="https://www.mydiamondinfo.com/viewstone/176471" TargetMode="External"/><Relationship Id="rId2786" Type="http://schemas.openxmlformats.org/officeDocument/2006/relationships/hyperlink" Target="https://www.mydiamondinfo.com/viewstone/168798" TargetMode="External"/><Relationship Id="rId2787" Type="http://schemas.openxmlformats.org/officeDocument/2006/relationships/hyperlink" Target="https://www.mydiamondinfo.com/viewstone/130454" TargetMode="External"/><Relationship Id="rId2788" Type="http://schemas.openxmlformats.org/officeDocument/2006/relationships/hyperlink" Target="https://www.mydiamondinfo.com/viewstone/171043" TargetMode="External"/><Relationship Id="rId2789" Type="http://schemas.openxmlformats.org/officeDocument/2006/relationships/hyperlink" Target="https://www.mydiamondinfo.com/viewstone/171493" TargetMode="External"/><Relationship Id="rId2790" Type="http://schemas.openxmlformats.org/officeDocument/2006/relationships/hyperlink" Target="https://www.mydiamondinfo.com/viewstone/174553" TargetMode="External"/><Relationship Id="rId2791" Type="http://schemas.openxmlformats.org/officeDocument/2006/relationships/hyperlink" Target="https://www.mydiamondinfo.com/viewstone/164358" TargetMode="External"/><Relationship Id="rId2792" Type="http://schemas.openxmlformats.org/officeDocument/2006/relationships/hyperlink" Target="https://www.mydiamondinfo.com/viewstone/172422" TargetMode="External"/><Relationship Id="rId2793" Type="http://schemas.openxmlformats.org/officeDocument/2006/relationships/hyperlink" Target="https://www.mydiamondinfo.com/viewstone/171096" TargetMode="External"/><Relationship Id="rId2794" Type="http://schemas.openxmlformats.org/officeDocument/2006/relationships/hyperlink" Target="https://www.mydiamondinfo.com/viewstone/158193" TargetMode="External"/><Relationship Id="rId2795" Type="http://schemas.openxmlformats.org/officeDocument/2006/relationships/hyperlink" Target="https://www.mydiamondinfo.com/viewstone/157244" TargetMode="External"/><Relationship Id="rId2796" Type="http://schemas.openxmlformats.org/officeDocument/2006/relationships/hyperlink" Target="https://www.mydiamondinfo.com/viewstone/161113" TargetMode="External"/><Relationship Id="rId2797" Type="http://schemas.openxmlformats.org/officeDocument/2006/relationships/hyperlink" Target="https://www.mydiamondinfo.com/viewstone/158736" TargetMode="External"/><Relationship Id="rId2798" Type="http://schemas.openxmlformats.org/officeDocument/2006/relationships/hyperlink" Target="https://www.mydiamondinfo.com/viewstone/163690" TargetMode="External"/><Relationship Id="rId2799" Type="http://schemas.openxmlformats.org/officeDocument/2006/relationships/hyperlink" Target="https://www.mydiamondinfo.com/viewstone/161675" TargetMode="External"/><Relationship Id="rId2800" Type="http://schemas.openxmlformats.org/officeDocument/2006/relationships/hyperlink" Target="https://www.mydiamondinfo.com/viewstone/161915" TargetMode="External"/><Relationship Id="rId2801" Type="http://schemas.openxmlformats.org/officeDocument/2006/relationships/hyperlink" Target="https://www.mydiamondinfo.com/viewstone/137458" TargetMode="External"/><Relationship Id="rId2802" Type="http://schemas.openxmlformats.org/officeDocument/2006/relationships/hyperlink" Target="https://www.mydiamondinfo.com/viewstone/172454" TargetMode="External"/><Relationship Id="rId2803" Type="http://schemas.openxmlformats.org/officeDocument/2006/relationships/hyperlink" Target="https://www.mydiamondinfo.com/viewstone/164367" TargetMode="External"/><Relationship Id="rId2804" Type="http://schemas.openxmlformats.org/officeDocument/2006/relationships/hyperlink" Target="https://www.mydiamondinfo.com/viewstone/167887" TargetMode="External"/><Relationship Id="rId2805" Type="http://schemas.openxmlformats.org/officeDocument/2006/relationships/hyperlink" Target="https://www.mydiamondinfo.com/viewstone/162330" TargetMode="External"/><Relationship Id="rId2806" Type="http://schemas.openxmlformats.org/officeDocument/2006/relationships/hyperlink" Target="https://www.mydiamondinfo.com/viewstone/184702" TargetMode="External"/><Relationship Id="rId2807" Type="http://schemas.openxmlformats.org/officeDocument/2006/relationships/hyperlink" Target="https://www.mydiamondinfo.com/viewstone/136096" TargetMode="External"/><Relationship Id="rId2808" Type="http://schemas.openxmlformats.org/officeDocument/2006/relationships/hyperlink" Target="https://www.mydiamondinfo.com/viewstone/152626" TargetMode="External"/><Relationship Id="rId2809" Type="http://schemas.openxmlformats.org/officeDocument/2006/relationships/hyperlink" Target="https://www.mydiamondinfo.com/viewstone/157821" TargetMode="External"/><Relationship Id="rId2810" Type="http://schemas.openxmlformats.org/officeDocument/2006/relationships/hyperlink" Target="https://www.mydiamondinfo.com/viewstone/160372" TargetMode="External"/><Relationship Id="rId2811" Type="http://schemas.openxmlformats.org/officeDocument/2006/relationships/hyperlink" Target="https://www.mydiamondinfo.com/viewstone/163111" TargetMode="External"/><Relationship Id="rId2812" Type="http://schemas.openxmlformats.org/officeDocument/2006/relationships/hyperlink" Target="https://www.mydiamondinfo.com/viewstone/159170" TargetMode="External"/><Relationship Id="rId2813" Type="http://schemas.openxmlformats.org/officeDocument/2006/relationships/hyperlink" Target="https://www.mydiamondinfo.com/viewstone/181176" TargetMode="External"/><Relationship Id="rId2814" Type="http://schemas.openxmlformats.org/officeDocument/2006/relationships/hyperlink" Target="https://www.mydiamondinfo.com/viewstone/174652" TargetMode="External"/><Relationship Id="rId2815" Type="http://schemas.openxmlformats.org/officeDocument/2006/relationships/hyperlink" Target="https://www.mydiamondinfo.com/viewstone/184749" TargetMode="External"/><Relationship Id="rId2816" Type="http://schemas.openxmlformats.org/officeDocument/2006/relationships/hyperlink" Target="https://www.mydiamondinfo.com/viewstone/179391" TargetMode="External"/><Relationship Id="rId2817" Type="http://schemas.openxmlformats.org/officeDocument/2006/relationships/hyperlink" Target="https://www.mydiamondinfo.com/viewstone/152631" TargetMode="External"/><Relationship Id="rId2818" Type="http://schemas.openxmlformats.org/officeDocument/2006/relationships/hyperlink" Target="https://www.mydiamondinfo.com/viewstone/170582" TargetMode="External"/><Relationship Id="rId2819" Type="http://schemas.openxmlformats.org/officeDocument/2006/relationships/hyperlink" Target="https://www.mydiamondinfo.com/viewstone/125974" TargetMode="External"/><Relationship Id="rId2820" Type="http://schemas.openxmlformats.org/officeDocument/2006/relationships/hyperlink" Target="https://www.mydiamondinfo.com/viewstone/152192" TargetMode="External"/><Relationship Id="rId2821" Type="http://schemas.openxmlformats.org/officeDocument/2006/relationships/hyperlink" Target="https://www.mydiamondinfo.com/viewstone/142579" TargetMode="External"/><Relationship Id="rId2822" Type="http://schemas.openxmlformats.org/officeDocument/2006/relationships/hyperlink" Target="https://www.mydiamondinfo.com/viewstone/158387" TargetMode="External"/><Relationship Id="rId2823" Type="http://schemas.openxmlformats.org/officeDocument/2006/relationships/hyperlink" Target="https://www.mydiamondinfo.com/viewstone/170588" TargetMode="External"/><Relationship Id="rId2824" Type="http://schemas.openxmlformats.org/officeDocument/2006/relationships/hyperlink" Target="https://www.mydiamondinfo.com/viewstone/186585" TargetMode="External"/><Relationship Id="rId2825" Type="http://schemas.openxmlformats.org/officeDocument/2006/relationships/hyperlink" Target="https://www.mydiamondinfo.com/viewstone/128365" TargetMode="External"/><Relationship Id="rId2826" Type="http://schemas.openxmlformats.org/officeDocument/2006/relationships/hyperlink" Target="https://www.mydiamondinfo.com/viewstone/161989" TargetMode="External"/><Relationship Id="rId2827" Type="http://schemas.openxmlformats.org/officeDocument/2006/relationships/hyperlink" Target="https://www.mydiamondinfo.com/viewstone/173939" TargetMode="External"/><Relationship Id="rId2828" Type="http://schemas.openxmlformats.org/officeDocument/2006/relationships/hyperlink" Target="https://www.mydiamondinfo.com/viewstone/164849" TargetMode="External"/><Relationship Id="rId2829" Type="http://schemas.openxmlformats.org/officeDocument/2006/relationships/hyperlink" Target="https://www.mydiamondinfo.com/viewstone/152839" TargetMode="External"/><Relationship Id="rId2830" Type="http://schemas.openxmlformats.org/officeDocument/2006/relationships/hyperlink" Target="https://www.mydiamondinfo.com/viewstone/169288" TargetMode="External"/><Relationship Id="rId2831" Type="http://schemas.openxmlformats.org/officeDocument/2006/relationships/hyperlink" Target="https://www.mydiamondinfo.com/viewstone/159109" TargetMode="External"/><Relationship Id="rId2832" Type="http://schemas.openxmlformats.org/officeDocument/2006/relationships/hyperlink" Target="https://www.mydiamondinfo.com/viewstone/187958" TargetMode="External"/><Relationship Id="rId2833" Type="http://schemas.openxmlformats.org/officeDocument/2006/relationships/hyperlink" Target="https://www.mydiamondinfo.com/viewstone/187667" TargetMode="External"/><Relationship Id="rId2834" Type="http://schemas.openxmlformats.org/officeDocument/2006/relationships/hyperlink" Target="https://www.mydiamondinfo.com/viewstone/178943" TargetMode="External"/><Relationship Id="rId2835" Type="http://schemas.openxmlformats.org/officeDocument/2006/relationships/hyperlink" Target="https://www.mydiamondinfo.com/viewstone/168902" TargetMode="External"/><Relationship Id="rId2836" Type="http://schemas.openxmlformats.org/officeDocument/2006/relationships/hyperlink" Target="https://www.mydiamondinfo.com/viewstone/170585" TargetMode="External"/><Relationship Id="rId2837" Type="http://schemas.openxmlformats.org/officeDocument/2006/relationships/hyperlink" Target="https://www.mydiamondinfo.com/viewstone/144587" TargetMode="External"/><Relationship Id="rId2838" Type="http://schemas.openxmlformats.org/officeDocument/2006/relationships/hyperlink" Target="https://www.mydiamondinfo.com/viewstone/166011" TargetMode="External"/><Relationship Id="rId2839" Type="http://schemas.openxmlformats.org/officeDocument/2006/relationships/hyperlink" Target="https://www.mydiamondinfo.com/viewstone/170579" TargetMode="External"/><Relationship Id="rId2840" Type="http://schemas.openxmlformats.org/officeDocument/2006/relationships/hyperlink" Target="https://www.mydiamondinfo.com/viewstone/157285" TargetMode="External"/><Relationship Id="rId2841" Type="http://schemas.openxmlformats.org/officeDocument/2006/relationships/hyperlink" Target="https://www.mydiamondinfo.com/viewstone/170589" TargetMode="External"/><Relationship Id="rId2842" Type="http://schemas.openxmlformats.org/officeDocument/2006/relationships/hyperlink" Target="https://www.mydiamondinfo.com/viewstone/139327" TargetMode="External"/><Relationship Id="rId2843" Type="http://schemas.openxmlformats.org/officeDocument/2006/relationships/hyperlink" Target="https://www.mydiamondinfo.com/viewstone/166655" TargetMode="External"/><Relationship Id="rId2844" Type="http://schemas.openxmlformats.org/officeDocument/2006/relationships/hyperlink" Target="https://www.mydiamondinfo.com/viewstone/119858" TargetMode="External"/><Relationship Id="rId2845" Type="http://schemas.openxmlformats.org/officeDocument/2006/relationships/hyperlink" Target="https://www.mydiamondinfo.com/viewstone/181929" TargetMode="External"/><Relationship Id="rId2846" Type="http://schemas.openxmlformats.org/officeDocument/2006/relationships/hyperlink" Target="https://www.mydiamondinfo.com/viewstone/173848" TargetMode="External"/><Relationship Id="rId2847" Type="http://schemas.openxmlformats.org/officeDocument/2006/relationships/hyperlink" Target="https://www.mydiamondinfo.com/viewstone/168801" TargetMode="External"/><Relationship Id="rId2848" Type="http://schemas.openxmlformats.org/officeDocument/2006/relationships/hyperlink" Target="https://www.mydiamondinfo.com/viewstone/179390" TargetMode="External"/><Relationship Id="rId2849" Type="http://schemas.openxmlformats.org/officeDocument/2006/relationships/hyperlink" Target="https://www.mydiamondinfo.com/viewstone/158194" TargetMode="External"/><Relationship Id="rId2850" Type="http://schemas.openxmlformats.org/officeDocument/2006/relationships/hyperlink" Target="https://www.mydiamondinfo.com/viewstone/162030" TargetMode="External"/><Relationship Id="rId2851" Type="http://schemas.openxmlformats.org/officeDocument/2006/relationships/hyperlink" Target="https://www.mydiamondinfo.com/viewstone/168797" TargetMode="External"/><Relationship Id="rId2852" Type="http://schemas.openxmlformats.org/officeDocument/2006/relationships/hyperlink" Target="https://www.mydiamondinfo.com/viewstone/152202" TargetMode="External"/><Relationship Id="rId2853" Type="http://schemas.openxmlformats.org/officeDocument/2006/relationships/hyperlink" Target="https://www.mydiamondinfo.com/viewstone/166656" TargetMode="External"/><Relationship Id="rId2854" Type="http://schemas.openxmlformats.org/officeDocument/2006/relationships/hyperlink" Target="https://www.mydiamondinfo.com/viewstone/167888" TargetMode="External"/><Relationship Id="rId2855" Type="http://schemas.openxmlformats.org/officeDocument/2006/relationships/hyperlink" Target="https://www.mydiamondinfo.com/viewstone/179015" TargetMode="External"/><Relationship Id="rId2856" Type="http://schemas.openxmlformats.org/officeDocument/2006/relationships/hyperlink" Target="https://www.mydiamondinfo.com/viewstone/126711" TargetMode="External"/><Relationship Id="rId2857" Type="http://schemas.openxmlformats.org/officeDocument/2006/relationships/hyperlink" Target="https://www.mydiamondinfo.com/viewstone/164353" TargetMode="External"/><Relationship Id="rId2858" Type="http://schemas.openxmlformats.org/officeDocument/2006/relationships/hyperlink" Target="https://www.mydiamondinfo.com/viewstone/147661" TargetMode="External"/><Relationship Id="rId2859" Type="http://schemas.openxmlformats.org/officeDocument/2006/relationships/hyperlink" Target="https://www.mydiamondinfo.com/viewstone/128155" TargetMode="External"/><Relationship Id="rId2860" Type="http://schemas.openxmlformats.org/officeDocument/2006/relationships/hyperlink" Target="https://www.mydiamondinfo.com/viewstone/135531" TargetMode="External"/><Relationship Id="rId2861" Type="http://schemas.openxmlformats.org/officeDocument/2006/relationships/hyperlink" Target="https://www.mydiamondinfo.com/viewstone/156594" TargetMode="External"/><Relationship Id="rId2862" Type="http://schemas.openxmlformats.org/officeDocument/2006/relationships/hyperlink" Target="https://www.mydiamondinfo.com/viewstone/176396" TargetMode="External"/><Relationship Id="rId2863" Type="http://schemas.openxmlformats.org/officeDocument/2006/relationships/hyperlink" Target="https://www.mydiamondinfo.com/viewstone/170581" TargetMode="External"/><Relationship Id="rId2864" Type="http://schemas.openxmlformats.org/officeDocument/2006/relationships/hyperlink" Target="https://www.mydiamondinfo.com/viewstone/171492" TargetMode="External"/><Relationship Id="rId2865" Type="http://schemas.openxmlformats.org/officeDocument/2006/relationships/hyperlink" Target="https://www.mydiamondinfo.com/viewstone/132919" TargetMode="External"/><Relationship Id="rId2866" Type="http://schemas.openxmlformats.org/officeDocument/2006/relationships/hyperlink" Target="https://www.mydiamondinfo.com/viewstone/143670" TargetMode="External"/><Relationship Id="rId2867" Type="http://schemas.openxmlformats.org/officeDocument/2006/relationships/hyperlink" Target="https://www.mydiamondinfo.com/viewstone/167944" TargetMode="External"/><Relationship Id="rId2868" Type="http://schemas.openxmlformats.org/officeDocument/2006/relationships/hyperlink" Target="https://www.mydiamondinfo.com/viewstone/135012" TargetMode="External"/><Relationship Id="rId2869" Type="http://schemas.openxmlformats.org/officeDocument/2006/relationships/hyperlink" Target="https://www.mydiamondinfo.com/viewstone/183970" TargetMode="External"/><Relationship Id="rId2870" Type="http://schemas.openxmlformats.org/officeDocument/2006/relationships/hyperlink" Target="https://www.mydiamondinfo.com/viewstone/138806" TargetMode="External"/><Relationship Id="rId2871" Type="http://schemas.openxmlformats.org/officeDocument/2006/relationships/hyperlink" Target="https://www.mydiamondinfo.com/viewstone/177065" TargetMode="External"/><Relationship Id="rId2872" Type="http://schemas.openxmlformats.org/officeDocument/2006/relationships/hyperlink" Target="https://www.mydiamondinfo.com/viewstone/181926" TargetMode="External"/><Relationship Id="rId2873" Type="http://schemas.openxmlformats.org/officeDocument/2006/relationships/hyperlink" Target="https://www.mydiamondinfo.com/viewstone/168203" TargetMode="External"/><Relationship Id="rId2874" Type="http://schemas.openxmlformats.org/officeDocument/2006/relationships/hyperlink" Target="https://www.mydiamondinfo.com/viewstone/143245" TargetMode="External"/><Relationship Id="rId2875" Type="http://schemas.openxmlformats.org/officeDocument/2006/relationships/hyperlink" Target="https://www.mydiamondinfo.com/viewstone/141086" TargetMode="External"/><Relationship Id="rId2876" Type="http://schemas.openxmlformats.org/officeDocument/2006/relationships/hyperlink" Target="https://www.mydiamondinfo.com/viewstone/141996" TargetMode="External"/><Relationship Id="rId2877" Type="http://schemas.openxmlformats.org/officeDocument/2006/relationships/hyperlink" Target="https://www.mydiamondinfo.com/viewstone/139976" TargetMode="External"/><Relationship Id="rId2878" Type="http://schemas.openxmlformats.org/officeDocument/2006/relationships/hyperlink" Target="https://www.mydiamondinfo.com/viewstone/163257" TargetMode="External"/><Relationship Id="rId2879" Type="http://schemas.openxmlformats.org/officeDocument/2006/relationships/hyperlink" Target="https://www.mydiamondinfo.com/viewstone/163695" TargetMode="External"/><Relationship Id="rId2880" Type="http://schemas.openxmlformats.org/officeDocument/2006/relationships/hyperlink" Target="https://www.mydiamondinfo.com/viewstone/164846" TargetMode="External"/><Relationship Id="rId2881" Type="http://schemas.openxmlformats.org/officeDocument/2006/relationships/hyperlink" Target="https://www.mydiamondinfo.com/viewstone/139064" TargetMode="External"/><Relationship Id="rId2882" Type="http://schemas.openxmlformats.org/officeDocument/2006/relationships/hyperlink" Target="https://www.mydiamondinfo.com/viewstone/142577" TargetMode="External"/><Relationship Id="rId2883" Type="http://schemas.openxmlformats.org/officeDocument/2006/relationships/hyperlink" Target="https://www.mydiamondinfo.com/viewstone/139176" TargetMode="External"/><Relationship Id="rId2884" Type="http://schemas.openxmlformats.org/officeDocument/2006/relationships/hyperlink" Target="https://www.mydiamondinfo.com/viewstone/149232" TargetMode="External"/><Relationship Id="rId2885" Type="http://schemas.openxmlformats.org/officeDocument/2006/relationships/hyperlink" Target="https://www.mydiamondinfo.com/viewstone/173360" TargetMode="External"/><Relationship Id="rId2886" Type="http://schemas.openxmlformats.org/officeDocument/2006/relationships/hyperlink" Target="https://www.mydiamondinfo.com/viewstone/141192" TargetMode="External"/><Relationship Id="rId2887" Type="http://schemas.openxmlformats.org/officeDocument/2006/relationships/hyperlink" Target="https://www.mydiamondinfo.com/viewstone/137543" TargetMode="External"/><Relationship Id="rId2888" Type="http://schemas.openxmlformats.org/officeDocument/2006/relationships/hyperlink" Target="https://www.mydiamondinfo.com/viewstone/127009" TargetMode="External"/><Relationship Id="rId2889" Type="http://schemas.openxmlformats.org/officeDocument/2006/relationships/hyperlink" Target="https://www.mydiamondinfo.com/viewstone/149229" TargetMode="External"/><Relationship Id="rId2890" Type="http://schemas.openxmlformats.org/officeDocument/2006/relationships/hyperlink" Target="https://www.mydiamondinfo.com/viewstone/171089" TargetMode="External"/><Relationship Id="rId2891" Type="http://schemas.openxmlformats.org/officeDocument/2006/relationships/hyperlink" Target="https://www.mydiamondinfo.com/viewstone/140178" TargetMode="External"/><Relationship Id="rId2892" Type="http://schemas.openxmlformats.org/officeDocument/2006/relationships/hyperlink" Target="https://www.mydiamondinfo.com/viewstone/170073" TargetMode="External"/><Relationship Id="rId2893" Type="http://schemas.openxmlformats.org/officeDocument/2006/relationships/hyperlink" Target="https://www.mydiamondinfo.com/viewstone/182801" TargetMode="External"/><Relationship Id="rId2894" Type="http://schemas.openxmlformats.org/officeDocument/2006/relationships/hyperlink" Target="https://www.mydiamondinfo.com/viewstone/158235" TargetMode="External"/><Relationship Id="rId2895" Type="http://schemas.openxmlformats.org/officeDocument/2006/relationships/hyperlink" Target="https://www.mydiamondinfo.com/viewstone/140990" TargetMode="External"/><Relationship Id="rId2896" Type="http://schemas.openxmlformats.org/officeDocument/2006/relationships/hyperlink" Target="https://www.mydiamondinfo.com/viewstone/162296" TargetMode="External"/><Relationship Id="rId2897" Type="http://schemas.openxmlformats.org/officeDocument/2006/relationships/hyperlink" Target="https://www.mydiamondinfo.com/viewstone/187065" TargetMode="External"/><Relationship Id="rId2898" Type="http://schemas.openxmlformats.org/officeDocument/2006/relationships/hyperlink" Target="https://www.mydiamondinfo.com/viewstone/139390" TargetMode="External"/><Relationship Id="rId2899" Type="http://schemas.openxmlformats.org/officeDocument/2006/relationships/hyperlink" Target="https://www.mydiamondinfo.com/viewstone/140770" TargetMode="External"/><Relationship Id="rId2900" Type="http://schemas.openxmlformats.org/officeDocument/2006/relationships/hyperlink" Target="https://www.mydiamondinfo.com/viewstone/145381" TargetMode="External"/><Relationship Id="rId2901" Type="http://schemas.openxmlformats.org/officeDocument/2006/relationships/hyperlink" Target="https://www.mydiamondinfo.com/viewstone/164843" TargetMode="External"/><Relationship Id="rId2902" Type="http://schemas.openxmlformats.org/officeDocument/2006/relationships/hyperlink" Target="https://www.mydiamondinfo.com/viewstone/171490" TargetMode="External"/><Relationship Id="rId2903" Type="http://schemas.openxmlformats.org/officeDocument/2006/relationships/hyperlink" Target="https://www.mydiamondinfo.com/viewstone/182906" TargetMode="External"/><Relationship Id="rId2904" Type="http://schemas.openxmlformats.org/officeDocument/2006/relationships/hyperlink" Target="https://www.mydiamondinfo.com/viewstone/174555" TargetMode="External"/><Relationship Id="rId2905" Type="http://schemas.openxmlformats.org/officeDocument/2006/relationships/hyperlink" Target="https://www.mydiamondinfo.com/viewstone/145866" TargetMode="External"/><Relationship Id="rId2906" Type="http://schemas.openxmlformats.org/officeDocument/2006/relationships/hyperlink" Target="https://www.mydiamondinfo.com/viewstone/137738" TargetMode="External"/><Relationship Id="rId2907" Type="http://schemas.openxmlformats.org/officeDocument/2006/relationships/hyperlink" Target="https://www.mydiamondinfo.com/viewstone/121060" TargetMode="External"/><Relationship Id="rId2908" Type="http://schemas.openxmlformats.org/officeDocument/2006/relationships/hyperlink" Target="https://www.mydiamondinfo.com/viewstone/158625" TargetMode="External"/><Relationship Id="rId2909" Type="http://schemas.openxmlformats.org/officeDocument/2006/relationships/hyperlink" Target="https://www.mydiamondinfo.com/viewstone/151745" TargetMode="External"/><Relationship Id="rId2910" Type="http://schemas.openxmlformats.org/officeDocument/2006/relationships/hyperlink" Target="https://www.mydiamondinfo.com/viewstone/168859" TargetMode="External"/><Relationship Id="rId2911" Type="http://schemas.openxmlformats.org/officeDocument/2006/relationships/hyperlink" Target="https://www.mydiamondinfo.com/viewstone/164852" TargetMode="External"/><Relationship Id="rId2912" Type="http://schemas.openxmlformats.org/officeDocument/2006/relationships/hyperlink" Target="https://www.mydiamondinfo.com/viewstone/182907" TargetMode="External"/><Relationship Id="rId2913" Type="http://schemas.openxmlformats.org/officeDocument/2006/relationships/hyperlink" Target="https://www.mydiamondinfo.com/viewstone/168454" TargetMode="External"/><Relationship Id="rId2914" Type="http://schemas.openxmlformats.org/officeDocument/2006/relationships/hyperlink" Target="https://www.mydiamondinfo.com/viewstone/167926" TargetMode="External"/><Relationship Id="rId2915" Type="http://schemas.openxmlformats.org/officeDocument/2006/relationships/hyperlink" Target="https://www.mydiamondinfo.com/viewstone/145401" TargetMode="External"/><Relationship Id="rId2916" Type="http://schemas.openxmlformats.org/officeDocument/2006/relationships/hyperlink" Target="https://www.mydiamondinfo.com/viewstone/167891" TargetMode="External"/><Relationship Id="rId2917" Type="http://schemas.openxmlformats.org/officeDocument/2006/relationships/hyperlink" Target="https://www.mydiamondinfo.com/viewstone/160757" TargetMode="External"/><Relationship Id="rId2918" Type="http://schemas.openxmlformats.org/officeDocument/2006/relationships/hyperlink" Target="https://www.mydiamondinfo.com/viewstone/165611" TargetMode="External"/><Relationship Id="rId2919" Type="http://schemas.openxmlformats.org/officeDocument/2006/relationships/hyperlink" Target="https://www.mydiamondinfo.com/viewstone/151665" TargetMode="External"/><Relationship Id="rId2920" Type="http://schemas.openxmlformats.org/officeDocument/2006/relationships/hyperlink" Target="https://www.mydiamondinfo.com/viewstone/154338" TargetMode="External"/><Relationship Id="rId2921" Type="http://schemas.openxmlformats.org/officeDocument/2006/relationships/hyperlink" Target="https://www.mydiamondinfo.com/viewstone/164366" TargetMode="External"/><Relationship Id="rId2922" Type="http://schemas.openxmlformats.org/officeDocument/2006/relationships/hyperlink" Target="https://www.mydiamondinfo.com/viewstone/165199" TargetMode="External"/><Relationship Id="rId2923" Type="http://schemas.openxmlformats.org/officeDocument/2006/relationships/hyperlink" Target="https://www.mydiamondinfo.com/viewstone/163694" TargetMode="External"/><Relationship Id="rId2924" Type="http://schemas.openxmlformats.org/officeDocument/2006/relationships/hyperlink" Target="https://www.mydiamondinfo.com/viewstone/169248" TargetMode="External"/><Relationship Id="rId2925" Type="http://schemas.openxmlformats.org/officeDocument/2006/relationships/hyperlink" Target="https://www.mydiamondinfo.com/viewstone/155785" TargetMode="External"/><Relationship Id="rId2926" Type="http://schemas.openxmlformats.org/officeDocument/2006/relationships/hyperlink" Target="https://www.mydiamondinfo.com/viewstone/181989" TargetMode="External"/><Relationship Id="rId2927" Type="http://schemas.openxmlformats.org/officeDocument/2006/relationships/hyperlink" Target="https://www.mydiamondinfo.com/viewstone/187711" TargetMode="External"/><Relationship Id="rId2928" Type="http://schemas.openxmlformats.org/officeDocument/2006/relationships/hyperlink" Target="https://www.mydiamondinfo.com/viewstone/159172" TargetMode="External"/><Relationship Id="rId2929" Type="http://schemas.openxmlformats.org/officeDocument/2006/relationships/hyperlink" Target="https://www.mydiamondinfo.com/viewstone/141071" TargetMode="External"/><Relationship Id="rId2930" Type="http://schemas.openxmlformats.org/officeDocument/2006/relationships/hyperlink" Target="https://www.mydiamondinfo.com/viewstone/165563" TargetMode="External"/><Relationship Id="rId2931" Type="http://schemas.openxmlformats.org/officeDocument/2006/relationships/hyperlink" Target="https://www.mydiamondinfo.com/viewstone/166820" TargetMode="External"/><Relationship Id="rId2932" Type="http://schemas.openxmlformats.org/officeDocument/2006/relationships/hyperlink" Target="https://www.mydiamondinfo.com/viewstone/181925" TargetMode="External"/><Relationship Id="rId2933" Type="http://schemas.openxmlformats.org/officeDocument/2006/relationships/hyperlink" Target="https://www.mydiamondinfo.com/viewstone/168456" TargetMode="External"/><Relationship Id="rId2934" Type="http://schemas.openxmlformats.org/officeDocument/2006/relationships/hyperlink" Target="https://www.mydiamondinfo.com/viewstone/153822" TargetMode="External"/><Relationship Id="rId2935" Type="http://schemas.openxmlformats.org/officeDocument/2006/relationships/hyperlink" Target="https://www.mydiamondinfo.com/viewstone/141370" TargetMode="External"/><Relationship Id="rId2936" Type="http://schemas.openxmlformats.org/officeDocument/2006/relationships/hyperlink" Target="https://www.mydiamondinfo.com/viewstone/118507" TargetMode="External"/><Relationship Id="rId2937" Type="http://schemas.openxmlformats.org/officeDocument/2006/relationships/hyperlink" Target="https://www.mydiamondinfo.com/viewstone/137602" TargetMode="External"/><Relationship Id="rId2938" Type="http://schemas.openxmlformats.org/officeDocument/2006/relationships/hyperlink" Target="https://www.mydiamondinfo.com/viewstone/172453" TargetMode="External"/><Relationship Id="rId2939" Type="http://schemas.openxmlformats.org/officeDocument/2006/relationships/hyperlink" Target="https://www.mydiamondinfo.com/viewstone/139923" TargetMode="External"/><Relationship Id="rId2940" Type="http://schemas.openxmlformats.org/officeDocument/2006/relationships/hyperlink" Target="https://www.mydiamondinfo.com/viewstone/187666" TargetMode="External"/><Relationship Id="rId2941" Type="http://schemas.openxmlformats.org/officeDocument/2006/relationships/hyperlink" Target="https://www.mydiamondinfo.com/viewstone/148881" TargetMode="External"/><Relationship Id="rId2942" Type="http://schemas.openxmlformats.org/officeDocument/2006/relationships/hyperlink" Target="https://www.mydiamondinfo.com/viewstone/165562" TargetMode="External"/><Relationship Id="rId2943" Type="http://schemas.openxmlformats.org/officeDocument/2006/relationships/hyperlink" Target="https://www.mydiamondinfo.com/viewstone/152573" TargetMode="External"/><Relationship Id="rId2944" Type="http://schemas.openxmlformats.org/officeDocument/2006/relationships/hyperlink" Target="https://www.mydiamondinfo.com/viewstone/167365" TargetMode="External"/><Relationship Id="rId2945" Type="http://schemas.openxmlformats.org/officeDocument/2006/relationships/hyperlink" Target="https://www.mydiamondinfo.com/viewstone/176470" TargetMode="External"/><Relationship Id="rId2946" Type="http://schemas.openxmlformats.org/officeDocument/2006/relationships/hyperlink" Target="https://www.mydiamondinfo.com/viewstone/131001" TargetMode="External"/><Relationship Id="rId2947" Type="http://schemas.openxmlformats.org/officeDocument/2006/relationships/hyperlink" Target="https://www.mydiamondinfo.com/viewstone/166819" TargetMode="External"/><Relationship Id="rId2948" Type="http://schemas.openxmlformats.org/officeDocument/2006/relationships/hyperlink" Target="https://www.mydiamondinfo.com/viewstone/164837" TargetMode="External"/><Relationship Id="rId2949" Type="http://schemas.openxmlformats.org/officeDocument/2006/relationships/hyperlink" Target="https://www.mydiamondinfo.com/viewstone/164876" TargetMode="External"/><Relationship Id="rId2950" Type="http://schemas.openxmlformats.org/officeDocument/2006/relationships/hyperlink" Target="https://www.mydiamondinfo.com/viewstone/171048" TargetMode="External"/><Relationship Id="rId2951" Type="http://schemas.openxmlformats.org/officeDocument/2006/relationships/hyperlink" Target="https://www.mydiamondinfo.com/viewstone/183969" TargetMode="External"/><Relationship Id="rId2952" Type="http://schemas.openxmlformats.org/officeDocument/2006/relationships/hyperlink" Target="https://www.mydiamondinfo.com/viewstone/146926" TargetMode="External"/><Relationship Id="rId2953" Type="http://schemas.openxmlformats.org/officeDocument/2006/relationships/hyperlink" Target="https://www.mydiamondinfo.com/viewstone/151114" TargetMode="External"/><Relationship Id="rId2954" Type="http://schemas.openxmlformats.org/officeDocument/2006/relationships/hyperlink" Target="https://www.mydiamondinfo.com/viewstone/155709" TargetMode="External"/><Relationship Id="rId2955" Type="http://schemas.openxmlformats.org/officeDocument/2006/relationships/hyperlink" Target="https://www.mydiamondinfo.com/viewstone/167948" TargetMode="External"/><Relationship Id="rId2956" Type="http://schemas.openxmlformats.org/officeDocument/2006/relationships/hyperlink" Target="https://www.mydiamondinfo.com/viewstone/162608" TargetMode="External"/><Relationship Id="rId2957" Type="http://schemas.openxmlformats.org/officeDocument/2006/relationships/hyperlink" Target="https://www.mydiamondinfo.com/viewstone/151681" TargetMode="External"/><Relationship Id="rId2958" Type="http://schemas.openxmlformats.org/officeDocument/2006/relationships/hyperlink" Target="https://www.mydiamondinfo.com/viewstone/149164" TargetMode="External"/><Relationship Id="rId2959" Type="http://schemas.openxmlformats.org/officeDocument/2006/relationships/hyperlink" Target="https://www.mydiamondinfo.com/viewstone/134270" TargetMode="External"/><Relationship Id="rId2960" Type="http://schemas.openxmlformats.org/officeDocument/2006/relationships/hyperlink" Target="https://www.mydiamondinfo.com/viewstone/161353" TargetMode="External"/><Relationship Id="rId2961" Type="http://schemas.openxmlformats.org/officeDocument/2006/relationships/hyperlink" Target="https://www.mydiamondinfo.com/viewstone/174548" TargetMode="External"/><Relationship Id="rId2962" Type="http://schemas.openxmlformats.org/officeDocument/2006/relationships/hyperlink" Target="https://www.mydiamondinfo.com/viewstone/140992" TargetMode="External"/><Relationship Id="rId2963" Type="http://schemas.openxmlformats.org/officeDocument/2006/relationships/hyperlink" Target="https://www.mydiamondinfo.com/viewstone/170069" TargetMode="External"/><Relationship Id="rId2964" Type="http://schemas.openxmlformats.org/officeDocument/2006/relationships/hyperlink" Target="https://www.mydiamondinfo.com/viewstone/174564" TargetMode="External"/><Relationship Id="rId2965" Type="http://schemas.openxmlformats.org/officeDocument/2006/relationships/hyperlink" Target="https://www.mydiamondinfo.com/viewstone/154340" TargetMode="External"/><Relationship Id="rId2966" Type="http://schemas.openxmlformats.org/officeDocument/2006/relationships/hyperlink" Target="https://www.mydiamondinfo.com/viewstone/139978" TargetMode="External"/><Relationship Id="rId2967" Type="http://schemas.openxmlformats.org/officeDocument/2006/relationships/hyperlink" Target="https://www.mydiamondinfo.com/viewstone/175608" TargetMode="External"/><Relationship Id="rId2968" Type="http://schemas.openxmlformats.org/officeDocument/2006/relationships/hyperlink" Target="https://www.mydiamondinfo.com/viewstone/161997" TargetMode="External"/><Relationship Id="rId2969" Type="http://schemas.openxmlformats.org/officeDocument/2006/relationships/hyperlink" Target="https://www.mydiamondinfo.com/viewstone/160124" TargetMode="External"/><Relationship Id="rId2970" Type="http://schemas.openxmlformats.org/officeDocument/2006/relationships/hyperlink" Target="https://www.mydiamondinfo.com/viewstone/144088" TargetMode="External"/><Relationship Id="rId2971" Type="http://schemas.openxmlformats.org/officeDocument/2006/relationships/hyperlink" Target="https://www.mydiamondinfo.com/viewstone/139573" TargetMode="External"/><Relationship Id="rId2972" Type="http://schemas.openxmlformats.org/officeDocument/2006/relationships/hyperlink" Target="https://www.mydiamondinfo.com/viewstone/169289" TargetMode="External"/><Relationship Id="rId2973" Type="http://schemas.openxmlformats.org/officeDocument/2006/relationships/hyperlink" Target="https://www.mydiamondinfo.com/viewstone/187664" TargetMode="External"/><Relationship Id="rId2974" Type="http://schemas.openxmlformats.org/officeDocument/2006/relationships/hyperlink" Target="https://www.mydiamondinfo.com/viewstone/168800" TargetMode="External"/><Relationship Id="rId2975" Type="http://schemas.openxmlformats.org/officeDocument/2006/relationships/hyperlink" Target="https://www.mydiamondinfo.com/viewstone/158628" TargetMode="External"/><Relationship Id="rId2976" Type="http://schemas.openxmlformats.org/officeDocument/2006/relationships/hyperlink" Target="https://www.mydiamondinfo.com/viewstone/159146" TargetMode="External"/><Relationship Id="rId2977" Type="http://schemas.openxmlformats.org/officeDocument/2006/relationships/hyperlink" Target="https://www.mydiamondinfo.com/viewstone/159173" TargetMode="External"/><Relationship Id="rId2978" Type="http://schemas.openxmlformats.org/officeDocument/2006/relationships/hyperlink" Target="https://www.mydiamondinfo.com/viewstone/133558" TargetMode="External"/><Relationship Id="rId2979" Type="http://schemas.openxmlformats.org/officeDocument/2006/relationships/hyperlink" Target="https://www.mydiamondinfo.com/viewstone/164840" TargetMode="External"/><Relationship Id="rId2980" Type="http://schemas.openxmlformats.org/officeDocument/2006/relationships/hyperlink" Target="https://www.mydiamondinfo.com/viewstone/166821" TargetMode="External"/><Relationship Id="rId2981" Type="http://schemas.openxmlformats.org/officeDocument/2006/relationships/hyperlink" Target="https://www.mydiamondinfo.com/viewstone/127167" TargetMode="External"/><Relationship Id="rId2982" Type="http://schemas.openxmlformats.org/officeDocument/2006/relationships/hyperlink" Target="https://www.mydiamondinfo.com/viewstone/168457" TargetMode="External"/><Relationship Id="rId2983" Type="http://schemas.openxmlformats.org/officeDocument/2006/relationships/hyperlink" Target="https://www.mydiamondinfo.com/viewstone/186495" TargetMode="External"/><Relationship Id="rId2984" Type="http://schemas.openxmlformats.org/officeDocument/2006/relationships/hyperlink" Target="https://www.mydiamondinfo.com/viewstone/168901" TargetMode="External"/><Relationship Id="rId2985" Type="http://schemas.openxmlformats.org/officeDocument/2006/relationships/hyperlink" Target="https://www.mydiamondinfo.com/viewstone/161388" TargetMode="External"/><Relationship Id="rId2986" Type="http://schemas.openxmlformats.org/officeDocument/2006/relationships/hyperlink" Target="https://www.mydiamondinfo.com/viewstone/164845" TargetMode="External"/><Relationship Id="rId2987" Type="http://schemas.openxmlformats.org/officeDocument/2006/relationships/hyperlink" Target="https://www.mydiamondinfo.com/viewstone/167947" TargetMode="External"/><Relationship Id="rId2988" Type="http://schemas.openxmlformats.org/officeDocument/2006/relationships/hyperlink" Target="https://www.mydiamondinfo.com/viewstone/175677" TargetMode="External"/><Relationship Id="rId2989" Type="http://schemas.openxmlformats.org/officeDocument/2006/relationships/hyperlink" Target="https://www.mydiamondinfo.com/viewstone/186534" TargetMode="External"/><Relationship Id="rId2990" Type="http://schemas.openxmlformats.org/officeDocument/2006/relationships/hyperlink" Target="https://www.mydiamondinfo.com/viewstone/165145" TargetMode="External"/><Relationship Id="rId2991" Type="http://schemas.openxmlformats.org/officeDocument/2006/relationships/hyperlink" Target="https://www.mydiamondinfo.com/viewstone/164825" TargetMode="External"/><Relationship Id="rId2992" Type="http://schemas.openxmlformats.org/officeDocument/2006/relationships/hyperlink" Target="https://www.mydiamondinfo.com/viewstone/163688" TargetMode="External"/><Relationship Id="rId2993" Type="http://schemas.openxmlformats.org/officeDocument/2006/relationships/hyperlink" Target="https://www.mydiamondinfo.com/viewstone/139618" TargetMode="External"/><Relationship Id="rId2994" Type="http://schemas.openxmlformats.org/officeDocument/2006/relationships/hyperlink" Target="https://www.mydiamondinfo.com/viewstone/186536" TargetMode="External"/><Relationship Id="rId2995" Type="http://schemas.openxmlformats.org/officeDocument/2006/relationships/hyperlink" Target="https://www.mydiamondinfo.com/viewstone/138094" TargetMode="External"/><Relationship Id="rId2996" Type="http://schemas.openxmlformats.org/officeDocument/2006/relationships/hyperlink" Target="https://www.mydiamondinfo.com/viewstone/186971" TargetMode="External"/><Relationship Id="rId2997" Type="http://schemas.openxmlformats.org/officeDocument/2006/relationships/hyperlink" Target="https://www.mydiamondinfo.com/viewstone/163214" TargetMode="External"/><Relationship Id="rId2998" Type="http://schemas.openxmlformats.org/officeDocument/2006/relationships/hyperlink" Target="https://www.mydiamondinfo.com/viewstone/133455" TargetMode="External"/><Relationship Id="rId2999" Type="http://schemas.openxmlformats.org/officeDocument/2006/relationships/hyperlink" Target="https://www.mydiamondinfo.com/viewstone/164847" TargetMode="External"/><Relationship Id="rId3000" Type="http://schemas.openxmlformats.org/officeDocument/2006/relationships/hyperlink" Target="https://www.mydiamondinfo.com/viewstone/121063" TargetMode="External"/><Relationship Id="rId3001" Type="http://schemas.openxmlformats.org/officeDocument/2006/relationships/hyperlink" Target="https://www.mydiamondinfo.com/viewstone/167890" TargetMode="External"/><Relationship Id="rId3002" Type="http://schemas.openxmlformats.org/officeDocument/2006/relationships/hyperlink" Target="https://www.mydiamondinfo.com/viewstone/187479" TargetMode="External"/><Relationship Id="rId3003" Type="http://schemas.openxmlformats.org/officeDocument/2006/relationships/hyperlink" Target="https://www.mydiamondinfo.com/viewstone/185550" TargetMode="External"/><Relationship Id="rId3004" Type="http://schemas.openxmlformats.org/officeDocument/2006/relationships/hyperlink" Target="https://www.mydiamondinfo.com/viewstone/158252" TargetMode="External"/><Relationship Id="rId3005" Type="http://schemas.openxmlformats.org/officeDocument/2006/relationships/hyperlink" Target="https://www.mydiamondinfo.com/viewstone/171713" TargetMode="External"/><Relationship Id="rId3006" Type="http://schemas.openxmlformats.org/officeDocument/2006/relationships/hyperlink" Target="https://www.mydiamondinfo.com/viewstone/137661" TargetMode="External"/><Relationship Id="rId3007" Type="http://schemas.openxmlformats.org/officeDocument/2006/relationships/hyperlink" Target="https://www.mydiamondinfo.com/viewstone/164850" TargetMode="External"/><Relationship Id="rId3008" Type="http://schemas.openxmlformats.org/officeDocument/2006/relationships/hyperlink" Target="https://www.mydiamondinfo.com/viewstone/156907" TargetMode="External"/><Relationship Id="rId3009" Type="http://schemas.openxmlformats.org/officeDocument/2006/relationships/hyperlink" Target="https://www.mydiamondinfo.com/viewstone/165617" TargetMode="External"/><Relationship Id="rId3010" Type="http://schemas.openxmlformats.org/officeDocument/2006/relationships/hyperlink" Target="https://www.mydiamondinfo.com/viewstone/161943" TargetMode="External"/><Relationship Id="rId3011" Type="http://schemas.openxmlformats.org/officeDocument/2006/relationships/hyperlink" Target="https://www.mydiamondinfo.com/viewstone/188022" TargetMode="External"/><Relationship Id="rId3012" Type="http://schemas.openxmlformats.org/officeDocument/2006/relationships/hyperlink" Target="https://www.mydiamondinfo.com/viewstone/170064" TargetMode="External"/><Relationship Id="rId3013" Type="http://schemas.openxmlformats.org/officeDocument/2006/relationships/hyperlink" Target="https://www.mydiamondinfo.com/viewstone/183752" TargetMode="External"/><Relationship Id="rId3014" Type="http://schemas.openxmlformats.org/officeDocument/2006/relationships/hyperlink" Target="https://www.mydiamondinfo.com/viewstone/161990" TargetMode="External"/><Relationship Id="rId3015" Type="http://schemas.openxmlformats.org/officeDocument/2006/relationships/hyperlink" Target="https://www.mydiamondinfo.com/viewstone/163689" TargetMode="External"/><Relationship Id="rId3016" Type="http://schemas.openxmlformats.org/officeDocument/2006/relationships/hyperlink" Target="https://www.mydiamondinfo.com/viewstone/170071" TargetMode="External"/><Relationship Id="rId3017" Type="http://schemas.openxmlformats.org/officeDocument/2006/relationships/hyperlink" Target="https://www.mydiamondinfo.com/viewstone/168799" TargetMode="External"/><Relationship Id="rId3018" Type="http://schemas.openxmlformats.org/officeDocument/2006/relationships/hyperlink" Target="https://www.mydiamondinfo.com/viewstone/171097" TargetMode="External"/><Relationship Id="rId3019" Type="http://schemas.openxmlformats.org/officeDocument/2006/relationships/hyperlink" Target="https://www.mydiamondinfo.com/viewstone/160177" TargetMode="External"/><Relationship Id="rId3020" Type="http://schemas.openxmlformats.org/officeDocument/2006/relationships/hyperlink" Target="https://www.mydiamondinfo.com/viewstone/160371" TargetMode="External"/><Relationship Id="rId3021" Type="http://schemas.openxmlformats.org/officeDocument/2006/relationships/hyperlink" Target="https://www.mydiamondinfo.com/viewstone/164361" TargetMode="External"/><Relationship Id="rId3022" Type="http://schemas.openxmlformats.org/officeDocument/2006/relationships/hyperlink" Target="https://www.mydiamondinfo.com/viewstone/186492" TargetMode="External"/><Relationship Id="rId3023" Type="http://schemas.openxmlformats.org/officeDocument/2006/relationships/hyperlink" Target="https://www.mydiamondinfo.com/viewstone/171090" TargetMode="External"/><Relationship Id="rId3024" Type="http://schemas.openxmlformats.org/officeDocument/2006/relationships/hyperlink" Target="https://www.mydiamondinfo.com/viewstone/163115" TargetMode="External"/><Relationship Id="rId3025" Type="http://schemas.openxmlformats.org/officeDocument/2006/relationships/hyperlink" Target="https://www.mydiamondinfo.com/viewstone/184782" TargetMode="External"/><Relationship Id="rId3026" Type="http://schemas.openxmlformats.org/officeDocument/2006/relationships/hyperlink" Target="https://www.mydiamondinfo.com/viewstone/162052" TargetMode="External"/><Relationship Id="rId3027" Type="http://schemas.openxmlformats.org/officeDocument/2006/relationships/hyperlink" Target="https://www.mydiamondinfo.com/viewstone/164851" TargetMode="External"/><Relationship Id="rId3028" Type="http://schemas.openxmlformats.org/officeDocument/2006/relationships/hyperlink" Target="https://www.mydiamondinfo.com/viewstone/142248" TargetMode="External"/><Relationship Id="rId3029" Type="http://schemas.openxmlformats.org/officeDocument/2006/relationships/hyperlink" Target="https://www.mydiamondinfo.com/viewstone/147329" TargetMode="External"/><Relationship Id="rId3030" Type="http://schemas.openxmlformats.org/officeDocument/2006/relationships/hyperlink" Target="https://www.mydiamondinfo.com/viewstone/171714" TargetMode="External"/><Relationship Id="rId3031" Type="http://schemas.openxmlformats.org/officeDocument/2006/relationships/hyperlink" Target="https://www.mydiamondinfo.com/viewstone/166653" TargetMode="External"/><Relationship Id="rId3032" Type="http://schemas.openxmlformats.org/officeDocument/2006/relationships/hyperlink" Target="https://www.mydiamondinfo.com/viewstone/150218" TargetMode="External"/><Relationship Id="rId3033" Type="http://schemas.openxmlformats.org/officeDocument/2006/relationships/hyperlink" Target="https://www.mydiamondinfo.com/viewstone/160470" TargetMode="External"/><Relationship Id="rId3034" Type="http://schemas.openxmlformats.org/officeDocument/2006/relationships/hyperlink" Target="https://www.mydiamondinfo.com/viewstone/152155" TargetMode="External"/><Relationship Id="rId3035" Type="http://schemas.openxmlformats.org/officeDocument/2006/relationships/hyperlink" Target="https://www.mydiamondinfo.com/viewstone/168157" TargetMode="External"/><Relationship Id="rId3036" Type="http://schemas.openxmlformats.org/officeDocument/2006/relationships/hyperlink" Target="https://www.mydiamondinfo.com/viewstone/149573" TargetMode="External"/><Relationship Id="rId3037" Type="http://schemas.openxmlformats.org/officeDocument/2006/relationships/hyperlink" Target="https://www.mydiamondinfo.com/viewstone/160467" TargetMode="External"/><Relationship Id="rId3038" Type="http://schemas.openxmlformats.org/officeDocument/2006/relationships/hyperlink" Target="https://www.mydiamondinfo.com/viewstone/173904" TargetMode="External"/><Relationship Id="rId3039" Type="http://schemas.openxmlformats.org/officeDocument/2006/relationships/hyperlink" Target="https://www.mydiamondinfo.com/viewstone/174653" TargetMode="External"/><Relationship Id="rId3040" Type="http://schemas.openxmlformats.org/officeDocument/2006/relationships/hyperlink" Target="https://www.mydiamondinfo.com/viewstone/169285" TargetMode="External"/><Relationship Id="rId3041" Type="http://schemas.openxmlformats.org/officeDocument/2006/relationships/hyperlink" Target="https://www.mydiamondinfo.com/viewstone/171530" TargetMode="External"/><Relationship Id="rId3042" Type="http://schemas.openxmlformats.org/officeDocument/2006/relationships/hyperlink" Target="https://www.mydiamondinfo.com/viewstone/171088" TargetMode="External"/><Relationship Id="rId3043" Type="http://schemas.openxmlformats.org/officeDocument/2006/relationships/hyperlink" Target="https://www.mydiamondinfo.com/viewstone/167943" TargetMode="External"/><Relationship Id="rId3044" Type="http://schemas.openxmlformats.org/officeDocument/2006/relationships/hyperlink" Target="https://www.mydiamondinfo.com/viewstone/158597" TargetMode="External"/><Relationship Id="rId3045" Type="http://schemas.openxmlformats.org/officeDocument/2006/relationships/hyperlink" Target="https://www.mydiamondinfo.com/viewstone/158250" TargetMode="External"/><Relationship Id="rId3046" Type="http://schemas.openxmlformats.org/officeDocument/2006/relationships/hyperlink" Target="https://www.mydiamondinfo.com/viewstone/172452" TargetMode="External"/><Relationship Id="rId3047" Type="http://schemas.openxmlformats.org/officeDocument/2006/relationships/hyperlink" Target="https://www.mydiamondinfo.com/viewstone/171092" TargetMode="External"/><Relationship Id="rId3048" Type="http://schemas.openxmlformats.org/officeDocument/2006/relationships/hyperlink" Target="https://www.mydiamondinfo.com/viewstone/168794" TargetMode="External"/><Relationship Id="rId3049" Type="http://schemas.openxmlformats.org/officeDocument/2006/relationships/hyperlink" Target="https://www.mydiamondinfo.com/viewstone/150236" TargetMode="External"/><Relationship Id="rId3050" Type="http://schemas.openxmlformats.org/officeDocument/2006/relationships/hyperlink" Target="https://www.mydiamondinfo.com/viewstone/159169" TargetMode="External"/><Relationship Id="rId3051" Type="http://schemas.openxmlformats.org/officeDocument/2006/relationships/hyperlink" Target="https://www.mydiamondinfo.com/viewstone/166049" TargetMode="External"/><Relationship Id="rId3052" Type="http://schemas.openxmlformats.org/officeDocument/2006/relationships/hyperlink" Target="https://www.mydiamondinfo.com/viewstone/136653" TargetMode="External"/><Relationship Id="rId3053" Type="http://schemas.openxmlformats.org/officeDocument/2006/relationships/hyperlink" Target="https://www.mydiamondinfo.com/viewstone/171488" TargetMode="External"/><Relationship Id="rId3054" Type="http://schemas.openxmlformats.org/officeDocument/2006/relationships/hyperlink" Target="https://www.mydiamondinfo.com/viewstone/126192" TargetMode="External"/><Relationship Id="rId3055" Type="http://schemas.openxmlformats.org/officeDocument/2006/relationships/hyperlink" Target="https://www.mydiamondinfo.com/viewstone/158044" TargetMode="External"/><Relationship Id="rId3056" Type="http://schemas.openxmlformats.org/officeDocument/2006/relationships/hyperlink" Target="https://www.mydiamondinfo.com/viewstone/184664" TargetMode="External"/><Relationship Id="rId3057" Type="http://schemas.openxmlformats.org/officeDocument/2006/relationships/hyperlink" Target="https://www.mydiamondinfo.com/viewstone/153366" TargetMode="External"/><Relationship Id="rId3058" Type="http://schemas.openxmlformats.org/officeDocument/2006/relationships/hyperlink" Target="https://www.mydiamondinfo.com/viewstone/170100" TargetMode="External"/><Relationship Id="rId3059" Type="http://schemas.openxmlformats.org/officeDocument/2006/relationships/hyperlink" Target="https://www.mydiamondinfo.com/viewstone/149971" TargetMode="External"/><Relationship Id="rId3060" Type="http://schemas.openxmlformats.org/officeDocument/2006/relationships/hyperlink" Target="https://www.mydiamondinfo.com/viewstone/167361" TargetMode="External"/><Relationship Id="rId3061" Type="http://schemas.openxmlformats.org/officeDocument/2006/relationships/hyperlink" Target="https://www.mydiamondinfo.com/viewstone/158061" TargetMode="External"/><Relationship Id="rId3062" Type="http://schemas.openxmlformats.org/officeDocument/2006/relationships/hyperlink" Target="https://www.mydiamondinfo.com/viewstone/121057" TargetMode="External"/><Relationship Id="rId3063" Type="http://schemas.openxmlformats.org/officeDocument/2006/relationships/hyperlink" Target="https://www.mydiamondinfo.com/viewstone/140177" TargetMode="External"/><Relationship Id="rId3064" Type="http://schemas.openxmlformats.org/officeDocument/2006/relationships/hyperlink" Target="https://www.mydiamondinfo.com/viewstone/162670" TargetMode="External"/><Relationship Id="rId3065" Type="http://schemas.openxmlformats.org/officeDocument/2006/relationships/hyperlink" Target="https://www.mydiamondinfo.com/viewstone/183783" TargetMode="External"/><Relationship Id="rId3066" Type="http://schemas.openxmlformats.org/officeDocument/2006/relationships/hyperlink" Target="https://www.mydiamondinfo.com/viewstone/168453" TargetMode="External"/><Relationship Id="rId3067" Type="http://schemas.openxmlformats.org/officeDocument/2006/relationships/hyperlink" Target="https://www.mydiamondinfo.com/viewstone/175675" TargetMode="External"/><Relationship Id="rId3068" Type="http://schemas.openxmlformats.org/officeDocument/2006/relationships/hyperlink" Target="https://www.mydiamondinfo.com/viewstone/163210" TargetMode="External"/><Relationship Id="rId3069" Type="http://schemas.openxmlformats.org/officeDocument/2006/relationships/hyperlink" Target="https://www.mydiamondinfo.com/viewstone/128914" TargetMode="External"/><Relationship Id="rId3070" Type="http://schemas.openxmlformats.org/officeDocument/2006/relationships/hyperlink" Target="https://www.mydiamondinfo.com/viewstone/181808" TargetMode="External"/><Relationship Id="rId3071" Type="http://schemas.openxmlformats.org/officeDocument/2006/relationships/hyperlink" Target="https://www.mydiamondinfo.com/viewstone/164875" TargetMode="External"/><Relationship Id="rId3072" Type="http://schemas.openxmlformats.org/officeDocument/2006/relationships/hyperlink" Target="https://www.mydiamondinfo.com/viewstone/152661" TargetMode="External"/><Relationship Id="rId3073" Type="http://schemas.openxmlformats.org/officeDocument/2006/relationships/hyperlink" Target="https://www.mydiamondinfo.com/viewstone/166634" TargetMode="External"/><Relationship Id="rId3074" Type="http://schemas.openxmlformats.org/officeDocument/2006/relationships/hyperlink" Target="https://www.mydiamondinfo.com/viewstone/144106" TargetMode="External"/><Relationship Id="rId3075" Type="http://schemas.openxmlformats.org/officeDocument/2006/relationships/hyperlink" Target="https://www.mydiamondinfo.com/viewstone/148289" TargetMode="External"/><Relationship Id="rId3076" Type="http://schemas.openxmlformats.org/officeDocument/2006/relationships/hyperlink" Target="https://www.mydiamondinfo.com/viewstone/161942" TargetMode="External"/><Relationship Id="rId3077" Type="http://schemas.openxmlformats.org/officeDocument/2006/relationships/hyperlink" Target="https://www.mydiamondinfo.com/viewstone/187663" TargetMode="External"/><Relationship Id="rId3078" Type="http://schemas.openxmlformats.org/officeDocument/2006/relationships/hyperlink" Target="https://www.mydiamondinfo.com/viewstone/166666" TargetMode="External"/><Relationship Id="rId3079" Type="http://schemas.openxmlformats.org/officeDocument/2006/relationships/hyperlink" Target="https://www.mydiamondinfo.com/viewstone/163256" TargetMode="External"/><Relationship Id="rId3080" Type="http://schemas.openxmlformats.org/officeDocument/2006/relationships/hyperlink" Target="https://www.mydiamondinfo.com/viewstone/166001" TargetMode="External"/><Relationship Id="rId3081" Type="http://schemas.openxmlformats.org/officeDocument/2006/relationships/hyperlink" Target="https://www.mydiamondinfo.com/viewstone/180977" TargetMode="External"/><Relationship Id="rId3082" Type="http://schemas.openxmlformats.org/officeDocument/2006/relationships/hyperlink" Target="https://www.mydiamondinfo.com/viewstone/160158" TargetMode="External"/><Relationship Id="rId3083" Type="http://schemas.openxmlformats.org/officeDocument/2006/relationships/hyperlink" Target="https://www.mydiamondinfo.com/viewstone/186969" TargetMode="External"/><Relationship Id="rId3084" Type="http://schemas.openxmlformats.org/officeDocument/2006/relationships/hyperlink" Target="https://www.mydiamondinfo.com/viewstone/137452" TargetMode="External"/><Relationship Id="rId3085" Type="http://schemas.openxmlformats.org/officeDocument/2006/relationships/hyperlink" Target="https://www.mydiamondinfo.com/viewstone/122195" TargetMode="External"/><Relationship Id="rId3086" Type="http://schemas.openxmlformats.org/officeDocument/2006/relationships/hyperlink" Target="https://www.mydiamondinfo.com/viewstone/167362" TargetMode="External"/><Relationship Id="rId3087" Type="http://schemas.openxmlformats.org/officeDocument/2006/relationships/hyperlink" Target="https://www.mydiamondinfo.com/viewstone/174654" TargetMode="External"/><Relationship Id="rId3088" Type="http://schemas.openxmlformats.org/officeDocument/2006/relationships/hyperlink" Target="https://www.mydiamondinfo.com/viewstone/148294" TargetMode="External"/><Relationship Id="rId3089" Type="http://schemas.openxmlformats.org/officeDocument/2006/relationships/hyperlink" Target="https://www.mydiamondinfo.com/viewstone/173903" TargetMode="External"/><Relationship Id="rId3090" Type="http://schemas.openxmlformats.org/officeDocument/2006/relationships/hyperlink" Target="https://www.mydiamondinfo.com/viewstone/168201" TargetMode="External"/><Relationship Id="rId3091" Type="http://schemas.openxmlformats.org/officeDocument/2006/relationships/hyperlink" Target="https://www.mydiamondinfo.com/viewstone/145397" TargetMode="External"/><Relationship Id="rId3092" Type="http://schemas.openxmlformats.org/officeDocument/2006/relationships/hyperlink" Target="https://www.mydiamondinfo.com/viewstone/165131" TargetMode="External"/><Relationship Id="rId3093" Type="http://schemas.openxmlformats.org/officeDocument/2006/relationships/hyperlink" Target="https://www.mydiamondinfo.com/viewstone/141691" TargetMode="External"/><Relationship Id="rId3094" Type="http://schemas.openxmlformats.org/officeDocument/2006/relationships/hyperlink" Target="https://www.mydiamondinfo.com/viewstone/178568" TargetMode="External"/><Relationship Id="rId3095" Type="http://schemas.openxmlformats.org/officeDocument/2006/relationships/hyperlink" Target="https://www.mydiamondinfo.com/viewstone/143668" TargetMode="External"/><Relationship Id="rId3096" Type="http://schemas.openxmlformats.org/officeDocument/2006/relationships/hyperlink" Target="https://www.mydiamondinfo.com/viewstone/138173" TargetMode="External"/><Relationship Id="rId3097" Type="http://schemas.openxmlformats.org/officeDocument/2006/relationships/hyperlink" Target="https://www.mydiamondinfo.com/viewstone/137526" TargetMode="External"/><Relationship Id="rId3098" Type="http://schemas.openxmlformats.org/officeDocument/2006/relationships/hyperlink" Target="https://www.mydiamondinfo.com/viewstone/162682" TargetMode="External"/><Relationship Id="rId3099" Type="http://schemas.openxmlformats.org/officeDocument/2006/relationships/hyperlink" Target="https://www.mydiamondinfo.com/viewstone/127000" TargetMode="External"/><Relationship Id="rId3100" Type="http://schemas.openxmlformats.org/officeDocument/2006/relationships/hyperlink" Target="https://www.mydiamondinfo.com/viewstone/142284" TargetMode="External"/><Relationship Id="rId3101" Type="http://schemas.openxmlformats.org/officeDocument/2006/relationships/hyperlink" Target="https://www.mydiamondinfo.com/viewstone/168452" TargetMode="External"/><Relationship Id="rId3102" Type="http://schemas.openxmlformats.org/officeDocument/2006/relationships/hyperlink" Target="https://www.mydiamondinfo.com/viewstone/160775" TargetMode="External"/><Relationship Id="rId3103" Type="http://schemas.openxmlformats.org/officeDocument/2006/relationships/hyperlink" Target="https://www.mydiamondinfo.com/viewstone/122235" TargetMode="External"/><Relationship Id="rId3104" Type="http://schemas.openxmlformats.org/officeDocument/2006/relationships/hyperlink" Target="https://www.mydiamondinfo.com/viewstone/143712" TargetMode="External"/><Relationship Id="rId3105" Type="http://schemas.openxmlformats.org/officeDocument/2006/relationships/hyperlink" Target="https://www.mydiamondinfo.com/viewstone/122165" TargetMode="External"/><Relationship Id="rId3106" Type="http://schemas.openxmlformats.org/officeDocument/2006/relationships/hyperlink" Target="https://www.mydiamondinfo.com/viewstone/123621" TargetMode="External"/><Relationship Id="rId3107" Type="http://schemas.openxmlformats.org/officeDocument/2006/relationships/hyperlink" Target="https://www.mydiamondinfo.com/viewstone/139967" TargetMode="External"/><Relationship Id="rId3108" Type="http://schemas.openxmlformats.org/officeDocument/2006/relationships/hyperlink" Target="https://www.mydiamondinfo.com/viewstone/184781" TargetMode="External"/><Relationship Id="rId3109" Type="http://schemas.openxmlformats.org/officeDocument/2006/relationships/hyperlink" Target="https://www.mydiamondinfo.com/viewstone/166047" TargetMode="External"/><Relationship Id="rId3110" Type="http://schemas.openxmlformats.org/officeDocument/2006/relationships/hyperlink" Target="https://www.mydiamondinfo.com/viewstone/167941" TargetMode="External"/><Relationship Id="rId3111" Type="http://schemas.openxmlformats.org/officeDocument/2006/relationships/hyperlink" Target="https://www.mydiamondinfo.com/viewstone/169247" TargetMode="External"/><Relationship Id="rId3112" Type="http://schemas.openxmlformats.org/officeDocument/2006/relationships/hyperlink" Target="https://www.mydiamondinfo.com/viewstone/186531" TargetMode="External"/><Relationship Id="rId3113" Type="http://schemas.openxmlformats.org/officeDocument/2006/relationships/hyperlink" Target="https://www.mydiamondinfo.com/viewstone/146008" TargetMode="External"/><Relationship Id="rId3114" Type="http://schemas.openxmlformats.org/officeDocument/2006/relationships/hyperlink" Target="https://www.mydiamondinfo.com/viewstone/163148" TargetMode="External"/><Relationship Id="rId3115" Type="http://schemas.openxmlformats.org/officeDocument/2006/relationships/hyperlink" Target="https://www.mydiamondinfo.com/viewstone/164351" TargetMode="External"/><Relationship Id="rId3116" Type="http://schemas.openxmlformats.org/officeDocument/2006/relationships/hyperlink" Target="https://www.mydiamondinfo.com/viewstone/167359" TargetMode="External"/><Relationship Id="rId3117" Type="http://schemas.openxmlformats.org/officeDocument/2006/relationships/hyperlink" Target="https://www.mydiamondinfo.com/viewstone/164832" TargetMode="External"/><Relationship Id="rId3118" Type="http://schemas.openxmlformats.org/officeDocument/2006/relationships/hyperlink" Target="https://www.mydiamondinfo.com/viewstone/161778" TargetMode="External"/><Relationship Id="rId3119" Type="http://schemas.openxmlformats.org/officeDocument/2006/relationships/hyperlink" Target="https://www.mydiamondinfo.com/viewstone/158710" TargetMode="External"/><Relationship Id="rId3120" Type="http://schemas.openxmlformats.org/officeDocument/2006/relationships/hyperlink" Target="https://www.mydiamondinfo.com/viewstone/164348" TargetMode="External"/><Relationship Id="rId3121" Type="http://schemas.openxmlformats.org/officeDocument/2006/relationships/hyperlink" Target="https://www.mydiamondinfo.com/viewstone/160610" TargetMode="External"/><Relationship Id="rId3122" Type="http://schemas.openxmlformats.org/officeDocument/2006/relationships/hyperlink" Target="https://www.mydiamondinfo.com/viewstone/171529" TargetMode="External"/><Relationship Id="rId3123" Type="http://schemas.openxmlformats.org/officeDocument/2006/relationships/hyperlink" Target="https://www.mydiamondinfo.com/viewstone/145425" TargetMode="External"/><Relationship Id="rId3124" Type="http://schemas.openxmlformats.org/officeDocument/2006/relationships/hyperlink" Target="https://www.mydiamondinfo.com/viewstone/145482" TargetMode="External"/><Relationship Id="rId3125" Type="http://schemas.openxmlformats.org/officeDocument/2006/relationships/hyperlink" Target="https://www.mydiamondinfo.com/viewstone/141442" TargetMode="External"/><Relationship Id="rId3126" Type="http://schemas.openxmlformats.org/officeDocument/2006/relationships/hyperlink" Target="https://www.mydiamondinfo.com/viewstone/143350" TargetMode="External"/><Relationship Id="rId3127" Type="http://schemas.openxmlformats.org/officeDocument/2006/relationships/hyperlink" Target="https://www.mydiamondinfo.com/viewstone/167884" TargetMode="External"/><Relationship Id="rId3128" Type="http://schemas.openxmlformats.org/officeDocument/2006/relationships/hyperlink" Target="https://www.mydiamondinfo.com/viewstone/158249" TargetMode="External"/><Relationship Id="rId3129" Type="http://schemas.openxmlformats.org/officeDocument/2006/relationships/hyperlink" Target="https://www.mydiamondinfo.com/viewstone/172420" TargetMode="External"/><Relationship Id="rId3130" Type="http://schemas.openxmlformats.org/officeDocument/2006/relationships/hyperlink" Target="https://www.mydiamondinfo.com/viewstone/161914" TargetMode="External"/><Relationship Id="rId3131" Type="http://schemas.openxmlformats.org/officeDocument/2006/relationships/hyperlink" Target="https://www.mydiamondinfo.com/viewstone/165537" TargetMode="External"/><Relationship Id="rId3132" Type="http://schemas.openxmlformats.org/officeDocument/2006/relationships/hyperlink" Target="https://www.mydiamondinfo.com/viewstone/141965" TargetMode="External"/><Relationship Id="rId3133" Type="http://schemas.openxmlformats.org/officeDocument/2006/relationships/hyperlink" Target="https://www.mydiamondinfo.com/viewstone/181921" TargetMode="External"/><Relationship Id="rId3134" Type="http://schemas.openxmlformats.org/officeDocument/2006/relationships/hyperlink" Target="https://www.mydiamondinfo.com/viewstone/137596" TargetMode="External"/><Relationship Id="rId3135" Type="http://schemas.openxmlformats.org/officeDocument/2006/relationships/hyperlink" Target="https://www.mydiamondinfo.com/viewstone/154334" TargetMode="External"/><Relationship Id="rId3136" Type="http://schemas.openxmlformats.org/officeDocument/2006/relationships/hyperlink" Target="https://www.mydiamondinfo.com/viewstone/161779" TargetMode="External"/><Relationship Id="rId3137" Type="http://schemas.openxmlformats.org/officeDocument/2006/relationships/hyperlink" Target="https://www.mydiamondinfo.com/viewstone/129929" TargetMode="External"/><Relationship Id="rId3138" Type="http://schemas.openxmlformats.org/officeDocument/2006/relationships/hyperlink" Target="https://www.mydiamondinfo.com/viewstone/122233" TargetMode="External"/><Relationship Id="rId3139" Type="http://schemas.openxmlformats.org/officeDocument/2006/relationships/hyperlink" Target="https://www.mydiamondinfo.com/viewstone/162681" TargetMode="External"/><Relationship Id="rId3140" Type="http://schemas.openxmlformats.org/officeDocument/2006/relationships/hyperlink" Target="https://www.mydiamondinfo.com/viewstone/181233" TargetMode="External"/><Relationship Id="rId3141" Type="http://schemas.openxmlformats.org/officeDocument/2006/relationships/hyperlink" Target="https://www.mydiamondinfo.com/viewstone/166048" TargetMode="External"/><Relationship Id="rId3142" Type="http://schemas.openxmlformats.org/officeDocument/2006/relationships/hyperlink" Target="https://www.mydiamondinfo.com/viewstone/137608" TargetMode="External"/><Relationship Id="rId3143" Type="http://schemas.openxmlformats.org/officeDocument/2006/relationships/hyperlink" Target="https://www.mydiamondinfo.com/viewstone/139387" TargetMode="External"/><Relationship Id="rId3144" Type="http://schemas.openxmlformats.org/officeDocument/2006/relationships/hyperlink" Target="https://www.mydiamondinfo.com/viewstone/139594" TargetMode="External"/><Relationship Id="rId3145" Type="http://schemas.openxmlformats.org/officeDocument/2006/relationships/hyperlink" Target="https://www.mydiamondinfo.com/viewstone/187662" TargetMode="External"/><Relationship Id="rId3146" Type="http://schemas.openxmlformats.org/officeDocument/2006/relationships/hyperlink" Target="https://www.mydiamondinfo.com/viewstone/164350" TargetMode="External"/><Relationship Id="rId3147" Type="http://schemas.openxmlformats.org/officeDocument/2006/relationships/hyperlink" Target="https://www.mydiamondinfo.com/viewstone/178164" TargetMode="External"/><Relationship Id="rId3148" Type="http://schemas.openxmlformats.org/officeDocument/2006/relationships/hyperlink" Target="https://www.mydiamondinfo.com/viewstone/133985" TargetMode="External"/><Relationship Id="rId3149" Type="http://schemas.openxmlformats.org/officeDocument/2006/relationships/hyperlink" Target="https://www.mydiamondinfo.com/viewstone/138171" TargetMode="External"/><Relationship Id="rId3150" Type="http://schemas.openxmlformats.org/officeDocument/2006/relationships/hyperlink" Target="https://www.mydiamondinfo.com/viewstone/127757" TargetMode="External"/><Relationship Id="rId3151" Type="http://schemas.openxmlformats.org/officeDocument/2006/relationships/hyperlink" Target="https://www.mydiamondinfo.com/viewstone/163293" TargetMode="External"/><Relationship Id="rId3152" Type="http://schemas.openxmlformats.org/officeDocument/2006/relationships/hyperlink" Target="https://www.mydiamondinfo.com/viewstone/141964" TargetMode="External"/><Relationship Id="rId3153" Type="http://schemas.openxmlformats.org/officeDocument/2006/relationships/hyperlink" Target="https://www.mydiamondinfo.com/viewstone/165245" TargetMode="External"/><Relationship Id="rId3154" Type="http://schemas.openxmlformats.org/officeDocument/2006/relationships/hyperlink" Target="https://www.mydiamondinfo.com/viewstone/139285" TargetMode="External"/><Relationship Id="rId3155" Type="http://schemas.openxmlformats.org/officeDocument/2006/relationships/hyperlink" Target="https://www.mydiamondinfo.com/viewstone/167942" TargetMode="External"/><Relationship Id="rId3156" Type="http://schemas.openxmlformats.org/officeDocument/2006/relationships/hyperlink" Target="https://www.mydiamondinfo.com/viewstone/141922" TargetMode="External"/><Relationship Id="rId3157" Type="http://schemas.openxmlformats.org/officeDocument/2006/relationships/hyperlink" Target="https://www.mydiamondinfo.com/viewstone/126999" TargetMode="External"/><Relationship Id="rId3158" Type="http://schemas.openxmlformats.org/officeDocument/2006/relationships/hyperlink" Target="https://www.mydiamondinfo.com/viewstone/182883" TargetMode="External"/><Relationship Id="rId3159" Type="http://schemas.openxmlformats.org/officeDocument/2006/relationships/hyperlink" Target="https://www.mydiamondinfo.com/viewstone/175673" TargetMode="External"/><Relationship Id="rId3160" Type="http://schemas.openxmlformats.org/officeDocument/2006/relationships/hyperlink" Target="https://www.mydiamondinfo.com/viewstone/127818" TargetMode="External"/><Relationship Id="rId3161" Type="http://schemas.openxmlformats.org/officeDocument/2006/relationships/hyperlink" Target="https://www.mydiamondinfo.com/viewstone/160122" TargetMode="External"/><Relationship Id="rId3162" Type="http://schemas.openxmlformats.org/officeDocument/2006/relationships/hyperlink" Target="https://www.mydiamondinfo.com/viewstone/137640" TargetMode="External"/><Relationship Id="rId3163" Type="http://schemas.openxmlformats.org/officeDocument/2006/relationships/hyperlink" Target="https://www.mydiamondinfo.com/viewstone/125895" TargetMode="External"/><Relationship Id="rId3164" Type="http://schemas.openxmlformats.org/officeDocument/2006/relationships/hyperlink" Target="https://www.mydiamondinfo.com/viewstone/160156" TargetMode="External"/><Relationship Id="rId3165" Type="http://schemas.openxmlformats.org/officeDocument/2006/relationships/hyperlink" Target="https://www.mydiamondinfo.com/viewstone/175672" TargetMode="External"/><Relationship Id="rId3166" Type="http://schemas.openxmlformats.org/officeDocument/2006/relationships/hyperlink" Target="https://www.mydiamondinfo.com/viewstone/170063" TargetMode="External"/><Relationship Id="rId3167" Type="http://schemas.openxmlformats.org/officeDocument/2006/relationships/hyperlink" Target="https://www.mydiamondinfo.com/viewstone/164349" TargetMode="External"/><Relationship Id="rId3168" Type="http://schemas.openxmlformats.org/officeDocument/2006/relationships/hyperlink" Target="https://www.mydiamondinfo.com/viewstone/174546" TargetMode="External"/><Relationship Id="rId3169" Type="http://schemas.openxmlformats.org/officeDocument/2006/relationships/hyperlink" Target="https://www.mydiamondinfo.com/viewstone/184663" TargetMode="External"/><Relationship Id="rId3170" Type="http://schemas.openxmlformats.org/officeDocument/2006/relationships/hyperlink" Target="https://www.mydiamondinfo.com/viewstone/144229" TargetMode="External"/><Relationship Id="rId3171" Type="http://schemas.openxmlformats.org/officeDocument/2006/relationships/hyperlink" Target="https://www.mydiamondinfo.com/viewstone/151112" TargetMode="External"/><Relationship Id="rId3172" Type="http://schemas.openxmlformats.org/officeDocument/2006/relationships/hyperlink" Target="https://www.mydiamondinfo.com/viewstone/152592" TargetMode="External"/><Relationship Id="rId3173" Type="http://schemas.openxmlformats.org/officeDocument/2006/relationships/hyperlink" Target="https://www.mydiamondinfo.com/viewstone/164831" TargetMode="External"/><Relationship Id="rId3174" Type="http://schemas.openxmlformats.org/officeDocument/2006/relationships/hyperlink" Target="https://www.mydiamondinfo.com/viewstone/163685" TargetMode="External"/><Relationship Id="rId3175" Type="http://schemas.openxmlformats.org/officeDocument/2006/relationships/hyperlink" Target="https://www.mydiamondinfo.com/viewstone/149635" TargetMode="External"/><Relationship Id="rId3176" Type="http://schemas.openxmlformats.org/officeDocument/2006/relationships/hyperlink" Target="https://www.mydiamondinfo.com/viewstone/184701" TargetMode="External"/><Relationship Id="rId3177" Type="http://schemas.openxmlformats.org/officeDocument/2006/relationships/hyperlink" Target="https://www.mydiamondinfo.com/viewstone/167883" TargetMode="External"/><Relationship Id="rId3178" Type="http://schemas.openxmlformats.org/officeDocument/2006/relationships/hyperlink" Target="https://www.mydiamondinfo.com/viewstone/130549" TargetMode="External"/><Relationship Id="rId3179" Type="http://schemas.openxmlformats.org/officeDocument/2006/relationships/hyperlink" Target="https://www.mydiamondinfo.com/viewstone/167940" TargetMode="External"/><Relationship Id="rId3180" Type="http://schemas.openxmlformats.org/officeDocument/2006/relationships/hyperlink" Target="https://www.mydiamondinfo.com/viewstone/176774" TargetMode="External"/><Relationship Id="rId3181" Type="http://schemas.openxmlformats.org/officeDocument/2006/relationships/hyperlink" Target="https://www.mydiamondinfo.com/viewstone/186159" TargetMode="External"/><Relationship Id="rId3182" Type="http://schemas.openxmlformats.org/officeDocument/2006/relationships/hyperlink" Target="https://www.mydiamondinfo.com/viewstone/171646" TargetMode="External"/><Relationship Id="rId3183" Type="http://schemas.openxmlformats.org/officeDocument/2006/relationships/hyperlink" Target="https://www.mydiamondinfo.com/viewstone/180976" TargetMode="External"/><Relationship Id="rId3184" Type="http://schemas.openxmlformats.org/officeDocument/2006/relationships/hyperlink" Target="https://www.mydiamondinfo.com/viewstone/186158" TargetMode="External"/><Relationship Id="rId3185" Type="http://schemas.openxmlformats.org/officeDocument/2006/relationships/hyperlink" Target="https://www.mydiamondinfo.com/viewstone/181987" TargetMode="External"/><Relationship Id="rId3186" Type="http://schemas.openxmlformats.org/officeDocument/2006/relationships/hyperlink" Target="https://www.mydiamondinfo.com/viewstone/171528" TargetMode="External"/><Relationship Id="rId3187" Type="http://schemas.openxmlformats.org/officeDocument/2006/relationships/hyperlink" Target="https://www.mydiamondinfo.com/viewstone/178567" TargetMode="External"/><Relationship Id="rId3188" Type="http://schemas.openxmlformats.org/officeDocument/2006/relationships/hyperlink" Target="https://www.mydiamondinfo.com/viewstone/159791" TargetMode="External"/><Relationship Id="rId3189" Type="http://schemas.openxmlformats.org/officeDocument/2006/relationships/hyperlink" Target="https://www.mydiamondinfo.com/viewstone/170177" TargetMode="External"/><Relationship Id="rId3190" Type="http://schemas.openxmlformats.org/officeDocument/2006/relationships/hyperlink" Target="https://www.mydiamondinfo.com/viewstone/185549" TargetMode="External"/><Relationship Id="rId3191" Type="http://schemas.openxmlformats.org/officeDocument/2006/relationships/hyperlink" Target="https://www.mydiamondinfo.com/viewstone/141689" TargetMode="External"/><Relationship Id="rId3192" Type="http://schemas.openxmlformats.org/officeDocument/2006/relationships/hyperlink" Target="https://www.mydiamondinfo.com/viewstone/150675" TargetMode="External"/><Relationship Id="rId3193" Type="http://schemas.openxmlformats.org/officeDocument/2006/relationships/hyperlink" Target="https://www.mydiamondinfo.com/viewstone/157997" TargetMode="External"/><Relationship Id="rId3194" Type="http://schemas.openxmlformats.org/officeDocument/2006/relationships/hyperlink" Target="https://www.mydiamondinfo.com/viewstone/138773" TargetMode="External"/><Relationship Id="rId3195" Type="http://schemas.openxmlformats.org/officeDocument/2006/relationships/hyperlink" Target="https://www.mydiamondinfo.com/viewstone/168792" TargetMode="External"/><Relationship Id="rId3196" Type="http://schemas.openxmlformats.org/officeDocument/2006/relationships/hyperlink" Target="https://www.mydiamondinfo.com/viewstone/165610" TargetMode="External"/><Relationship Id="rId3197" Type="http://schemas.openxmlformats.org/officeDocument/2006/relationships/hyperlink" Target="https://www.mydiamondinfo.com/viewstone/179415" TargetMode="External"/><Relationship Id="rId3198" Type="http://schemas.openxmlformats.org/officeDocument/2006/relationships/hyperlink" Target="https://www.mydiamondinfo.com/viewstone/168450" TargetMode="External"/><Relationship Id="rId3199" Type="http://schemas.openxmlformats.org/officeDocument/2006/relationships/hyperlink" Target="https://www.mydiamondinfo.com/viewstone/161987" TargetMode="External"/><Relationship Id="rId3200" Type="http://schemas.openxmlformats.org/officeDocument/2006/relationships/hyperlink" Target="https://www.mydiamondinfo.com/viewstone/175758" TargetMode="External"/><Relationship Id="rId3201" Type="http://schemas.openxmlformats.org/officeDocument/2006/relationships/hyperlink" Target="https://www.mydiamondinfo.com/viewstone/170576" TargetMode="External"/><Relationship Id="rId3202" Type="http://schemas.openxmlformats.org/officeDocument/2006/relationships/hyperlink" Target="https://www.mydiamondinfo.com/viewstone/175759" TargetMode="External"/><Relationship Id="rId3203" Type="http://schemas.openxmlformats.org/officeDocument/2006/relationships/hyperlink" Target="https://www.mydiamondinfo.com/viewstone/168793" TargetMode="External"/><Relationship Id="rId3204" Type="http://schemas.openxmlformats.org/officeDocument/2006/relationships/hyperlink" Target="https://www.mydiamondinfo.com/viewstone/178524" TargetMode="External"/><Relationship Id="rId3205" Type="http://schemas.openxmlformats.org/officeDocument/2006/relationships/hyperlink" Target="https://www.mydiamondinfo.com/viewstone/175670" TargetMode="External"/><Relationship Id="rId3206" Type="http://schemas.openxmlformats.org/officeDocument/2006/relationships/hyperlink" Target="https://www.mydiamondinfo.com/viewstone/168146" TargetMode="External"/><Relationship Id="rId3207" Type="http://schemas.openxmlformats.org/officeDocument/2006/relationships/hyperlink" Target="https://www.mydiamondinfo.com/viewstone/177047" TargetMode="External"/><Relationship Id="rId3208" Type="http://schemas.openxmlformats.org/officeDocument/2006/relationships/hyperlink" Target="https://www.mydiamondinfo.com/viewstone/168451" TargetMode="External"/><Relationship Id="rId3209" Type="http://schemas.openxmlformats.org/officeDocument/2006/relationships/hyperlink" Target="https://www.mydiamondinfo.com/viewstone/164347" TargetMode="External"/><Relationship Id="rId3210" Type="http://schemas.openxmlformats.org/officeDocument/2006/relationships/hyperlink" Target="https://www.mydiamondinfo.com/viewstone/179452" TargetMode="External"/><Relationship Id="rId3211" Type="http://schemas.openxmlformats.org/officeDocument/2006/relationships/hyperlink" Target="https://www.mydiamondinfo.com/viewstone/124295" TargetMode="External"/><Relationship Id="rId3212" Type="http://schemas.openxmlformats.org/officeDocument/2006/relationships/hyperlink" Target="https://www.mydiamondinfo.com/viewstone/182799" TargetMode="External"/><Relationship Id="rId3213" Type="http://schemas.openxmlformats.org/officeDocument/2006/relationships/hyperlink" Target="https://www.mydiamondinfo.com/viewstone/156499" TargetMode="External"/><Relationship Id="rId3214" Type="http://schemas.openxmlformats.org/officeDocument/2006/relationships/hyperlink" Target="https://www.mydiamondinfo.com/viewstone/168879" TargetMode="External"/><Relationship Id="rId3215" Type="http://schemas.openxmlformats.org/officeDocument/2006/relationships/hyperlink" Target="https://www.mydiamondinfo.com/viewstone/170575" TargetMode="External"/><Relationship Id="rId3216" Type="http://schemas.openxmlformats.org/officeDocument/2006/relationships/hyperlink" Target="https://www.mydiamondinfo.com/viewstone/181047" TargetMode="External"/><Relationship Id="rId3217" Type="http://schemas.openxmlformats.org/officeDocument/2006/relationships/hyperlink" Target="https://www.mydiamondinfo.com/viewstone/166000" TargetMode="External"/><Relationship Id="rId3218" Type="http://schemas.openxmlformats.org/officeDocument/2006/relationships/hyperlink" Target="https://www.mydiamondinfo.com/viewstone/166105" TargetMode="External"/><Relationship Id="rId3219" Type="http://schemas.openxmlformats.org/officeDocument/2006/relationships/hyperlink" Target="https://www.mydiamondinfo.com/viewstone/188020" TargetMode="External"/><Relationship Id="rId3220" Type="http://schemas.openxmlformats.org/officeDocument/2006/relationships/hyperlink" Target="https://www.mydiamondinfo.com/viewstone/170062" TargetMode="External"/><Relationship Id="rId3221" Type="http://schemas.openxmlformats.org/officeDocument/2006/relationships/hyperlink" Target="https://www.mydiamondinfo.com/viewstone/184842" TargetMode="External"/><Relationship Id="rId3222" Type="http://schemas.openxmlformats.org/officeDocument/2006/relationships/hyperlink" Target="https://www.mydiamondinfo.com/viewstone/181258" TargetMode="External"/><Relationship Id="rId3223" Type="http://schemas.openxmlformats.org/officeDocument/2006/relationships/hyperlink" Target="https://www.mydiamondinfo.com/viewstone/182055" TargetMode="External"/><Relationship Id="rId3224" Type="http://schemas.openxmlformats.org/officeDocument/2006/relationships/hyperlink" Target="https://www.mydiamondinfo.com/viewstone/186546" TargetMode="External"/><Relationship Id="rId3225" Type="http://schemas.openxmlformats.org/officeDocument/2006/relationships/hyperlink" Target="https://www.mydiamondinfo.com/viewstone/179423" TargetMode="External"/><Relationship Id="rId3226" Type="http://schemas.openxmlformats.org/officeDocument/2006/relationships/hyperlink" Target="https://www.mydiamondinfo.com/viewstone/167374" TargetMode="External"/><Relationship Id="rId3227" Type="http://schemas.openxmlformats.org/officeDocument/2006/relationships/hyperlink" Target="https://www.mydiamondinfo.com/viewstone/161057" TargetMode="External"/><Relationship Id="rId3228" Type="http://schemas.openxmlformats.org/officeDocument/2006/relationships/hyperlink" Target="https://www.mydiamondinfo.com/viewstone/115121" TargetMode="External"/><Relationship Id="rId3229" Type="http://schemas.openxmlformats.org/officeDocument/2006/relationships/hyperlink" Target="https://www.mydiamondinfo.com/viewstone/173915" TargetMode="External"/><Relationship Id="rId3230" Type="http://schemas.openxmlformats.org/officeDocument/2006/relationships/hyperlink" Target="https://www.mydiamondinfo.com/viewstone/178111" TargetMode="External"/><Relationship Id="rId3231" Type="http://schemas.openxmlformats.org/officeDocument/2006/relationships/hyperlink" Target="https://www.mydiamondinfo.com/viewstone/156508" TargetMode="External"/><Relationship Id="rId3232" Type="http://schemas.openxmlformats.org/officeDocument/2006/relationships/hyperlink" Target="https://www.mydiamondinfo.com/viewstone/179447" TargetMode="External"/><Relationship Id="rId3233" Type="http://schemas.openxmlformats.org/officeDocument/2006/relationships/hyperlink" Target="https://www.mydiamondinfo.com/viewstone/170594" TargetMode="External"/><Relationship Id="rId3234" Type="http://schemas.openxmlformats.org/officeDocument/2006/relationships/hyperlink" Target="https://www.mydiamondinfo.com/viewstone/170593" TargetMode="External"/><Relationship Id="rId3235" Type="http://schemas.openxmlformats.org/officeDocument/2006/relationships/hyperlink" Target="https://www.mydiamondinfo.com/viewstone/171767" TargetMode="External"/><Relationship Id="rId3236" Type="http://schemas.openxmlformats.org/officeDocument/2006/relationships/hyperlink" Target="https://www.mydiamondinfo.com/viewstone/166863" TargetMode="External"/><Relationship Id="rId3237" Type="http://schemas.openxmlformats.org/officeDocument/2006/relationships/hyperlink" Target="https://www.mydiamondinfo.com/viewstone/179465" TargetMode="External"/><Relationship Id="rId3238" Type="http://schemas.openxmlformats.org/officeDocument/2006/relationships/hyperlink" Target="https://www.mydiamondinfo.com/viewstone/138071" TargetMode="External"/><Relationship Id="rId3239" Type="http://schemas.openxmlformats.org/officeDocument/2006/relationships/hyperlink" Target="https://www.mydiamondinfo.com/viewstone/156035" TargetMode="External"/><Relationship Id="rId3240" Type="http://schemas.openxmlformats.org/officeDocument/2006/relationships/hyperlink" Target="https://www.mydiamondinfo.com/viewstone/163233" TargetMode="External"/><Relationship Id="rId3241" Type="http://schemas.openxmlformats.org/officeDocument/2006/relationships/hyperlink" Target="https://www.mydiamondinfo.com/viewstone/152841" TargetMode="External"/><Relationship Id="rId3242" Type="http://schemas.openxmlformats.org/officeDocument/2006/relationships/hyperlink" Target="https://www.mydiamondinfo.com/viewstone/171653" TargetMode="External"/><Relationship Id="rId3243" Type="http://schemas.openxmlformats.org/officeDocument/2006/relationships/hyperlink" Target="https://www.mydiamondinfo.com/viewstone/176481" TargetMode="External"/><Relationship Id="rId3244" Type="http://schemas.openxmlformats.org/officeDocument/2006/relationships/hyperlink" Target="https://www.mydiamondinfo.com/viewstone/145403" TargetMode="External"/><Relationship Id="rId3245" Type="http://schemas.openxmlformats.org/officeDocument/2006/relationships/hyperlink" Target="https://www.mydiamondinfo.com/viewstone/176405" TargetMode="External"/><Relationship Id="rId3246" Type="http://schemas.openxmlformats.org/officeDocument/2006/relationships/hyperlink" Target="https://www.mydiamondinfo.com/viewstone/181893" TargetMode="External"/><Relationship Id="rId3247" Type="http://schemas.openxmlformats.org/officeDocument/2006/relationships/hyperlink" Target="https://www.mydiamondinfo.com/viewstone/187496" TargetMode="External"/><Relationship Id="rId3248" Type="http://schemas.openxmlformats.org/officeDocument/2006/relationships/hyperlink" Target="https://www.mydiamondinfo.com/viewstone/170106" TargetMode="External"/><Relationship Id="rId3249" Type="http://schemas.openxmlformats.org/officeDocument/2006/relationships/hyperlink" Target="https://www.mydiamondinfo.com/viewstone/135340" TargetMode="External"/><Relationship Id="rId3250" Type="http://schemas.openxmlformats.org/officeDocument/2006/relationships/hyperlink" Target="https://www.mydiamondinfo.com/viewstone/187495" TargetMode="External"/><Relationship Id="rId3251" Type="http://schemas.openxmlformats.org/officeDocument/2006/relationships/hyperlink" Target="https://www.mydiamondinfo.com/viewstone/181814" TargetMode="External"/><Relationship Id="rId3252" Type="http://schemas.openxmlformats.org/officeDocument/2006/relationships/hyperlink" Target="https://www.mydiamondinfo.com/viewstone/158433" TargetMode="External"/><Relationship Id="rId3253" Type="http://schemas.openxmlformats.org/officeDocument/2006/relationships/hyperlink" Target="https://www.mydiamondinfo.com/viewstone/171163" TargetMode="External"/><Relationship Id="rId3254" Type="http://schemas.openxmlformats.org/officeDocument/2006/relationships/hyperlink" Target="https://www.mydiamondinfo.com/viewstone/184841" TargetMode="External"/><Relationship Id="rId3255" Type="http://schemas.openxmlformats.org/officeDocument/2006/relationships/hyperlink" Target="https://www.mydiamondinfo.com/viewstone/180311" TargetMode="External"/><Relationship Id="rId3256" Type="http://schemas.openxmlformats.org/officeDocument/2006/relationships/hyperlink" Target="https://www.mydiamondinfo.com/viewstone/181995" TargetMode="External"/><Relationship Id="rId3257" Type="http://schemas.openxmlformats.org/officeDocument/2006/relationships/hyperlink" Target="https://www.mydiamondinfo.com/viewstone/181996" TargetMode="External"/><Relationship Id="rId3258" Type="http://schemas.openxmlformats.org/officeDocument/2006/relationships/hyperlink" Target="https://www.mydiamondinfo.com/viewstone/163082" TargetMode="External"/><Relationship Id="rId3259" Type="http://schemas.openxmlformats.org/officeDocument/2006/relationships/hyperlink" Target="https://www.mydiamondinfo.com/viewstone/171051" TargetMode="External"/><Relationship Id="rId3260" Type="http://schemas.openxmlformats.org/officeDocument/2006/relationships/hyperlink" Target="https://www.mydiamondinfo.com/viewstone/155797" TargetMode="External"/><Relationship Id="rId3261" Type="http://schemas.openxmlformats.org/officeDocument/2006/relationships/hyperlink" Target="https://www.mydiamondinfo.com/viewstone/182812" TargetMode="External"/><Relationship Id="rId3262" Type="http://schemas.openxmlformats.org/officeDocument/2006/relationships/hyperlink" Target="https://www.mydiamondinfo.com/viewstone/182811" TargetMode="External"/><Relationship Id="rId3263" Type="http://schemas.openxmlformats.org/officeDocument/2006/relationships/hyperlink" Target="https://www.mydiamondinfo.com/viewstone/186959" TargetMode="External"/><Relationship Id="rId3264" Type="http://schemas.openxmlformats.org/officeDocument/2006/relationships/hyperlink" Target="https://www.mydiamondinfo.com/viewstone/152284" TargetMode="External"/><Relationship Id="rId3265" Type="http://schemas.openxmlformats.org/officeDocument/2006/relationships/hyperlink" Target="https://www.mydiamondinfo.com/viewstone/154343" TargetMode="External"/><Relationship Id="rId3266" Type="http://schemas.openxmlformats.org/officeDocument/2006/relationships/hyperlink" Target="https://www.mydiamondinfo.com/viewstone/149645" TargetMode="External"/><Relationship Id="rId3267" Type="http://schemas.openxmlformats.org/officeDocument/2006/relationships/hyperlink" Target="https://www.mydiamondinfo.com/viewstone/181891" TargetMode="External"/><Relationship Id="rId3268" Type="http://schemas.openxmlformats.org/officeDocument/2006/relationships/hyperlink" Target="https://www.mydiamondinfo.com/viewstone/181953" TargetMode="External"/><Relationship Id="rId3269" Type="http://schemas.openxmlformats.org/officeDocument/2006/relationships/hyperlink" Target="https://www.mydiamondinfo.com/viewstone/166052" TargetMode="External"/><Relationship Id="rId3270" Type="http://schemas.openxmlformats.org/officeDocument/2006/relationships/hyperlink" Target="https://www.mydiamondinfo.com/viewstone/158398" TargetMode="External"/><Relationship Id="rId3271" Type="http://schemas.openxmlformats.org/officeDocument/2006/relationships/hyperlink" Target="https://www.mydiamondinfo.com/viewstone/187974" TargetMode="External"/><Relationship Id="rId3272" Type="http://schemas.openxmlformats.org/officeDocument/2006/relationships/hyperlink" Target="https://www.mydiamondinfo.com/viewstone/180313" TargetMode="External"/><Relationship Id="rId3273" Type="http://schemas.openxmlformats.org/officeDocument/2006/relationships/hyperlink" Target="https://www.mydiamondinfo.com/viewstone/119377" TargetMode="External"/><Relationship Id="rId3274" Type="http://schemas.openxmlformats.org/officeDocument/2006/relationships/hyperlink" Target="https://www.mydiamondinfo.com/viewstone/135014" TargetMode="External"/><Relationship Id="rId3275" Type="http://schemas.openxmlformats.org/officeDocument/2006/relationships/hyperlink" Target="https://www.mydiamondinfo.com/viewstone/146965" TargetMode="External"/><Relationship Id="rId3276" Type="http://schemas.openxmlformats.org/officeDocument/2006/relationships/hyperlink" Target="https://www.mydiamondinfo.com/viewstone/162616" TargetMode="External"/><Relationship Id="rId3277" Type="http://schemas.openxmlformats.org/officeDocument/2006/relationships/hyperlink" Target="https://www.mydiamondinfo.com/viewstone/167927" TargetMode="External"/><Relationship Id="rId3278" Type="http://schemas.openxmlformats.org/officeDocument/2006/relationships/hyperlink" Target="https://www.mydiamondinfo.com/viewstone/184771" TargetMode="External"/><Relationship Id="rId3279" Type="http://schemas.openxmlformats.org/officeDocument/2006/relationships/hyperlink" Target="https://www.mydiamondinfo.com/viewstone/171716" TargetMode="External"/><Relationship Id="rId3280" Type="http://schemas.openxmlformats.org/officeDocument/2006/relationships/hyperlink" Target="https://www.mydiamondinfo.com/viewstone/124640" TargetMode="External"/><Relationship Id="rId3281" Type="http://schemas.openxmlformats.org/officeDocument/2006/relationships/hyperlink" Target="https://www.mydiamondinfo.com/viewstone/147001" TargetMode="External"/><Relationship Id="rId3282" Type="http://schemas.openxmlformats.org/officeDocument/2006/relationships/hyperlink" Target="https://www.mydiamondinfo.com/viewstone/188029" TargetMode="External"/><Relationship Id="rId3283" Type="http://schemas.openxmlformats.org/officeDocument/2006/relationships/hyperlink" Target="https://www.mydiamondinfo.com/viewstone/147669" TargetMode="External"/><Relationship Id="rId3284" Type="http://schemas.openxmlformats.org/officeDocument/2006/relationships/hyperlink" Target="https://www.mydiamondinfo.com/viewstone/132567" TargetMode="External"/><Relationship Id="rId3285" Type="http://schemas.openxmlformats.org/officeDocument/2006/relationships/hyperlink" Target="https://www.mydiamondinfo.com/viewstone/171052" TargetMode="External"/><Relationship Id="rId3286" Type="http://schemas.openxmlformats.org/officeDocument/2006/relationships/hyperlink" Target="https://www.mydiamondinfo.com/viewstone/164856" TargetMode="External"/><Relationship Id="rId3287" Type="http://schemas.openxmlformats.org/officeDocument/2006/relationships/hyperlink" Target="https://www.mydiamondinfo.com/viewstone/179022" TargetMode="External"/><Relationship Id="rId3288" Type="http://schemas.openxmlformats.org/officeDocument/2006/relationships/hyperlink" Target="https://www.mydiamondinfo.com/viewstone/144066" TargetMode="External"/><Relationship Id="rId3289" Type="http://schemas.openxmlformats.org/officeDocument/2006/relationships/hyperlink" Target="https://www.mydiamondinfo.com/viewstone/170592" TargetMode="External"/><Relationship Id="rId3290" Type="http://schemas.openxmlformats.org/officeDocument/2006/relationships/hyperlink" Target="https://www.mydiamondinfo.com/viewstone/176479" TargetMode="External"/><Relationship Id="rId3291" Type="http://schemas.openxmlformats.org/officeDocument/2006/relationships/hyperlink" Target="https://www.mydiamondinfo.com/viewstone/178956" TargetMode="External"/><Relationship Id="rId3292" Type="http://schemas.openxmlformats.org/officeDocument/2006/relationships/hyperlink" Target="https://www.mydiamondinfo.com/viewstone/181147" TargetMode="External"/><Relationship Id="rId3293" Type="http://schemas.openxmlformats.org/officeDocument/2006/relationships/hyperlink" Target="https://www.mydiamondinfo.com/viewstone/108156" TargetMode="External"/><Relationship Id="rId3294" Type="http://schemas.openxmlformats.org/officeDocument/2006/relationships/hyperlink" Target="https://www.mydiamondinfo.com/viewstone/125989" TargetMode="External"/><Relationship Id="rId3295" Type="http://schemas.openxmlformats.org/officeDocument/2006/relationships/hyperlink" Target="https://www.mydiamondinfo.com/viewstone/182044" TargetMode="External"/><Relationship Id="rId3296" Type="http://schemas.openxmlformats.org/officeDocument/2006/relationships/hyperlink" Target="https://www.mydiamondinfo.com/viewstone/168569" TargetMode="External"/><Relationship Id="rId3297" Type="http://schemas.openxmlformats.org/officeDocument/2006/relationships/hyperlink" Target="https://www.mydiamondinfo.com/viewstone/176480" TargetMode="External"/><Relationship Id="rId3298" Type="http://schemas.openxmlformats.org/officeDocument/2006/relationships/hyperlink" Target="https://www.mydiamondinfo.com/viewstone/180312" TargetMode="External"/><Relationship Id="rId3299" Type="http://schemas.openxmlformats.org/officeDocument/2006/relationships/hyperlink" Target="https://www.mydiamondinfo.com/viewstone/164393" TargetMode="External"/><Relationship Id="rId3300" Type="http://schemas.openxmlformats.org/officeDocument/2006/relationships/hyperlink" Target="https://www.mydiamondinfo.com/viewstone/167387" TargetMode="External"/><Relationship Id="rId3301" Type="http://schemas.openxmlformats.org/officeDocument/2006/relationships/hyperlink" Target="https://www.mydiamondinfo.com/viewstone/143675" TargetMode="External"/><Relationship Id="rId3302" Type="http://schemas.openxmlformats.org/officeDocument/2006/relationships/hyperlink" Target="https://www.mydiamondinfo.com/viewstone/138103" TargetMode="External"/><Relationship Id="rId3303" Type="http://schemas.openxmlformats.org/officeDocument/2006/relationships/hyperlink" Target="https://www.mydiamondinfo.com/viewstone/179023" TargetMode="External"/><Relationship Id="rId3304" Type="http://schemas.openxmlformats.org/officeDocument/2006/relationships/hyperlink" Target="https://www.mydiamondinfo.com/viewstone/170698" TargetMode="External"/><Relationship Id="rId3305" Type="http://schemas.openxmlformats.org/officeDocument/2006/relationships/hyperlink" Target="https://www.mydiamondinfo.com/viewstone/164857" TargetMode="External"/><Relationship Id="rId3306" Type="http://schemas.openxmlformats.org/officeDocument/2006/relationships/hyperlink" Target="https://www.mydiamondinfo.com/viewstone/144121" TargetMode="External"/><Relationship Id="rId3307" Type="http://schemas.openxmlformats.org/officeDocument/2006/relationships/hyperlink" Target="https://www.mydiamondinfo.com/viewstone/169198" TargetMode="External"/><Relationship Id="rId3308" Type="http://schemas.openxmlformats.org/officeDocument/2006/relationships/hyperlink" Target="https://www.mydiamondinfo.com/viewstone/185512" TargetMode="External"/><Relationship Id="rId3309" Type="http://schemas.openxmlformats.org/officeDocument/2006/relationships/hyperlink" Target="https://www.mydiamondinfo.com/viewstone/178171" TargetMode="External"/><Relationship Id="rId3310" Type="http://schemas.openxmlformats.org/officeDocument/2006/relationships/hyperlink" Target="https://www.mydiamondinfo.com/viewstone/160111" TargetMode="External"/><Relationship Id="rId3311" Type="http://schemas.openxmlformats.org/officeDocument/2006/relationships/hyperlink" Target="https://www.mydiamondinfo.com/viewstone/136596" TargetMode="External"/><Relationship Id="rId3312" Type="http://schemas.openxmlformats.org/officeDocument/2006/relationships/hyperlink" Target="https://www.mydiamondinfo.com/viewstone/169197" TargetMode="External"/><Relationship Id="rId3313" Type="http://schemas.openxmlformats.org/officeDocument/2006/relationships/hyperlink" Target="https://www.mydiamondinfo.com/viewstone/150688" TargetMode="External"/><Relationship Id="rId3314" Type="http://schemas.openxmlformats.org/officeDocument/2006/relationships/hyperlink" Target="https://www.mydiamondinfo.com/viewstone/157289" TargetMode="External"/><Relationship Id="rId3315" Type="http://schemas.openxmlformats.org/officeDocument/2006/relationships/hyperlink" Target="https://www.mydiamondinfo.com/viewstone/158297" TargetMode="External"/><Relationship Id="rId3316" Type="http://schemas.openxmlformats.org/officeDocument/2006/relationships/hyperlink" Target="https://www.mydiamondinfo.com/viewstone/145407" TargetMode="External"/><Relationship Id="rId3317" Type="http://schemas.openxmlformats.org/officeDocument/2006/relationships/hyperlink" Target="https://www.mydiamondinfo.com/viewstone/187973" TargetMode="External"/><Relationship Id="rId3318" Type="http://schemas.openxmlformats.org/officeDocument/2006/relationships/hyperlink" Target="https://www.mydiamondinfo.com/viewstone/171102" TargetMode="External"/><Relationship Id="rId3319" Type="http://schemas.openxmlformats.org/officeDocument/2006/relationships/hyperlink" Target="https://www.mydiamondinfo.com/viewstone/170105" TargetMode="External"/><Relationship Id="rId3320" Type="http://schemas.openxmlformats.org/officeDocument/2006/relationships/hyperlink" Target="https://www.mydiamondinfo.com/viewstone/177036" TargetMode="External"/><Relationship Id="rId3321" Type="http://schemas.openxmlformats.org/officeDocument/2006/relationships/hyperlink" Target="https://www.mydiamondinfo.com/viewstone/167956" TargetMode="External"/><Relationship Id="rId3322" Type="http://schemas.openxmlformats.org/officeDocument/2006/relationships/hyperlink" Target="https://www.mydiamondinfo.com/viewstone/174677" TargetMode="External"/><Relationship Id="rId3323" Type="http://schemas.openxmlformats.org/officeDocument/2006/relationships/hyperlink" Target="https://www.mydiamondinfo.com/viewstone/175614" TargetMode="External"/><Relationship Id="rId3324" Type="http://schemas.openxmlformats.org/officeDocument/2006/relationships/hyperlink" Target="https://www.mydiamondinfo.com/viewstone/187494" TargetMode="External"/><Relationship Id="rId3325" Type="http://schemas.openxmlformats.org/officeDocument/2006/relationships/hyperlink" Target="https://www.mydiamondinfo.com/viewstone/165214" TargetMode="External"/><Relationship Id="rId3326" Type="http://schemas.openxmlformats.org/officeDocument/2006/relationships/hyperlink" Target="https://www.mydiamondinfo.com/viewstone/165216" TargetMode="External"/><Relationship Id="rId3327" Type="http://schemas.openxmlformats.org/officeDocument/2006/relationships/hyperlink" Target="https://www.mydiamondinfo.com/viewstone/160376" TargetMode="External"/><Relationship Id="rId3328" Type="http://schemas.openxmlformats.org/officeDocument/2006/relationships/hyperlink" Target="https://www.mydiamondinfo.com/viewstone/168883" TargetMode="External"/><Relationship Id="rId3329" Type="http://schemas.openxmlformats.org/officeDocument/2006/relationships/hyperlink" Target="https://www.mydiamondinfo.com/viewstone/165147" TargetMode="External"/><Relationship Id="rId3330" Type="http://schemas.openxmlformats.org/officeDocument/2006/relationships/hyperlink" Target="https://www.mydiamondinfo.com/viewstone/169249" TargetMode="External"/><Relationship Id="rId3331" Type="http://schemas.openxmlformats.org/officeDocument/2006/relationships/hyperlink" Target="https://www.mydiamondinfo.com/viewstone/139393" TargetMode="External"/><Relationship Id="rId3332" Type="http://schemas.openxmlformats.org/officeDocument/2006/relationships/hyperlink" Target="https://www.mydiamondinfo.com/viewstone/126198" TargetMode="External"/><Relationship Id="rId3333" Type="http://schemas.openxmlformats.org/officeDocument/2006/relationships/hyperlink" Target="https://www.mydiamondinfo.com/viewstone/180824" TargetMode="External"/><Relationship Id="rId3334" Type="http://schemas.openxmlformats.org/officeDocument/2006/relationships/hyperlink" Target="https://www.mydiamondinfo.com/viewstone/158429" TargetMode="External"/><Relationship Id="rId3335" Type="http://schemas.openxmlformats.org/officeDocument/2006/relationships/hyperlink" Target="https://www.mydiamondinfo.com/viewstone/179464" TargetMode="External"/><Relationship Id="rId3336" Type="http://schemas.openxmlformats.org/officeDocument/2006/relationships/hyperlink" Target="https://www.mydiamondinfo.com/viewstone/162659" TargetMode="External"/><Relationship Id="rId3337" Type="http://schemas.openxmlformats.org/officeDocument/2006/relationships/hyperlink" Target="https://www.mydiamondinfo.com/viewstone/159147" TargetMode="External"/><Relationship Id="rId3338" Type="http://schemas.openxmlformats.org/officeDocument/2006/relationships/hyperlink" Target="https://www.mydiamondinfo.com/viewstone/165215" TargetMode="External"/><Relationship Id="rId3339" Type="http://schemas.openxmlformats.org/officeDocument/2006/relationships/hyperlink" Target="https://www.mydiamondinfo.com/viewstone/187493" TargetMode="External"/><Relationship Id="rId3340" Type="http://schemas.openxmlformats.org/officeDocument/2006/relationships/hyperlink" Target="https://www.mydiamondinfo.com/viewstone/165213" TargetMode="External"/><Relationship Id="rId3341" Type="http://schemas.openxmlformats.org/officeDocument/2006/relationships/hyperlink" Target="https://www.mydiamondinfo.com/viewstone/166728" TargetMode="External"/><Relationship Id="rId3342" Type="http://schemas.openxmlformats.org/officeDocument/2006/relationships/hyperlink" Target="https://www.mydiamondinfo.com/viewstone/158744" TargetMode="External"/><Relationship Id="rId3343" Type="http://schemas.openxmlformats.org/officeDocument/2006/relationships/hyperlink" Target="https://www.mydiamondinfo.com/viewstone/186976" TargetMode="External"/><Relationship Id="rId3344" Type="http://schemas.openxmlformats.org/officeDocument/2006/relationships/hyperlink" Target="https://www.mydiamondinfo.com/viewstone/159116" TargetMode="External"/><Relationship Id="rId3345" Type="http://schemas.openxmlformats.org/officeDocument/2006/relationships/hyperlink" Target="https://www.mydiamondinfo.com/viewstone/179021" TargetMode="External"/><Relationship Id="rId3346" Type="http://schemas.openxmlformats.org/officeDocument/2006/relationships/hyperlink" Target="https://www.mydiamondinfo.com/viewstone/163080" TargetMode="External"/><Relationship Id="rId3347" Type="http://schemas.openxmlformats.org/officeDocument/2006/relationships/hyperlink" Target="https://www.mydiamondinfo.com/viewstone/158196" TargetMode="External"/><Relationship Id="rId3348" Type="http://schemas.openxmlformats.org/officeDocument/2006/relationships/hyperlink" Target="https://www.mydiamondinfo.com/viewstone/175686" TargetMode="External"/><Relationship Id="rId3349" Type="http://schemas.openxmlformats.org/officeDocument/2006/relationships/hyperlink" Target="https://www.mydiamondinfo.com/viewstone/179463" TargetMode="External"/><Relationship Id="rId3350" Type="http://schemas.openxmlformats.org/officeDocument/2006/relationships/hyperlink" Target="https://www.mydiamondinfo.com/viewstone/164371" TargetMode="External"/><Relationship Id="rId3351" Type="http://schemas.openxmlformats.org/officeDocument/2006/relationships/hyperlink" Target="https://www.mydiamondinfo.com/viewstone/169296" TargetMode="External"/><Relationship Id="rId3352" Type="http://schemas.openxmlformats.org/officeDocument/2006/relationships/hyperlink" Target="https://www.mydiamondinfo.com/viewstone/159115" TargetMode="External"/><Relationship Id="rId3353" Type="http://schemas.openxmlformats.org/officeDocument/2006/relationships/hyperlink" Target="https://www.mydiamondinfo.com/viewstone/183754" TargetMode="External"/><Relationship Id="rId3354" Type="http://schemas.openxmlformats.org/officeDocument/2006/relationships/hyperlink" Target="https://www.mydiamondinfo.com/viewstone/176478" TargetMode="External"/><Relationship Id="rId3355" Type="http://schemas.openxmlformats.org/officeDocument/2006/relationships/hyperlink" Target="https://www.mydiamondinfo.com/viewstone/151058" TargetMode="External"/><Relationship Id="rId3356" Type="http://schemas.openxmlformats.org/officeDocument/2006/relationships/hyperlink" Target="https://www.mydiamondinfo.com/viewstone/162688" TargetMode="External"/><Relationship Id="rId3357" Type="http://schemas.openxmlformats.org/officeDocument/2006/relationships/hyperlink" Target="https://www.mydiamondinfo.com/viewstone/152584" TargetMode="External"/><Relationship Id="rId3358" Type="http://schemas.openxmlformats.org/officeDocument/2006/relationships/hyperlink" Target="https://www.mydiamondinfo.com/viewstone/153828" TargetMode="External"/><Relationship Id="rId3359" Type="http://schemas.openxmlformats.org/officeDocument/2006/relationships/hyperlink" Target="https://www.mydiamondinfo.com/viewstone/163232" TargetMode="External"/><Relationship Id="rId3360" Type="http://schemas.openxmlformats.org/officeDocument/2006/relationships/hyperlink" Target="https://www.mydiamondinfo.com/viewstone/176773" TargetMode="External"/><Relationship Id="rId3361" Type="http://schemas.openxmlformats.org/officeDocument/2006/relationships/hyperlink" Target="https://www.mydiamondinfo.com/viewstone/162615" TargetMode="External"/><Relationship Id="rId3362" Type="http://schemas.openxmlformats.org/officeDocument/2006/relationships/hyperlink" Target="https://www.mydiamondinfo.com/viewstone/160425" TargetMode="External"/><Relationship Id="rId3363" Type="http://schemas.openxmlformats.org/officeDocument/2006/relationships/hyperlink" Target="https://www.mydiamondinfo.com/viewstone/177051" TargetMode="External"/><Relationship Id="rId3364" Type="http://schemas.openxmlformats.org/officeDocument/2006/relationships/hyperlink" Target="https://www.mydiamondinfo.com/viewstone/125988" TargetMode="External"/><Relationship Id="rId3365" Type="http://schemas.openxmlformats.org/officeDocument/2006/relationships/hyperlink" Target="https://www.mydiamondinfo.com/viewstone/130535" TargetMode="External"/><Relationship Id="rId3366" Type="http://schemas.openxmlformats.org/officeDocument/2006/relationships/hyperlink" Target="https://www.mydiamondinfo.com/viewstone/162658" TargetMode="External"/><Relationship Id="rId3367" Type="http://schemas.openxmlformats.org/officeDocument/2006/relationships/hyperlink" Target="https://www.mydiamondinfo.com/viewstone/179462" TargetMode="External"/><Relationship Id="rId3368" Type="http://schemas.openxmlformats.org/officeDocument/2006/relationships/hyperlink" Target="https://www.mydiamondinfo.com/viewstone/156975" TargetMode="External"/><Relationship Id="rId3369" Type="http://schemas.openxmlformats.org/officeDocument/2006/relationships/hyperlink" Target="https://www.mydiamondinfo.com/viewstone/166069" TargetMode="External"/><Relationship Id="rId3370" Type="http://schemas.openxmlformats.org/officeDocument/2006/relationships/hyperlink" Target="https://www.mydiamondinfo.com/viewstone/178110" TargetMode="External"/><Relationship Id="rId3371" Type="http://schemas.openxmlformats.org/officeDocument/2006/relationships/hyperlink" Target="https://www.mydiamondinfo.com/viewstone/134279" TargetMode="External"/><Relationship Id="rId3372" Type="http://schemas.openxmlformats.org/officeDocument/2006/relationships/hyperlink" Target="https://www.mydiamondinfo.com/viewstone/175684" TargetMode="External"/><Relationship Id="rId3373" Type="http://schemas.openxmlformats.org/officeDocument/2006/relationships/hyperlink" Target="https://www.mydiamondinfo.com/viewstone/184838" TargetMode="External"/><Relationship Id="rId3374" Type="http://schemas.openxmlformats.org/officeDocument/2006/relationships/hyperlink" Target="https://www.mydiamondinfo.com/viewstone/181486" TargetMode="External"/><Relationship Id="rId3375" Type="http://schemas.openxmlformats.org/officeDocument/2006/relationships/hyperlink" Target="https://www.mydiamondinfo.com/viewstone/154323" TargetMode="External"/><Relationship Id="rId3376" Type="http://schemas.openxmlformats.org/officeDocument/2006/relationships/hyperlink" Target="https://www.mydiamondinfo.com/viewstone/121661" TargetMode="External"/><Relationship Id="rId3377" Type="http://schemas.openxmlformats.org/officeDocument/2006/relationships/hyperlink" Target="https://www.mydiamondinfo.com/viewstone/179422" TargetMode="External"/><Relationship Id="rId3378" Type="http://schemas.openxmlformats.org/officeDocument/2006/relationships/hyperlink" Target="https://www.mydiamondinfo.com/viewstone/122198" TargetMode="External"/><Relationship Id="rId3379" Type="http://schemas.openxmlformats.org/officeDocument/2006/relationships/hyperlink" Target="https://www.mydiamondinfo.com/viewstone/175685" TargetMode="External"/><Relationship Id="rId3380" Type="http://schemas.openxmlformats.org/officeDocument/2006/relationships/hyperlink" Target="https://www.mydiamondinfo.com/viewstone/135467" TargetMode="External"/><Relationship Id="rId3381" Type="http://schemas.openxmlformats.org/officeDocument/2006/relationships/hyperlink" Target="https://www.mydiamondinfo.com/viewstone/160445" TargetMode="External"/><Relationship Id="rId3382" Type="http://schemas.openxmlformats.org/officeDocument/2006/relationships/hyperlink" Target="https://www.mydiamondinfo.com/viewstone/156940" TargetMode="External"/><Relationship Id="rId3383" Type="http://schemas.openxmlformats.org/officeDocument/2006/relationships/hyperlink" Target="https://www.mydiamondinfo.com/viewstone/158631" TargetMode="External"/><Relationship Id="rId3384" Type="http://schemas.openxmlformats.org/officeDocument/2006/relationships/hyperlink" Target="https://www.mydiamondinfo.com/viewstone/163265" TargetMode="External"/><Relationship Id="rId3385" Type="http://schemas.openxmlformats.org/officeDocument/2006/relationships/hyperlink" Target="https://www.mydiamondinfo.com/viewstone/176378" TargetMode="External"/><Relationship Id="rId3386" Type="http://schemas.openxmlformats.org/officeDocument/2006/relationships/hyperlink" Target="https://www.mydiamondinfo.com/viewstone/135446" TargetMode="External"/><Relationship Id="rId3387" Type="http://schemas.openxmlformats.org/officeDocument/2006/relationships/hyperlink" Target="https://www.mydiamondinfo.com/viewstone/182886" TargetMode="External"/><Relationship Id="rId3388" Type="http://schemas.openxmlformats.org/officeDocument/2006/relationships/hyperlink" Target="https://www.mydiamondinfo.com/viewstone/120851" TargetMode="External"/><Relationship Id="rId3389" Type="http://schemas.openxmlformats.org/officeDocument/2006/relationships/hyperlink" Target="https://www.mydiamondinfo.com/viewstone/139868" TargetMode="External"/><Relationship Id="rId3390" Type="http://schemas.openxmlformats.org/officeDocument/2006/relationships/hyperlink" Target="https://www.mydiamondinfo.com/viewstone/136953" TargetMode="External"/><Relationship Id="rId3391" Type="http://schemas.openxmlformats.org/officeDocument/2006/relationships/hyperlink" Target="https://www.mydiamondinfo.com/viewstone/181813" TargetMode="External"/><Relationship Id="rId3392" Type="http://schemas.openxmlformats.org/officeDocument/2006/relationships/hyperlink" Target="https://www.mydiamondinfo.com/viewstone/125809" TargetMode="External"/><Relationship Id="rId3393" Type="http://schemas.openxmlformats.org/officeDocument/2006/relationships/hyperlink" Target="https://www.mydiamondinfo.com/viewstone/173914" TargetMode="External"/><Relationship Id="rId3394" Type="http://schemas.openxmlformats.org/officeDocument/2006/relationships/hyperlink" Target="https://www.mydiamondinfo.com/viewstone/184756" TargetMode="External"/><Relationship Id="rId3395" Type="http://schemas.openxmlformats.org/officeDocument/2006/relationships/hyperlink" Target="https://www.mydiamondinfo.com/viewstone/181890" TargetMode="External"/><Relationship Id="rId3396" Type="http://schemas.openxmlformats.org/officeDocument/2006/relationships/hyperlink" Target="https://www.mydiamondinfo.com/viewstone/156044" TargetMode="External"/><Relationship Id="rId3397" Type="http://schemas.openxmlformats.org/officeDocument/2006/relationships/hyperlink" Target="https://www.mydiamondinfo.com/viewstone/165136" TargetMode="External"/><Relationship Id="rId3398" Type="http://schemas.openxmlformats.org/officeDocument/2006/relationships/hyperlink" Target="https://www.mydiamondinfo.com/viewstone/162000" TargetMode="External"/><Relationship Id="rId3399" Type="http://schemas.openxmlformats.org/officeDocument/2006/relationships/hyperlink" Target="https://www.mydiamondinfo.com/viewstone/180259" TargetMode="External"/><Relationship Id="rId3400" Type="http://schemas.openxmlformats.org/officeDocument/2006/relationships/hyperlink" Target="https://www.mydiamondinfo.com/viewstone/162190" TargetMode="External"/><Relationship Id="rId3401" Type="http://schemas.openxmlformats.org/officeDocument/2006/relationships/hyperlink" Target="https://www.mydiamondinfo.com/viewstone/173913" TargetMode="External"/><Relationship Id="rId3402" Type="http://schemas.openxmlformats.org/officeDocument/2006/relationships/hyperlink" Target="https://www.mydiamondinfo.com/viewstone/164370" TargetMode="External"/><Relationship Id="rId3403" Type="http://schemas.openxmlformats.org/officeDocument/2006/relationships/hyperlink" Target="https://www.mydiamondinfo.com/viewstone/187694" TargetMode="External"/><Relationship Id="rId3404" Type="http://schemas.openxmlformats.org/officeDocument/2006/relationships/hyperlink" Target="https://www.mydiamondinfo.com/viewstone/166791" TargetMode="External"/><Relationship Id="rId3405" Type="http://schemas.openxmlformats.org/officeDocument/2006/relationships/hyperlink" Target="https://www.mydiamondinfo.com/viewstone/184791" TargetMode="External"/><Relationship Id="rId3406" Type="http://schemas.openxmlformats.org/officeDocument/2006/relationships/hyperlink" Target="https://www.mydiamondinfo.com/viewstone/187055" TargetMode="External"/><Relationship Id="rId3407" Type="http://schemas.openxmlformats.org/officeDocument/2006/relationships/hyperlink" Target="https://www.mydiamondinfo.com/viewstone/188028" TargetMode="External"/><Relationship Id="rId3408" Type="http://schemas.openxmlformats.org/officeDocument/2006/relationships/hyperlink" Target="https://www.mydiamondinfo.com/viewstone/159163" TargetMode="External"/><Relationship Id="rId3409" Type="http://schemas.openxmlformats.org/officeDocument/2006/relationships/hyperlink" Target="https://www.mydiamondinfo.com/viewstone/140213" TargetMode="External"/><Relationship Id="rId3410" Type="http://schemas.openxmlformats.org/officeDocument/2006/relationships/hyperlink" Target="https://www.mydiamondinfo.com/viewstone/156939" TargetMode="External"/><Relationship Id="rId3411" Type="http://schemas.openxmlformats.org/officeDocument/2006/relationships/hyperlink" Target="https://www.mydiamondinfo.com/viewstone/177113" TargetMode="External"/><Relationship Id="rId3412" Type="http://schemas.openxmlformats.org/officeDocument/2006/relationships/hyperlink" Target="https://www.mydiamondinfo.com/viewstone/154322" TargetMode="External"/><Relationship Id="rId3413" Type="http://schemas.openxmlformats.org/officeDocument/2006/relationships/hyperlink" Target="https://www.mydiamondinfo.com/viewstone/145891" TargetMode="External"/><Relationship Id="rId3414" Type="http://schemas.openxmlformats.org/officeDocument/2006/relationships/hyperlink" Target="https://www.mydiamondinfo.com/viewstone/127134" TargetMode="External"/><Relationship Id="rId3415" Type="http://schemas.openxmlformats.org/officeDocument/2006/relationships/hyperlink" Target="https://www.mydiamondinfo.com/viewstone/184790" TargetMode="External"/><Relationship Id="rId3416" Type="http://schemas.openxmlformats.org/officeDocument/2006/relationships/hyperlink" Target="https://www.mydiamondinfo.com/viewstone/176771" TargetMode="External"/><Relationship Id="rId3417" Type="http://schemas.openxmlformats.org/officeDocument/2006/relationships/hyperlink" Target="https://www.mydiamondinfo.com/viewstone/183753" TargetMode="External"/><Relationship Id="rId3418" Type="http://schemas.openxmlformats.org/officeDocument/2006/relationships/hyperlink" Target="https://www.mydiamondinfo.com/viewstone/150742" TargetMode="External"/><Relationship Id="rId3419" Type="http://schemas.openxmlformats.org/officeDocument/2006/relationships/hyperlink" Target="https://www.mydiamondinfo.com/viewstone/153827" TargetMode="External"/><Relationship Id="rId3420" Type="http://schemas.openxmlformats.org/officeDocument/2006/relationships/hyperlink" Target="https://www.mydiamondinfo.com/viewstone/139340" TargetMode="External"/><Relationship Id="rId3421" Type="http://schemas.openxmlformats.org/officeDocument/2006/relationships/hyperlink" Target="https://www.mydiamondinfo.com/viewstone/157788" TargetMode="External"/><Relationship Id="rId3422" Type="http://schemas.openxmlformats.org/officeDocument/2006/relationships/hyperlink" Target="https://www.mydiamondinfo.com/viewstone/152583" TargetMode="External"/><Relationship Id="rId3423" Type="http://schemas.openxmlformats.org/officeDocument/2006/relationships/hyperlink" Target="https://www.mydiamondinfo.com/viewstone/175681" TargetMode="External"/><Relationship Id="rId3424" Type="http://schemas.openxmlformats.org/officeDocument/2006/relationships/hyperlink" Target="https://www.mydiamondinfo.com/viewstone/182844" TargetMode="External"/><Relationship Id="rId3425" Type="http://schemas.openxmlformats.org/officeDocument/2006/relationships/hyperlink" Target="https://www.mydiamondinfo.com/viewstone/181257" TargetMode="External"/><Relationship Id="rId3426" Type="http://schemas.openxmlformats.org/officeDocument/2006/relationships/hyperlink" Target="https://www.mydiamondinfo.com/viewstone/149638" TargetMode="External"/><Relationship Id="rId3427" Type="http://schemas.openxmlformats.org/officeDocument/2006/relationships/hyperlink" Target="https://www.mydiamondinfo.com/viewstone/136110" TargetMode="External"/><Relationship Id="rId3428" Type="http://schemas.openxmlformats.org/officeDocument/2006/relationships/hyperlink" Target="https://www.mydiamondinfo.com/viewstone/146092" TargetMode="External"/><Relationship Id="rId3429" Type="http://schemas.openxmlformats.org/officeDocument/2006/relationships/hyperlink" Target="https://www.mydiamondinfo.com/viewstone/175682" TargetMode="External"/><Relationship Id="rId3430" Type="http://schemas.openxmlformats.org/officeDocument/2006/relationships/hyperlink" Target="https://www.mydiamondinfo.com/viewstone/186974" TargetMode="External"/><Relationship Id="rId3431" Type="http://schemas.openxmlformats.org/officeDocument/2006/relationships/hyperlink" Target="https://www.mydiamondinfo.com/viewstone/144120" TargetMode="External"/><Relationship Id="rId3432" Type="http://schemas.openxmlformats.org/officeDocument/2006/relationships/hyperlink" Target="https://www.mydiamondinfo.com/viewstone/178170" TargetMode="External"/><Relationship Id="rId3433" Type="http://schemas.openxmlformats.org/officeDocument/2006/relationships/hyperlink" Target="https://www.mydiamondinfo.com/viewstone/181812" TargetMode="External"/><Relationship Id="rId3434" Type="http://schemas.openxmlformats.org/officeDocument/2006/relationships/hyperlink" Target="https://www.mydiamondinfo.com/viewstone/132782" TargetMode="External"/><Relationship Id="rId3435" Type="http://schemas.openxmlformats.org/officeDocument/2006/relationships/hyperlink" Target="https://www.mydiamondinfo.com/viewstone/187722" TargetMode="External"/><Relationship Id="rId3436" Type="http://schemas.openxmlformats.org/officeDocument/2006/relationships/hyperlink" Target="https://www.mydiamondinfo.com/viewstone/156555" TargetMode="External"/><Relationship Id="rId3437" Type="http://schemas.openxmlformats.org/officeDocument/2006/relationships/hyperlink" Target="https://www.mydiamondinfo.com/viewstone/118350" TargetMode="External"/><Relationship Id="rId3438" Type="http://schemas.openxmlformats.org/officeDocument/2006/relationships/hyperlink" Target="https://www.mydiamondinfo.com/viewstone/138889" TargetMode="External"/><Relationship Id="rId3439" Type="http://schemas.openxmlformats.org/officeDocument/2006/relationships/hyperlink" Target="https://www.mydiamondinfo.com/viewstone/173834" TargetMode="External"/><Relationship Id="rId3440" Type="http://schemas.openxmlformats.org/officeDocument/2006/relationships/hyperlink" Target="https://www.mydiamondinfo.com/viewstone/153328" TargetMode="External"/><Relationship Id="rId3441" Type="http://schemas.openxmlformats.org/officeDocument/2006/relationships/hyperlink" Target="https://www.mydiamondinfo.com/viewstone/150226" TargetMode="External"/><Relationship Id="rId3442" Type="http://schemas.openxmlformats.org/officeDocument/2006/relationships/hyperlink" Target="https://www.mydiamondinfo.com/viewstone/167980" TargetMode="External"/><Relationship Id="rId3443" Type="http://schemas.openxmlformats.org/officeDocument/2006/relationships/hyperlink" Target="https://www.mydiamondinfo.com/viewstone/137709" TargetMode="External"/><Relationship Id="rId3444" Type="http://schemas.openxmlformats.org/officeDocument/2006/relationships/hyperlink" Target="https://www.mydiamondinfo.com/viewstone/151743" TargetMode="External"/><Relationship Id="rId3445" Type="http://schemas.openxmlformats.org/officeDocument/2006/relationships/hyperlink" Target="https://www.mydiamondinfo.com/viewstone/135002" TargetMode="External"/><Relationship Id="rId3446" Type="http://schemas.openxmlformats.org/officeDocument/2006/relationships/hyperlink" Target="https://www.mydiamondinfo.com/viewstone/158043" TargetMode="External"/><Relationship Id="rId3447" Type="http://schemas.openxmlformats.org/officeDocument/2006/relationships/hyperlink" Target="https://www.mydiamondinfo.com/viewstone/168564" TargetMode="External"/><Relationship Id="rId3448" Type="http://schemas.openxmlformats.org/officeDocument/2006/relationships/hyperlink" Target="https://www.mydiamondinfo.com/viewstone/147008" TargetMode="External"/><Relationship Id="rId3449" Type="http://schemas.openxmlformats.org/officeDocument/2006/relationships/hyperlink" Target="https://www.mydiamondinfo.com/viewstone/160116" TargetMode="External"/><Relationship Id="rId3450" Type="http://schemas.openxmlformats.org/officeDocument/2006/relationships/hyperlink" Target="https://www.mydiamondinfo.com/viewstone/122477" TargetMode="External"/><Relationship Id="rId3451" Type="http://schemas.openxmlformats.org/officeDocument/2006/relationships/hyperlink" Target="https://www.mydiamondinfo.com/viewstone/185529" TargetMode="External"/><Relationship Id="rId3452" Type="http://schemas.openxmlformats.org/officeDocument/2006/relationships/hyperlink" Target="https://www.mydiamondinfo.com/viewstone/180855" TargetMode="External"/><Relationship Id="rId3453" Type="http://schemas.openxmlformats.org/officeDocument/2006/relationships/hyperlink" Target="https://www.mydiamondinfo.com/viewstone/181230" TargetMode="External"/><Relationship Id="rId3454" Type="http://schemas.openxmlformats.org/officeDocument/2006/relationships/hyperlink" Target="https://www.mydiamondinfo.com/viewstone/178201" TargetMode="External"/><Relationship Id="rId3455" Type="http://schemas.openxmlformats.org/officeDocument/2006/relationships/hyperlink" Target="https://www.mydiamondinfo.com/viewstone/163250" TargetMode="External"/><Relationship Id="rId3456" Type="http://schemas.openxmlformats.org/officeDocument/2006/relationships/hyperlink" Target="https://www.mydiamondinfo.com/viewstone/142306" TargetMode="External"/><Relationship Id="rId3457" Type="http://schemas.openxmlformats.org/officeDocument/2006/relationships/hyperlink" Target="https://www.mydiamondinfo.com/viewstone/167922" TargetMode="External"/><Relationship Id="rId3458" Type="http://schemas.openxmlformats.org/officeDocument/2006/relationships/hyperlink" Target="https://www.mydiamondinfo.com/viewstone/132855" TargetMode="External"/><Relationship Id="rId3459" Type="http://schemas.openxmlformats.org/officeDocument/2006/relationships/hyperlink" Target="https://www.mydiamondinfo.com/viewstone/127096" TargetMode="External"/><Relationship Id="rId3460" Type="http://schemas.openxmlformats.org/officeDocument/2006/relationships/hyperlink" Target="https://www.mydiamondinfo.com/viewstone/133966" TargetMode="External"/><Relationship Id="rId3461" Type="http://schemas.openxmlformats.org/officeDocument/2006/relationships/hyperlink" Target="https://www.mydiamondinfo.com/viewstone/161702" TargetMode="External"/><Relationship Id="rId3462" Type="http://schemas.openxmlformats.org/officeDocument/2006/relationships/hyperlink" Target="https://www.mydiamondinfo.com/viewstone/163682" TargetMode="External"/><Relationship Id="rId3463" Type="http://schemas.openxmlformats.org/officeDocument/2006/relationships/hyperlink" Target="https://www.mydiamondinfo.com/viewstone/151755" TargetMode="External"/><Relationship Id="rId3464" Type="http://schemas.openxmlformats.org/officeDocument/2006/relationships/hyperlink" Target="https://www.mydiamondinfo.com/viewstone/151754" TargetMode="External"/><Relationship Id="rId3465" Type="http://schemas.openxmlformats.org/officeDocument/2006/relationships/hyperlink" Target="https://www.mydiamondinfo.com/viewstone/164817" TargetMode="External"/><Relationship Id="rId3466" Type="http://schemas.openxmlformats.org/officeDocument/2006/relationships/hyperlink" Target="https://www.mydiamondinfo.com/viewstone/138802" TargetMode="External"/><Relationship Id="rId3467" Type="http://schemas.openxmlformats.org/officeDocument/2006/relationships/hyperlink" Target="https://www.mydiamondinfo.com/viewstone/187477" TargetMode="External"/><Relationship Id="rId3468" Type="http://schemas.openxmlformats.org/officeDocument/2006/relationships/hyperlink" Target="https://www.mydiamondinfo.com/viewstone/162605" TargetMode="External"/><Relationship Id="rId3469" Type="http://schemas.openxmlformats.org/officeDocument/2006/relationships/hyperlink" Target="https://www.mydiamondinfo.com/viewstone/142270" TargetMode="External"/><Relationship Id="rId3470" Type="http://schemas.openxmlformats.org/officeDocument/2006/relationships/hyperlink" Target="https://www.mydiamondinfo.com/viewstone/151744" TargetMode="External"/><Relationship Id="rId3471" Type="http://schemas.openxmlformats.org/officeDocument/2006/relationships/hyperlink" Target="https://www.mydiamondinfo.com/viewstone/141440" TargetMode="External"/><Relationship Id="rId3472" Type="http://schemas.openxmlformats.org/officeDocument/2006/relationships/hyperlink" Target="https://www.mydiamondinfo.com/viewstone/115473" TargetMode="External"/><Relationship Id="rId3473" Type="http://schemas.openxmlformats.org/officeDocument/2006/relationships/hyperlink" Target="https://www.mydiamondinfo.com/viewstone/145521" TargetMode="External"/><Relationship Id="rId3474" Type="http://schemas.openxmlformats.org/officeDocument/2006/relationships/hyperlink" Target="https://www.mydiamondinfo.com/viewstone/150272" TargetMode="External"/><Relationship Id="rId3475" Type="http://schemas.openxmlformats.org/officeDocument/2006/relationships/hyperlink" Target="https://www.mydiamondinfo.com/viewstone/117808" TargetMode="External"/><Relationship Id="rId3476" Type="http://schemas.openxmlformats.org/officeDocument/2006/relationships/hyperlink" Target="https://www.mydiamondinfo.com/viewstone/165130" TargetMode="External"/><Relationship Id="rId3477" Type="http://schemas.openxmlformats.org/officeDocument/2006/relationships/hyperlink" Target="https://www.mydiamondinfo.com/viewstone/187660" TargetMode="External"/><Relationship Id="rId3478" Type="http://schemas.openxmlformats.org/officeDocument/2006/relationships/hyperlink" Target="https://www.mydiamondinfo.com/viewstone/132780" TargetMode="External"/><Relationship Id="rId3479" Type="http://schemas.openxmlformats.org/officeDocument/2006/relationships/hyperlink" Target="https://www.mydiamondinfo.com/viewstone/144607" TargetMode="External"/><Relationship Id="rId3480" Type="http://schemas.openxmlformats.org/officeDocument/2006/relationships/hyperlink" Target="https://www.mydiamondinfo.com/viewstone/160062" TargetMode="External"/><Relationship Id="rId3481" Type="http://schemas.openxmlformats.org/officeDocument/2006/relationships/hyperlink" Target="https://www.mydiamondinfo.com/viewstone/139141" TargetMode="External"/><Relationship Id="rId3482" Type="http://schemas.openxmlformats.org/officeDocument/2006/relationships/hyperlink" Target="https://www.mydiamondinfo.com/viewstone/180802" TargetMode="External"/><Relationship Id="rId3483" Type="http://schemas.openxmlformats.org/officeDocument/2006/relationships/hyperlink" Target="https://www.mydiamondinfo.com/viewstone/180801" TargetMode="External"/><Relationship Id="rId3484" Type="http://schemas.openxmlformats.org/officeDocument/2006/relationships/hyperlink" Target="https://www.mydiamondinfo.com/viewstone/145394" TargetMode="External"/><Relationship Id="rId3485" Type="http://schemas.openxmlformats.org/officeDocument/2006/relationships/hyperlink" Target="https://www.mydiamondinfo.com/viewstone/132799" TargetMode="External"/><Relationship Id="rId3486" Type="http://schemas.openxmlformats.org/officeDocument/2006/relationships/hyperlink" Target="https://www.mydiamondinfo.com/viewstone/139322" TargetMode="External"/><Relationship Id="rId3487" Type="http://schemas.openxmlformats.org/officeDocument/2006/relationships/hyperlink" Target="https://www.mydiamondinfo.com/viewstone/178163" TargetMode="External"/><Relationship Id="rId3488" Type="http://schemas.openxmlformats.org/officeDocument/2006/relationships/hyperlink" Target="https://www.mydiamondinfo.com/viewstone/134248" TargetMode="External"/><Relationship Id="rId3489" Type="http://schemas.openxmlformats.org/officeDocument/2006/relationships/hyperlink" Target="https://www.mydiamondinfo.com/viewstone/183785" TargetMode="External"/><Relationship Id="rId3490" Type="http://schemas.openxmlformats.org/officeDocument/2006/relationships/hyperlink" Target="https://www.mydiamondinfo.com/viewstone/158247" TargetMode="External"/><Relationship Id="rId3491" Type="http://schemas.openxmlformats.org/officeDocument/2006/relationships/hyperlink" Target="https://www.mydiamondinfo.com/viewstone/177526" TargetMode="External"/><Relationship Id="rId3492" Type="http://schemas.openxmlformats.org/officeDocument/2006/relationships/hyperlink" Target="https://www.mydiamondinfo.com/viewstone/155975" TargetMode="External"/><Relationship Id="rId3493" Type="http://schemas.openxmlformats.org/officeDocument/2006/relationships/hyperlink" Target="https://www.mydiamondinfo.com/viewstone/155696" TargetMode="External"/><Relationship Id="rId3494" Type="http://schemas.openxmlformats.org/officeDocument/2006/relationships/hyperlink" Target="https://www.mydiamondinfo.com/viewstone/181213" TargetMode="External"/><Relationship Id="rId3495" Type="http://schemas.openxmlformats.org/officeDocument/2006/relationships/hyperlink" Target="https://www.mydiamondinfo.com/viewstone/147311" TargetMode="External"/><Relationship Id="rId3496" Type="http://schemas.openxmlformats.org/officeDocument/2006/relationships/hyperlink" Target="https://www.mydiamondinfo.com/viewstone/181046" TargetMode="External"/><Relationship Id="rId3497" Type="http://schemas.openxmlformats.org/officeDocument/2006/relationships/hyperlink" Target="https://www.mydiamondinfo.com/viewstone/163599" TargetMode="External"/><Relationship Id="rId3498" Type="http://schemas.openxmlformats.org/officeDocument/2006/relationships/hyperlink" Target="https://www.mydiamondinfo.com/viewstone/136582" TargetMode="External"/><Relationship Id="rId3499" Type="http://schemas.openxmlformats.org/officeDocument/2006/relationships/hyperlink" Target="https://www.mydiamondinfo.com/viewstone/183748" TargetMode="External"/><Relationship Id="rId3500" Type="http://schemas.openxmlformats.org/officeDocument/2006/relationships/hyperlink" Target="https://www.mydiamondinfo.com/viewstone/144104" TargetMode="External"/><Relationship Id="rId3501" Type="http://schemas.openxmlformats.org/officeDocument/2006/relationships/hyperlink" Target="https://www.mydiamondinfo.com/viewstone/153912" TargetMode="External"/><Relationship Id="rId3502" Type="http://schemas.openxmlformats.org/officeDocument/2006/relationships/hyperlink" Target="https://www.mydiamondinfo.com/viewstone/136928" TargetMode="External"/><Relationship Id="rId3503" Type="http://schemas.openxmlformats.org/officeDocument/2006/relationships/hyperlink" Target="https://www.mydiamondinfo.com/viewstone/164816" TargetMode="External"/><Relationship Id="rId3504" Type="http://schemas.openxmlformats.org/officeDocument/2006/relationships/hyperlink" Target="https://www.mydiamondinfo.com/viewstone/137445" TargetMode="External"/><Relationship Id="rId3505" Type="http://schemas.openxmlformats.org/officeDocument/2006/relationships/hyperlink" Target="https://www.mydiamondinfo.com/viewstone/141085" TargetMode="External"/><Relationship Id="rId3506" Type="http://schemas.openxmlformats.org/officeDocument/2006/relationships/hyperlink" Target="https://www.mydiamondinfo.com/viewstone/160121" TargetMode="External"/><Relationship Id="rId3507" Type="http://schemas.openxmlformats.org/officeDocument/2006/relationships/hyperlink" Target="https://www.mydiamondinfo.com/viewstone/122476" TargetMode="External"/><Relationship Id="rId3508" Type="http://schemas.openxmlformats.org/officeDocument/2006/relationships/hyperlink" Target="https://www.mydiamondinfo.com/viewstone/135305" TargetMode="External"/><Relationship Id="rId3509" Type="http://schemas.openxmlformats.org/officeDocument/2006/relationships/hyperlink" Target="https://www.mydiamondinfo.com/viewstone/163208" TargetMode="External"/><Relationship Id="rId3510" Type="http://schemas.openxmlformats.org/officeDocument/2006/relationships/hyperlink" Target="https://www.mydiamondinfo.com/viewstone/121813" TargetMode="External"/><Relationship Id="rId3511" Type="http://schemas.openxmlformats.org/officeDocument/2006/relationships/hyperlink" Target="https://www.mydiamondinfo.com/viewstone/158290" TargetMode="External"/><Relationship Id="rId3512" Type="http://schemas.openxmlformats.org/officeDocument/2006/relationships/hyperlink" Target="https://www.mydiamondinfo.com/viewstone/168481" TargetMode="External"/><Relationship Id="rId3513" Type="http://schemas.openxmlformats.org/officeDocument/2006/relationships/hyperlink" Target="https://www.mydiamondinfo.com/viewstone/171086" TargetMode="External"/><Relationship Id="rId3514" Type="http://schemas.openxmlformats.org/officeDocument/2006/relationships/hyperlink" Target="https://www.mydiamondinfo.com/viewstone/171087" TargetMode="External"/><Relationship Id="rId3515" Type="http://schemas.openxmlformats.org/officeDocument/2006/relationships/hyperlink" Target="https://www.mydiamondinfo.com/viewstone/147326" TargetMode="External"/><Relationship Id="rId3516" Type="http://schemas.openxmlformats.org/officeDocument/2006/relationships/hyperlink" Target="https://www.mydiamondinfo.com/viewstone/173833" TargetMode="External"/><Relationship Id="rId3517" Type="http://schemas.openxmlformats.org/officeDocument/2006/relationships/hyperlink" Target="https://www.mydiamondinfo.com/viewstone/175577" TargetMode="External"/><Relationship Id="rId3518" Type="http://schemas.openxmlformats.org/officeDocument/2006/relationships/hyperlink" Target="https://www.mydiamondinfo.com/viewstone/161995" TargetMode="External"/><Relationship Id="rId3519" Type="http://schemas.openxmlformats.org/officeDocument/2006/relationships/hyperlink" Target="https://www.mydiamondinfo.com/viewstone/180320" TargetMode="External"/><Relationship Id="rId3520" Type="http://schemas.openxmlformats.org/officeDocument/2006/relationships/hyperlink" Target="https://www.mydiamondinfo.com/viewstone/146434" TargetMode="External"/><Relationship Id="rId3521" Type="http://schemas.openxmlformats.org/officeDocument/2006/relationships/hyperlink" Target="https://www.mydiamondinfo.com/viewstone/174673" TargetMode="External"/><Relationship Id="rId3522" Type="http://schemas.openxmlformats.org/officeDocument/2006/relationships/hyperlink" Target="https://www.mydiamondinfo.com/viewstone/164333" TargetMode="External"/><Relationship Id="rId3523" Type="http://schemas.openxmlformats.org/officeDocument/2006/relationships/hyperlink" Target="https://www.mydiamondinfo.com/viewstone/171768" TargetMode="External"/><Relationship Id="rId3524" Type="http://schemas.openxmlformats.org/officeDocument/2006/relationships/hyperlink" Target="https://www.mydiamondinfo.com/viewstone/162678" TargetMode="External"/><Relationship Id="rId3525" Type="http://schemas.openxmlformats.org/officeDocument/2006/relationships/hyperlink" Target="https://www.mydiamondinfo.com/viewstone/144102" TargetMode="External"/><Relationship Id="rId3526" Type="http://schemas.openxmlformats.org/officeDocument/2006/relationships/hyperlink" Target="https://www.mydiamondinfo.com/viewstone/165560" TargetMode="External"/><Relationship Id="rId3527" Type="http://schemas.openxmlformats.org/officeDocument/2006/relationships/hyperlink" Target="https://www.mydiamondinfo.com/viewstone/143640" TargetMode="External"/><Relationship Id="rId3528" Type="http://schemas.openxmlformats.org/officeDocument/2006/relationships/hyperlink" Target="https://www.mydiamondinfo.com/viewstone/125904" TargetMode="External"/><Relationship Id="rId3529" Type="http://schemas.openxmlformats.org/officeDocument/2006/relationships/hyperlink" Target="https://www.mydiamondinfo.com/viewstone/163139" TargetMode="External"/><Relationship Id="rId3530" Type="http://schemas.openxmlformats.org/officeDocument/2006/relationships/hyperlink" Target="https://www.mydiamondinfo.com/viewstone/150270" TargetMode="External"/><Relationship Id="rId3531" Type="http://schemas.openxmlformats.org/officeDocument/2006/relationships/hyperlink" Target="https://www.mydiamondinfo.com/viewstone/174655" TargetMode="External"/><Relationship Id="rId3532" Type="http://schemas.openxmlformats.org/officeDocument/2006/relationships/hyperlink" Target="https://www.mydiamondinfo.com/viewstone/163074" TargetMode="External"/><Relationship Id="rId3533" Type="http://schemas.openxmlformats.org/officeDocument/2006/relationships/hyperlink" Target="https://www.mydiamondinfo.com/viewstone/147325" TargetMode="External"/><Relationship Id="rId3534" Type="http://schemas.openxmlformats.org/officeDocument/2006/relationships/hyperlink" Target="https://www.mydiamondinfo.com/viewstone/141767" TargetMode="External"/><Relationship Id="rId3535" Type="http://schemas.openxmlformats.org/officeDocument/2006/relationships/hyperlink" Target="https://www.mydiamondinfo.com/viewstone/160094" TargetMode="External"/><Relationship Id="rId3536" Type="http://schemas.openxmlformats.org/officeDocument/2006/relationships/hyperlink" Target="https://www.mydiamondinfo.com/viewstone/122429" TargetMode="External"/><Relationship Id="rId3537" Type="http://schemas.openxmlformats.org/officeDocument/2006/relationships/hyperlink" Target="https://www.mydiamondinfo.com/viewstone/151742" TargetMode="External"/><Relationship Id="rId3538" Type="http://schemas.openxmlformats.org/officeDocument/2006/relationships/hyperlink" Target="https://www.mydiamondinfo.com/viewstone/171766" TargetMode="External"/><Relationship Id="rId3539" Type="http://schemas.openxmlformats.org/officeDocument/2006/relationships/hyperlink" Target="https://www.mydiamondinfo.com/viewstone/149233" TargetMode="External"/><Relationship Id="rId3540" Type="http://schemas.openxmlformats.org/officeDocument/2006/relationships/hyperlink" Target="https://www.mydiamondinfo.com/viewstone/186125" TargetMode="External"/><Relationship Id="rId3541" Type="http://schemas.openxmlformats.org/officeDocument/2006/relationships/hyperlink" Target="https://www.mydiamondinfo.com/viewstone/149570" TargetMode="External"/><Relationship Id="rId3542" Type="http://schemas.openxmlformats.org/officeDocument/2006/relationships/hyperlink" Target="https://www.mydiamondinfo.com/viewstone/144174" TargetMode="External"/><Relationship Id="rId3543" Type="http://schemas.openxmlformats.org/officeDocument/2006/relationships/hyperlink" Target="https://www.mydiamondinfo.com/viewstone/144060" TargetMode="External"/><Relationship Id="rId3544" Type="http://schemas.openxmlformats.org/officeDocument/2006/relationships/hyperlink" Target="https://www.mydiamondinfo.com/viewstone/187067" TargetMode="External"/><Relationship Id="rId3545" Type="http://schemas.openxmlformats.org/officeDocument/2006/relationships/hyperlink" Target="https://www.mydiamondinfo.com/viewstone/150028" TargetMode="External"/><Relationship Id="rId3546" Type="http://schemas.openxmlformats.org/officeDocument/2006/relationships/hyperlink" Target="https://www.mydiamondinfo.com/viewstone/166007" TargetMode="External"/><Relationship Id="rId3547" Type="http://schemas.openxmlformats.org/officeDocument/2006/relationships/hyperlink" Target="https://www.mydiamondinfo.com/viewstone/163674" TargetMode="External"/><Relationship Id="rId3548" Type="http://schemas.openxmlformats.org/officeDocument/2006/relationships/hyperlink" Target="https://www.mydiamondinfo.com/viewstone/142554" TargetMode="External"/><Relationship Id="rId3549" Type="http://schemas.openxmlformats.org/officeDocument/2006/relationships/hyperlink" Target="https://www.mydiamondinfo.com/viewstone/136090" TargetMode="External"/><Relationship Id="rId3550" Type="http://schemas.openxmlformats.org/officeDocument/2006/relationships/hyperlink" Target="https://www.mydiamondinfo.com/viewstone/168480" TargetMode="External"/><Relationship Id="rId3551" Type="http://schemas.openxmlformats.org/officeDocument/2006/relationships/hyperlink" Target="https://www.mydiamondinfo.com/viewstone/153327" TargetMode="External"/><Relationship Id="rId3552" Type="http://schemas.openxmlformats.org/officeDocument/2006/relationships/hyperlink" Target="https://www.mydiamondinfo.com/viewstone/156906" TargetMode="External"/><Relationship Id="rId3553" Type="http://schemas.openxmlformats.org/officeDocument/2006/relationships/hyperlink" Target="https://www.mydiamondinfo.com/viewstone/167879" TargetMode="External"/><Relationship Id="rId3554" Type="http://schemas.openxmlformats.org/officeDocument/2006/relationships/hyperlink" Target="https://www.mydiamondinfo.com/viewstone/172428" TargetMode="External"/><Relationship Id="rId3555" Type="http://schemas.openxmlformats.org/officeDocument/2006/relationships/hyperlink" Target="https://www.mydiamondinfo.com/viewstone/158708" TargetMode="External"/><Relationship Id="rId3556" Type="http://schemas.openxmlformats.org/officeDocument/2006/relationships/hyperlink" Target="https://www.mydiamondinfo.com/viewstone/139921" TargetMode="External"/><Relationship Id="rId3557" Type="http://schemas.openxmlformats.org/officeDocument/2006/relationships/hyperlink" Target="https://www.mydiamondinfo.com/viewstone/186205" TargetMode="External"/><Relationship Id="rId3558" Type="http://schemas.openxmlformats.org/officeDocument/2006/relationships/hyperlink" Target="https://www.mydiamondinfo.com/viewstone/163206" TargetMode="External"/><Relationship Id="rId3559" Type="http://schemas.openxmlformats.org/officeDocument/2006/relationships/hyperlink" Target="https://www.mydiamondinfo.com/viewstone/163669" TargetMode="External"/><Relationship Id="rId3560" Type="http://schemas.openxmlformats.org/officeDocument/2006/relationships/hyperlink" Target="https://www.mydiamondinfo.com/viewstone/146942" TargetMode="External"/><Relationship Id="rId3561" Type="http://schemas.openxmlformats.org/officeDocument/2006/relationships/hyperlink" Target="https://www.mydiamondinfo.com/viewstone/164812" TargetMode="External"/><Relationship Id="rId3562" Type="http://schemas.openxmlformats.org/officeDocument/2006/relationships/hyperlink" Target="https://www.mydiamondinfo.com/viewstone/160058" TargetMode="External"/><Relationship Id="rId3563" Type="http://schemas.openxmlformats.org/officeDocument/2006/relationships/hyperlink" Target="https://www.mydiamondinfo.com/viewstone/168788" TargetMode="External"/><Relationship Id="rId3564" Type="http://schemas.openxmlformats.org/officeDocument/2006/relationships/hyperlink" Target="https://www.mydiamondinfo.com/viewstone/167351" TargetMode="External"/><Relationship Id="rId3565" Type="http://schemas.openxmlformats.org/officeDocument/2006/relationships/hyperlink" Target="https://www.mydiamondinfo.com/viewstone/170545" TargetMode="External"/><Relationship Id="rId3566" Type="http://schemas.openxmlformats.org/officeDocument/2006/relationships/hyperlink" Target="https://www.mydiamondinfo.com/viewstone/137442" TargetMode="External"/><Relationship Id="rId3567" Type="http://schemas.openxmlformats.org/officeDocument/2006/relationships/hyperlink" Target="https://www.mydiamondinfo.com/viewstone/166719" TargetMode="External"/><Relationship Id="rId3568" Type="http://schemas.openxmlformats.org/officeDocument/2006/relationships/hyperlink" Target="https://www.mydiamondinfo.com/viewstone/168194" TargetMode="External"/><Relationship Id="rId3569" Type="http://schemas.openxmlformats.org/officeDocument/2006/relationships/hyperlink" Target="https://www.mydiamondinfo.com/viewstone/99629" TargetMode="External"/><Relationship Id="rId3570" Type="http://schemas.openxmlformats.org/officeDocument/2006/relationships/hyperlink" Target="https://www.mydiamondinfo.com/viewstone/163255" TargetMode="External"/><Relationship Id="rId3571" Type="http://schemas.openxmlformats.org/officeDocument/2006/relationships/hyperlink" Target="https://www.mydiamondinfo.com/viewstone/161613" TargetMode="External"/><Relationship Id="rId3572" Type="http://schemas.openxmlformats.org/officeDocument/2006/relationships/hyperlink" Target="https://www.mydiamondinfo.com/viewstone/163072" TargetMode="External"/><Relationship Id="rId3573" Type="http://schemas.openxmlformats.org/officeDocument/2006/relationships/hyperlink" Target="https://www.mydiamondinfo.com/viewstone/163207" TargetMode="External"/><Relationship Id="rId3574" Type="http://schemas.openxmlformats.org/officeDocument/2006/relationships/hyperlink" Target="https://www.mydiamondinfo.com/viewstone/160466" TargetMode="External"/><Relationship Id="rId3575" Type="http://schemas.openxmlformats.org/officeDocument/2006/relationships/hyperlink" Target="https://www.mydiamondinfo.com/viewstone/162380" TargetMode="External"/><Relationship Id="rId3576" Type="http://schemas.openxmlformats.org/officeDocument/2006/relationships/hyperlink" Target="https://www.mydiamondinfo.com/viewstone/158469" TargetMode="External"/><Relationship Id="rId3577" Type="http://schemas.openxmlformats.org/officeDocument/2006/relationships/hyperlink" Target="https://www.mydiamondinfo.com/viewstone/163672" TargetMode="External"/><Relationship Id="rId3578" Type="http://schemas.openxmlformats.org/officeDocument/2006/relationships/hyperlink" Target="https://www.mydiamondinfo.com/viewstone/158246" TargetMode="External"/><Relationship Id="rId3579" Type="http://schemas.openxmlformats.org/officeDocument/2006/relationships/hyperlink" Target="https://www.mydiamondinfo.com/viewstone/187033" TargetMode="External"/><Relationship Id="rId3580" Type="http://schemas.openxmlformats.org/officeDocument/2006/relationships/hyperlink" Target="https://www.mydiamondinfo.com/viewstone/176468" TargetMode="External"/><Relationship Id="rId3581" Type="http://schemas.openxmlformats.org/officeDocument/2006/relationships/hyperlink" Target="https://www.mydiamondinfo.com/viewstone/163668" TargetMode="External"/><Relationship Id="rId3582" Type="http://schemas.openxmlformats.org/officeDocument/2006/relationships/hyperlink" Target="https://www.mydiamondinfo.com/viewstone/186581" TargetMode="External"/><Relationship Id="rId3583" Type="http://schemas.openxmlformats.org/officeDocument/2006/relationships/hyperlink" Target="https://www.mydiamondinfo.com/viewstone/171085" TargetMode="External"/><Relationship Id="rId3584" Type="http://schemas.openxmlformats.org/officeDocument/2006/relationships/hyperlink" Target="https://www.mydiamondinfo.com/viewstone/163679" TargetMode="External"/><Relationship Id="rId3585" Type="http://schemas.openxmlformats.org/officeDocument/2006/relationships/hyperlink" Target="https://www.mydiamondinfo.com/viewstone/171082" TargetMode="External"/><Relationship Id="rId3586" Type="http://schemas.openxmlformats.org/officeDocument/2006/relationships/hyperlink" Target="https://www.mydiamondinfo.com/viewstone/188060" TargetMode="External"/><Relationship Id="rId3587" Type="http://schemas.openxmlformats.org/officeDocument/2006/relationships/hyperlink" Target="https://www.mydiamondinfo.com/viewstone/170093" TargetMode="External"/><Relationship Id="rId3588" Type="http://schemas.openxmlformats.org/officeDocument/2006/relationships/hyperlink" Target="https://www.mydiamondinfo.com/viewstone/165609" TargetMode="External"/><Relationship Id="rId3589" Type="http://schemas.openxmlformats.org/officeDocument/2006/relationships/hyperlink" Target="https://www.mydiamondinfo.com/viewstone/164761" TargetMode="External"/><Relationship Id="rId3590" Type="http://schemas.openxmlformats.org/officeDocument/2006/relationships/hyperlink" Target="https://www.mydiamondinfo.com/viewstone/185505" TargetMode="External"/><Relationship Id="rId3591" Type="http://schemas.openxmlformats.org/officeDocument/2006/relationships/hyperlink" Target="https://www.mydiamondinfo.com/viewstone/174545" TargetMode="External"/><Relationship Id="rId3592" Type="http://schemas.openxmlformats.org/officeDocument/2006/relationships/hyperlink" Target="https://www.mydiamondinfo.com/viewstone/164814" TargetMode="External"/><Relationship Id="rId3593" Type="http://schemas.openxmlformats.org/officeDocument/2006/relationships/hyperlink" Target="https://www.mydiamondinfo.com/viewstone/167880" TargetMode="External"/><Relationship Id="rId3594" Type="http://schemas.openxmlformats.org/officeDocument/2006/relationships/hyperlink" Target="https://www.mydiamondinfo.com/viewstone/171147" TargetMode="External"/><Relationship Id="rId3595" Type="http://schemas.openxmlformats.org/officeDocument/2006/relationships/hyperlink" Target="https://www.mydiamondinfo.com/viewstone/171037" TargetMode="External"/><Relationship Id="rId3596" Type="http://schemas.openxmlformats.org/officeDocument/2006/relationships/hyperlink" Target="https://www.mydiamondinfo.com/viewstone/179013" TargetMode="External"/><Relationship Id="rId3597" Type="http://schemas.openxmlformats.org/officeDocument/2006/relationships/hyperlink" Target="https://www.mydiamondinfo.com/viewstone/166060" TargetMode="External"/><Relationship Id="rId3598" Type="http://schemas.openxmlformats.org/officeDocument/2006/relationships/hyperlink" Target="https://www.mydiamondinfo.com/viewstone/168479" TargetMode="External"/><Relationship Id="rId3599" Type="http://schemas.openxmlformats.org/officeDocument/2006/relationships/hyperlink" Target="https://www.mydiamondinfo.com/viewstone/169245" TargetMode="External"/><Relationship Id="rId3600" Type="http://schemas.openxmlformats.org/officeDocument/2006/relationships/hyperlink" Target="https://www.mydiamondinfo.com/viewstone/149640" TargetMode="External"/><Relationship Id="rId3601" Type="http://schemas.openxmlformats.org/officeDocument/2006/relationships/hyperlink" Target="https://www.mydiamondinfo.com/viewstone/136089" TargetMode="External"/><Relationship Id="rId3602" Type="http://schemas.openxmlformats.org/officeDocument/2006/relationships/hyperlink" Target="https://www.mydiamondinfo.com/viewstone/175755" TargetMode="External"/><Relationship Id="rId3603" Type="http://schemas.openxmlformats.org/officeDocument/2006/relationships/hyperlink" Target="https://www.mydiamondinfo.com/viewstone/177019" TargetMode="External"/><Relationship Id="rId3604" Type="http://schemas.openxmlformats.org/officeDocument/2006/relationships/hyperlink" Target="https://www.mydiamondinfo.com/viewstone/187073" TargetMode="External"/><Relationship Id="rId3605" Type="http://schemas.openxmlformats.org/officeDocument/2006/relationships/hyperlink" Target="https://www.mydiamondinfo.com/viewstone/186490" TargetMode="External"/><Relationship Id="rId3606" Type="http://schemas.openxmlformats.org/officeDocument/2006/relationships/hyperlink" Target="https://www.mydiamondinfo.com/viewstone/186489" TargetMode="External"/><Relationship Id="rId3607" Type="http://schemas.openxmlformats.org/officeDocument/2006/relationships/hyperlink" Target="https://www.mydiamondinfo.com/viewstone/169282" TargetMode="External"/><Relationship Id="rId3608" Type="http://schemas.openxmlformats.org/officeDocument/2006/relationships/hyperlink" Target="https://www.mydiamondinfo.com/viewstone/161637" TargetMode="External"/><Relationship Id="rId3609" Type="http://schemas.openxmlformats.org/officeDocument/2006/relationships/hyperlink" Target="https://www.mydiamondinfo.com/viewstone/178102" TargetMode="External"/><Relationship Id="rId3610" Type="http://schemas.openxmlformats.org/officeDocument/2006/relationships/hyperlink" Target="https://www.mydiamondinfo.com/viewstone/181936" TargetMode="External"/><Relationship Id="rId3611" Type="http://schemas.openxmlformats.org/officeDocument/2006/relationships/hyperlink" Target="https://www.mydiamondinfo.com/viewstone/163675" TargetMode="External"/><Relationship Id="rId3612" Type="http://schemas.openxmlformats.org/officeDocument/2006/relationships/hyperlink" Target="https://www.mydiamondinfo.com/viewstone/180826" TargetMode="External"/><Relationship Id="rId3613" Type="http://schemas.openxmlformats.org/officeDocument/2006/relationships/hyperlink" Target="https://www.mydiamondinfo.com/viewstone/104952" TargetMode="External"/><Relationship Id="rId3614" Type="http://schemas.openxmlformats.org/officeDocument/2006/relationships/hyperlink" Target="https://www.mydiamondinfo.com/viewstone/165191" TargetMode="External"/><Relationship Id="rId3615" Type="http://schemas.openxmlformats.org/officeDocument/2006/relationships/hyperlink" Target="https://www.mydiamondinfo.com/viewstone/132942" TargetMode="External"/><Relationship Id="rId3616" Type="http://schemas.openxmlformats.org/officeDocument/2006/relationships/hyperlink" Target="https://www.mydiamondinfo.com/viewstone/139370" TargetMode="External"/><Relationship Id="rId3617" Type="http://schemas.openxmlformats.org/officeDocument/2006/relationships/hyperlink" Target="https://www.mydiamondinfo.com/viewstone/139381" TargetMode="External"/><Relationship Id="rId3618" Type="http://schemas.openxmlformats.org/officeDocument/2006/relationships/hyperlink" Target="https://www.mydiamondinfo.com/viewstone/85875" TargetMode="External"/><Relationship Id="rId3619" Type="http://schemas.openxmlformats.org/officeDocument/2006/relationships/hyperlink" Target="https://www.mydiamondinfo.com/viewstone/141963" TargetMode="External"/><Relationship Id="rId3620" Type="http://schemas.openxmlformats.org/officeDocument/2006/relationships/hyperlink" Target="https://www.mydiamondinfo.com/viewstone/158595" TargetMode="External"/><Relationship Id="rId3621" Type="http://schemas.openxmlformats.org/officeDocument/2006/relationships/hyperlink" Target="https://www.mydiamondinfo.com/viewstone/161638" TargetMode="External"/><Relationship Id="rId3622" Type="http://schemas.openxmlformats.org/officeDocument/2006/relationships/hyperlink" Target="https://www.mydiamondinfo.com/viewstone/166721" TargetMode="External"/><Relationship Id="rId3623" Type="http://schemas.openxmlformats.org/officeDocument/2006/relationships/hyperlink" Target="https://www.mydiamondinfo.com/viewstone/165592" TargetMode="External"/><Relationship Id="rId3624" Type="http://schemas.openxmlformats.org/officeDocument/2006/relationships/hyperlink" Target="https://www.mydiamondinfo.com/viewstone/175667" TargetMode="External"/><Relationship Id="rId3625" Type="http://schemas.openxmlformats.org/officeDocument/2006/relationships/hyperlink" Target="https://www.mydiamondinfo.com/viewstone/163670" TargetMode="External"/><Relationship Id="rId3626" Type="http://schemas.openxmlformats.org/officeDocument/2006/relationships/hyperlink" Target="https://www.mydiamondinfo.com/viewstone/149639" TargetMode="External"/><Relationship Id="rId3627" Type="http://schemas.openxmlformats.org/officeDocument/2006/relationships/hyperlink" Target="https://www.mydiamondinfo.com/viewstone/175606" TargetMode="External"/><Relationship Id="rId3628" Type="http://schemas.openxmlformats.org/officeDocument/2006/relationships/hyperlink" Target="https://www.mydiamondinfo.com/viewstone/139382" TargetMode="External"/><Relationship Id="rId3629" Type="http://schemas.openxmlformats.org/officeDocument/2006/relationships/hyperlink" Target="https://www.mydiamondinfo.com/viewstone/137030" TargetMode="External"/><Relationship Id="rId3630" Type="http://schemas.openxmlformats.org/officeDocument/2006/relationships/hyperlink" Target="https://www.mydiamondinfo.com/viewstone/139320" TargetMode="External"/><Relationship Id="rId3631" Type="http://schemas.openxmlformats.org/officeDocument/2006/relationships/hyperlink" Target="https://www.mydiamondinfo.com/viewstone/156957" TargetMode="External"/><Relationship Id="rId3632" Type="http://schemas.openxmlformats.org/officeDocument/2006/relationships/hyperlink" Target="https://www.mydiamondinfo.com/viewstone/171703" TargetMode="External"/><Relationship Id="rId3633" Type="http://schemas.openxmlformats.org/officeDocument/2006/relationships/hyperlink" Target="https://www.mydiamondinfo.com/viewstone/158405" TargetMode="External"/><Relationship Id="rId3634" Type="http://schemas.openxmlformats.org/officeDocument/2006/relationships/hyperlink" Target="https://www.mydiamondinfo.com/viewstone/149174" TargetMode="External"/><Relationship Id="rId3635" Type="http://schemas.openxmlformats.org/officeDocument/2006/relationships/hyperlink" Target="https://www.mydiamondinfo.com/viewstone/171479" TargetMode="External"/><Relationship Id="rId3636" Type="http://schemas.openxmlformats.org/officeDocument/2006/relationships/hyperlink" Target="https://www.mydiamondinfo.com/viewstone/122259" TargetMode="External"/><Relationship Id="rId3637" Type="http://schemas.openxmlformats.org/officeDocument/2006/relationships/hyperlink" Target="https://www.mydiamondinfo.com/viewstone/152894" TargetMode="External"/><Relationship Id="rId3638" Type="http://schemas.openxmlformats.org/officeDocument/2006/relationships/hyperlink" Target="https://www.mydiamondinfo.com/viewstone/128860" TargetMode="External"/><Relationship Id="rId3639" Type="http://schemas.openxmlformats.org/officeDocument/2006/relationships/hyperlink" Target="https://www.mydiamondinfo.com/viewstone/164872" TargetMode="External"/><Relationship Id="rId3640" Type="http://schemas.openxmlformats.org/officeDocument/2006/relationships/hyperlink" Target="https://www.mydiamondinfo.com/viewstone/141417" TargetMode="External"/><Relationship Id="rId3641" Type="http://schemas.openxmlformats.org/officeDocument/2006/relationships/hyperlink" Target="https://www.mydiamondinfo.com/viewstone/163292" TargetMode="External"/><Relationship Id="rId3642" Type="http://schemas.openxmlformats.org/officeDocument/2006/relationships/hyperlink" Target="https://www.mydiamondinfo.com/viewstone/119826" TargetMode="External"/><Relationship Id="rId3643" Type="http://schemas.openxmlformats.org/officeDocument/2006/relationships/hyperlink" Target="https://www.mydiamondinfo.com/viewstone/170060" TargetMode="External"/><Relationship Id="rId3644" Type="http://schemas.openxmlformats.org/officeDocument/2006/relationships/hyperlink" Target="https://www.mydiamondinfo.com/viewstone/141416" TargetMode="External"/><Relationship Id="rId3645" Type="http://schemas.openxmlformats.org/officeDocument/2006/relationships/hyperlink" Target="https://www.mydiamondinfo.com/viewstone/140134" TargetMode="External"/><Relationship Id="rId3646" Type="http://schemas.openxmlformats.org/officeDocument/2006/relationships/hyperlink" Target="https://www.mydiamondinfo.com/viewstone/141157" TargetMode="External"/><Relationship Id="rId3647" Type="http://schemas.openxmlformats.org/officeDocument/2006/relationships/hyperlink" Target="https://www.mydiamondinfo.com/viewstone/143321" TargetMode="External"/><Relationship Id="rId3648" Type="http://schemas.openxmlformats.org/officeDocument/2006/relationships/hyperlink" Target="https://www.mydiamondinfo.com/viewstone/168563" TargetMode="External"/><Relationship Id="rId3649" Type="http://schemas.openxmlformats.org/officeDocument/2006/relationships/hyperlink" Target="https://www.mydiamondinfo.com/viewstone/166687" TargetMode="External"/><Relationship Id="rId3650" Type="http://schemas.openxmlformats.org/officeDocument/2006/relationships/hyperlink" Target="https://www.mydiamondinfo.com/viewstone/144605" TargetMode="External"/><Relationship Id="rId3651" Type="http://schemas.openxmlformats.org/officeDocument/2006/relationships/hyperlink" Target="https://www.mydiamondinfo.com/viewstone/160119" TargetMode="External"/><Relationship Id="rId3652" Type="http://schemas.openxmlformats.org/officeDocument/2006/relationships/hyperlink" Target="https://www.mydiamondinfo.com/viewstone/171035" TargetMode="External"/><Relationship Id="rId3653" Type="http://schemas.openxmlformats.org/officeDocument/2006/relationships/hyperlink" Target="https://www.mydiamondinfo.com/viewstone/178954" TargetMode="External"/><Relationship Id="rId3654" Type="http://schemas.openxmlformats.org/officeDocument/2006/relationships/hyperlink" Target="https://www.mydiamondinfo.com/viewstone/155695" TargetMode="External"/><Relationship Id="rId3655" Type="http://schemas.openxmlformats.org/officeDocument/2006/relationships/hyperlink" Target="https://www.mydiamondinfo.com/viewstone/170567" TargetMode="External"/><Relationship Id="rId3656" Type="http://schemas.openxmlformats.org/officeDocument/2006/relationships/hyperlink" Target="https://www.mydiamondinfo.com/viewstone/175666" TargetMode="External"/><Relationship Id="rId3657" Type="http://schemas.openxmlformats.org/officeDocument/2006/relationships/hyperlink" Target="https://www.mydiamondinfo.com/viewstone/170092" TargetMode="External"/><Relationship Id="rId3658" Type="http://schemas.openxmlformats.org/officeDocument/2006/relationships/hyperlink" Target="https://www.mydiamondinfo.com/viewstone/162328" TargetMode="External"/><Relationship Id="rId3659" Type="http://schemas.openxmlformats.org/officeDocument/2006/relationships/hyperlink" Target="https://www.mydiamondinfo.com/viewstone/175753" TargetMode="External"/><Relationship Id="rId3660" Type="http://schemas.openxmlformats.org/officeDocument/2006/relationships/hyperlink" Target="https://www.mydiamondinfo.com/viewstone/186537" TargetMode="External"/><Relationship Id="rId3661" Type="http://schemas.openxmlformats.org/officeDocument/2006/relationships/hyperlink" Target="https://www.mydiamondinfo.com/viewstone/179012" TargetMode="External"/><Relationship Id="rId3662" Type="http://schemas.openxmlformats.org/officeDocument/2006/relationships/hyperlink" Target="https://www.mydiamondinfo.com/viewstone/173314" TargetMode="External"/><Relationship Id="rId3663" Type="http://schemas.openxmlformats.org/officeDocument/2006/relationships/hyperlink" Target="https://www.mydiamondinfo.com/viewstone/159162" TargetMode="External"/><Relationship Id="rId3664" Type="http://schemas.openxmlformats.org/officeDocument/2006/relationships/hyperlink" Target="https://www.mydiamondinfo.com/viewstone/166004" TargetMode="External"/><Relationship Id="rId3665" Type="http://schemas.openxmlformats.org/officeDocument/2006/relationships/hyperlink" Target="https://www.mydiamondinfo.com/viewstone/155047" TargetMode="External"/><Relationship Id="rId3666" Type="http://schemas.openxmlformats.org/officeDocument/2006/relationships/hyperlink" Target="https://www.mydiamondinfo.com/viewstone/128133" TargetMode="External"/><Relationship Id="rId3667" Type="http://schemas.openxmlformats.org/officeDocument/2006/relationships/hyperlink" Target="https://www.mydiamondinfo.com/viewstone/178566" TargetMode="External"/><Relationship Id="rId3668" Type="http://schemas.openxmlformats.org/officeDocument/2006/relationships/hyperlink" Target="https://www.mydiamondinfo.com/viewstone/166746" TargetMode="External"/><Relationship Id="rId3669" Type="http://schemas.openxmlformats.org/officeDocument/2006/relationships/hyperlink" Target="https://www.mydiamondinfo.com/viewstone/176393" TargetMode="External"/><Relationship Id="rId3670" Type="http://schemas.openxmlformats.org/officeDocument/2006/relationships/hyperlink" Target="https://www.mydiamondinfo.com/viewstone/155693" TargetMode="External"/><Relationship Id="rId3671" Type="http://schemas.openxmlformats.org/officeDocument/2006/relationships/hyperlink" Target="https://www.mydiamondinfo.com/viewstone/161093" TargetMode="External"/><Relationship Id="rId3672" Type="http://schemas.openxmlformats.org/officeDocument/2006/relationships/hyperlink" Target="https://www.mydiamondinfo.com/viewstone/171146" TargetMode="External"/><Relationship Id="rId3673" Type="http://schemas.openxmlformats.org/officeDocument/2006/relationships/hyperlink" Target="https://www.mydiamondinfo.com/viewstone/142236" TargetMode="External"/><Relationship Id="rId3674" Type="http://schemas.openxmlformats.org/officeDocument/2006/relationships/hyperlink" Target="https://www.mydiamondinfo.com/viewstone/143634" TargetMode="External"/><Relationship Id="rId3675" Type="http://schemas.openxmlformats.org/officeDocument/2006/relationships/hyperlink" Target="https://www.mydiamondinfo.com/viewstone/141104" TargetMode="External"/><Relationship Id="rId3676" Type="http://schemas.openxmlformats.org/officeDocument/2006/relationships/hyperlink" Target="https://www.mydiamondinfo.com/viewstone/145893" TargetMode="External"/><Relationship Id="rId3677" Type="http://schemas.openxmlformats.org/officeDocument/2006/relationships/hyperlink" Target="https://www.mydiamondinfo.com/viewstone/178200" TargetMode="External"/><Relationship Id="rId3678" Type="http://schemas.openxmlformats.org/officeDocument/2006/relationships/hyperlink" Target="https://www.mydiamondinfo.com/viewstone/168786" TargetMode="External"/><Relationship Id="rId3679" Type="http://schemas.openxmlformats.org/officeDocument/2006/relationships/hyperlink" Target="https://www.mydiamondinfo.com/viewstone/147716" TargetMode="External"/><Relationship Id="rId3680" Type="http://schemas.openxmlformats.org/officeDocument/2006/relationships/hyperlink" Target="https://www.mydiamondinfo.com/viewstone/141950" TargetMode="External"/><Relationship Id="rId3681" Type="http://schemas.openxmlformats.org/officeDocument/2006/relationships/hyperlink" Target="https://www.mydiamondinfo.com/viewstone/151127" TargetMode="External"/><Relationship Id="rId3682" Type="http://schemas.openxmlformats.org/officeDocument/2006/relationships/hyperlink" Target="https://www.mydiamondinfo.com/viewstone/181803" TargetMode="External"/><Relationship Id="rId3683" Type="http://schemas.openxmlformats.org/officeDocument/2006/relationships/hyperlink" Target="https://www.mydiamondinfo.com/viewstone/168191" TargetMode="External"/><Relationship Id="rId3684" Type="http://schemas.openxmlformats.org/officeDocument/2006/relationships/hyperlink" Target="https://www.mydiamondinfo.com/viewstone/176392" TargetMode="External"/><Relationship Id="rId3685" Type="http://schemas.openxmlformats.org/officeDocument/2006/relationships/hyperlink" Target="https://www.mydiamondinfo.com/viewstone/179414" TargetMode="External"/><Relationship Id="rId3686" Type="http://schemas.openxmlformats.org/officeDocument/2006/relationships/hyperlink" Target="https://www.mydiamondinfo.com/viewstone/170566" TargetMode="External"/><Relationship Id="rId3687" Type="http://schemas.openxmlformats.org/officeDocument/2006/relationships/hyperlink" Target="https://www.mydiamondinfo.com/viewstone/163146" TargetMode="External"/><Relationship Id="rId3688" Type="http://schemas.openxmlformats.org/officeDocument/2006/relationships/hyperlink" Target="https://www.mydiamondinfo.com/viewstone/171064" TargetMode="External"/><Relationship Id="rId3689" Type="http://schemas.openxmlformats.org/officeDocument/2006/relationships/hyperlink" Target="https://www.mydiamondinfo.com/viewstone/182041" TargetMode="External"/><Relationship Id="rId3690" Type="http://schemas.openxmlformats.org/officeDocument/2006/relationships/hyperlink" Target="https://www.mydiamondinfo.com/viewstone/168576" TargetMode="External"/><Relationship Id="rId3691" Type="http://schemas.openxmlformats.org/officeDocument/2006/relationships/hyperlink" Target="https://www.mydiamondinfo.com/viewstone/171081" TargetMode="External"/><Relationship Id="rId3692" Type="http://schemas.openxmlformats.org/officeDocument/2006/relationships/hyperlink" Target="https://www.mydiamondinfo.com/viewstone/144227" TargetMode="External"/><Relationship Id="rId3693" Type="http://schemas.openxmlformats.org/officeDocument/2006/relationships/hyperlink" Target="https://www.mydiamondinfo.com/viewstone/186488" TargetMode="External"/><Relationship Id="rId3694" Type="http://schemas.openxmlformats.org/officeDocument/2006/relationships/hyperlink" Target="https://www.mydiamondinfo.com/viewstone/142016" TargetMode="External"/><Relationship Id="rId3695" Type="http://schemas.openxmlformats.org/officeDocument/2006/relationships/hyperlink" Target="https://www.mydiamondinfo.com/viewstone/178987" TargetMode="External"/><Relationship Id="rId3696" Type="http://schemas.openxmlformats.org/officeDocument/2006/relationships/hyperlink" Target="https://www.mydiamondinfo.com/viewstone/177061" TargetMode="External"/><Relationship Id="rId3697" Type="http://schemas.openxmlformats.org/officeDocument/2006/relationships/hyperlink" Target="https://www.mydiamondinfo.com/viewstone/143705" TargetMode="External"/><Relationship Id="rId3698" Type="http://schemas.openxmlformats.org/officeDocument/2006/relationships/hyperlink" Target="https://www.mydiamondinfo.com/viewstone/127031" TargetMode="External"/><Relationship Id="rId3699" Type="http://schemas.openxmlformats.org/officeDocument/2006/relationships/hyperlink" Target="https://www.mydiamondinfo.com/viewstone/182047" TargetMode="External"/><Relationship Id="rId3700" Type="http://schemas.openxmlformats.org/officeDocument/2006/relationships/hyperlink" Target="https://www.mydiamondinfo.com/viewstone/184711" TargetMode="External"/><Relationship Id="rId3701" Type="http://schemas.openxmlformats.org/officeDocument/2006/relationships/hyperlink" Target="https://www.mydiamondinfo.com/viewstone/182048" TargetMode="External"/><Relationship Id="rId3702" Type="http://schemas.openxmlformats.org/officeDocument/2006/relationships/hyperlink" Target="https://www.mydiamondinfo.com/viewstone/183906" TargetMode="External"/><Relationship Id="rId3703" Type="http://schemas.openxmlformats.org/officeDocument/2006/relationships/hyperlink" Target="https://www.mydiamondinfo.com/viewstone/182046" TargetMode="External"/><Relationship Id="rId3704" Type="http://schemas.openxmlformats.org/officeDocument/2006/relationships/hyperlink" Target="https://www.mydiamondinfo.com/viewstone/164390" TargetMode="External"/><Relationship Id="rId3705" Type="http://schemas.openxmlformats.org/officeDocument/2006/relationships/hyperlink" Target="https://www.mydiamondinfo.com/viewstone/149183" TargetMode="External"/><Relationship Id="rId3706" Type="http://schemas.openxmlformats.org/officeDocument/2006/relationships/hyperlink" Target="https://www.mydiamondinfo.com/viewstone/187707" TargetMode="External"/><Relationship Id="rId3707" Type="http://schemas.openxmlformats.org/officeDocument/2006/relationships/hyperlink" Target="https://www.mydiamondinfo.com/viewstone/133891" TargetMode="External"/><Relationship Id="rId3708" Type="http://schemas.openxmlformats.org/officeDocument/2006/relationships/hyperlink" Target="https://www.mydiamondinfo.com/viewstone/163241" TargetMode="External"/><Relationship Id="rId3709" Type="http://schemas.openxmlformats.org/officeDocument/2006/relationships/hyperlink" Target="https://www.mydiamondinfo.com/viewstone/187706" TargetMode="External"/><Relationship Id="rId3710" Type="http://schemas.openxmlformats.org/officeDocument/2006/relationships/hyperlink" Target="https://www.mydiamondinfo.com/viewstone/178179" TargetMode="External"/><Relationship Id="rId3711" Type="http://schemas.openxmlformats.org/officeDocument/2006/relationships/hyperlink" Target="https://www.mydiamondinfo.com/viewstone/152697" TargetMode="External"/><Relationship Id="rId3712" Type="http://schemas.openxmlformats.org/officeDocument/2006/relationships/hyperlink" Target="https://www.mydiamondinfo.com/viewstone/185543" TargetMode="External"/><Relationship Id="rId3713" Type="http://schemas.openxmlformats.org/officeDocument/2006/relationships/hyperlink" Target="https://www.mydiamondinfo.com/viewstone/174565" TargetMode="External"/><Relationship Id="rId3714" Type="http://schemas.openxmlformats.org/officeDocument/2006/relationships/hyperlink" Target="https://www.mydiamondinfo.com/viewstone/187721" TargetMode="External"/><Relationship Id="rId3715" Type="http://schemas.openxmlformats.org/officeDocument/2006/relationships/hyperlink" Target="https://www.mydiamondinfo.com/viewstone/180809" TargetMode="External"/><Relationship Id="rId3716" Type="http://schemas.openxmlformats.org/officeDocument/2006/relationships/hyperlink" Target="https://www.mydiamondinfo.com/viewstone/174535" TargetMode="External"/><Relationship Id="rId3717" Type="http://schemas.openxmlformats.org/officeDocument/2006/relationships/hyperlink" Target="https://www.mydiamondinfo.com/viewstone/151129" TargetMode="External"/><Relationship Id="rId3718" Type="http://schemas.openxmlformats.org/officeDocument/2006/relationships/hyperlink" Target="https://www.mydiamondinfo.com/viewstone/152212" TargetMode="External"/><Relationship Id="rId3719" Type="http://schemas.openxmlformats.org/officeDocument/2006/relationships/hyperlink" Target="https://www.mydiamondinfo.com/viewstone/166622" TargetMode="External"/><Relationship Id="rId3720" Type="http://schemas.openxmlformats.org/officeDocument/2006/relationships/hyperlink" Target="https://www.mydiamondinfo.com/viewstone/186131" TargetMode="External"/><Relationship Id="rId3721" Type="http://schemas.openxmlformats.org/officeDocument/2006/relationships/hyperlink" Target="https://www.mydiamondinfo.com/viewstone/178117" TargetMode="External"/><Relationship Id="rId3722" Type="http://schemas.openxmlformats.org/officeDocument/2006/relationships/hyperlink" Target="https://www.mydiamondinfo.com/viewstone/161618" TargetMode="External"/><Relationship Id="rId3723" Type="http://schemas.openxmlformats.org/officeDocument/2006/relationships/hyperlink" Target="https://www.mydiamondinfo.com/viewstone/179399" TargetMode="External"/><Relationship Id="rId3724" Type="http://schemas.openxmlformats.org/officeDocument/2006/relationships/hyperlink" Target="https://www.mydiamondinfo.com/viewstone/165223" TargetMode="External"/><Relationship Id="rId3725" Type="http://schemas.openxmlformats.org/officeDocument/2006/relationships/hyperlink" Target="https://www.mydiamondinfo.com/viewstone/185520" TargetMode="External"/><Relationship Id="rId3726" Type="http://schemas.openxmlformats.org/officeDocument/2006/relationships/hyperlink" Target="https://www.mydiamondinfo.com/viewstone/175585" TargetMode="External"/><Relationship Id="rId3727" Type="http://schemas.openxmlformats.org/officeDocument/2006/relationships/hyperlink" Target="https://www.mydiamondinfo.com/viewstone/166072" TargetMode="External"/><Relationship Id="rId3728" Type="http://schemas.openxmlformats.org/officeDocument/2006/relationships/hyperlink" Target="https://www.mydiamondinfo.com/viewstone/158571" TargetMode="External"/><Relationship Id="rId3729" Type="http://schemas.openxmlformats.org/officeDocument/2006/relationships/hyperlink" Target="https://www.mydiamondinfo.com/viewstone/180990" TargetMode="External"/><Relationship Id="rId3730" Type="http://schemas.openxmlformats.org/officeDocument/2006/relationships/hyperlink" Target="https://www.mydiamondinfo.com/viewstone/183740" TargetMode="External"/><Relationship Id="rId3731" Type="http://schemas.openxmlformats.org/officeDocument/2006/relationships/hyperlink" Target="https://www.mydiamondinfo.com/viewstone/161043" TargetMode="External"/><Relationship Id="rId3732" Type="http://schemas.openxmlformats.org/officeDocument/2006/relationships/hyperlink" Target="https://www.mydiamondinfo.com/viewstone/182815" TargetMode="External"/><Relationship Id="rId3733" Type="http://schemas.openxmlformats.org/officeDocument/2006/relationships/hyperlink" Target="https://www.mydiamondinfo.com/viewstone/161124" TargetMode="External"/><Relationship Id="rId3734" Type="http://schemas.openxmlformats.org/officeDocument/2006/relationships/hyperlink" Target="https://www.mydiamondinfo.com/viewstone/176410" TargetMode="External"/><Relationship Id="rId3735" Type="http://schemas.openxmlformats.org/officeDocument/2006/relationships/hyperlink" Target="https://www.mydiamondinfo.com/viewstone/174776" TargetMode="External"/><Relationship Id="rId3736" Type="http://schemas.openxmlformats.org/officeDocument/2006/relationships/hyperlink" Target="https://www.mydiamondinfo.com/viewstone/181218" TargetMode="External"/><Relationship Id="rId3737" Type="http://schemas.openxmlformats.org/officeDocument/2006/relationships/hyperlink" Target="https://www.mydiamondinfo.com/viewstone/174527" TargetMode="External"/><Relationship Id="rId3738" Type="http://schemas.openxmlformats.org/officeDocument/2006/relationships/hyperlink" Target="https://www.mydiamondinfo.com/viewstone/166055" TargetMode="External"/><Relationship Id="rId3739" Type="http://schemas.openxmlformats.org/officeDocument/2006/relationships/hyperlink" Target="https://www.mydiamondinfo.com/viewstone/175690" TargetMode="External"/><Relationship Id="rId3740" Type="http://schemas.openxmlformats.org/officeDocument/2006/relationships/hyperlink" Target="https://www.mydiamondinfo.com/viewstone/171054" TargetMode="External"/><Relationship Id="rId3741" Type="http://schemas.openxmlformats.org/officeDocument/2006/relationships/hyperlink" Target="https://www.mydiamondinfo.com/viewstone/175694" TargetMode="External"/><Relationship Id="rId3742" Type="http://schemas.openxmlformats.org/officeDocument/2006/relationships/hyperlink" Target="https://www.mydiamondinfo.com/viewstone/158268" TargetMode="External"/><Relationship Id="rId3743" Type="http://schemas.openxmlformats.org/officeDocument/2006/relationships/hyperlink" Target="https://www.mydiamondinfo.com/viewstone/142275" TargetMode="External"/><Relationship Id="rId3744" Type="http://schemas.openxmlformats.org/officeDocument/2006/relationships/hyperlink" Target="https://www.mydiamondinfo.com/viewstone/167929" TargetMode="External"/><Relationship Id="rId3745" Type="http://schemas.openxmlformats.org/officeDocument/2006/relationships/hyperlink" Target="https://www.mydiamondinfo.com/viewstone/170599" TargetMode="External"/><Relationship Id="rId3746" Type="http://schemas.openxmlformats.org/officeDocument/2006/relationships/hyperlink" Target="https://www.mydiamondinfo.com/viewstone/173373" TargetMode="External"/><Relationship Id="rId3747" Type="http://schemas.openxmlformats.org/officeDocument/2006/relationships/hyperlink" Target="https://www.mydiamondinfo.com/viewstone/171158" TargetMode="External"/><Relationship Id="rId3748" Type="http://schemas.openxmlformats.org/officeDocument/2006/relationships/hyperlink" Target="https://www.mydiamondinfo.com/viewstone/166641" TargetMode="External"/><Relationship Id="rId3749" Type="http://schemas.openxmlformats.org/officeDocument/2006/relationships/hyperlink" Target="https://www.mydiamondinfo.com/viewstone/187703" TargetMode="External"/><Relationship Id="rId3750" Type="http://schemas.openxmlformats.org/officeDocument/2006/relationships/hyperlink" Target="https://www.mydiamondinfo.com/viewstone/166660" TargetMode="External"/><Relationship Id="rId3751" Type="http://schemas.openxmlformats.org/officeDocument/2006/relationships/hyperlink" Target="https://www.mydiamondinfo.com/viewstone/179398" TargetMode="External"/><Relationship Id="rId3752" Type="http://schemas.openxmlformats.org/officeDocument/2006/relationships/hyperlink" Target="https://www.mydiamondinfo.com/viewstone/181898" TargetMode="External"/><Relationship Id="rId3753" Type="http://schemas.openxmlformats.org/officeDocument/2006/relationships/hyperlink" Target="https://www.mydiamondinfo.com/viewstone/174693" TargetMode="External"/><Relationship Id="rId3754" Type="http://schemas.openxmlformats.org/officeDocument/2006/relationships/hyperlink" Target="https://www.mydiamondinfo.com/viewstone/183790" TargetMode="External"/><Relationship Id="rId3755" Type="http://schemas.openxmlformats.org/officeDocument/2006/relationships/hyperlink" Target="https://www.mydiamondinfo.com/viewstone/181941" TargetMode="External"/><Relationship Id="rId3756" Type="http://schemas.openxmlformats.org/officeDocument/2006/relationships/hyperlink" Target="https://www.mydiamondinfo.com/viewstone/165234" TargetMode="External"/><Relationship Id="rId3757" Type="http://schemas.openxmlformats.org/officeDocument/2006/relationships/hyperlink" Target="https://www.mydiamondinfo.com/viewstone/176490" TargetMode="External"/><Relationship Id="rId3758" Type="http://schemas.openxmlformats.org/officeDocument/2006/relationships/hyperlink" Target="https://www.mydiamondinfo.com/viewstone/187701" TargetMode="External"/><Relationship Id="rId3759" Type="http://schemas.openxmlformats.org/officeDocument/2006/relationships/hyperlink" Target="https://www.mydiamondinfo.com/viewstone/183921" TargetMode="External"/><Relationship Id="rId3760" Type="http://schemas.openxmlformats.org/officeDocument/2006/relationships/hyperlink" Target="https://www.mydiamondinfo.com/viewstone/187970" TargetMode="External"/><Relationship Id="rId3761" Type="http://schemas.openxmlformats.org/officeDocument/2006/relationships/hyperlink" Target="https://www.mydiamondinfo.com/viewstone/178195" TargetMode="External"/><Relationship Id="rId3762" Type="http://schemas.openxmlformats.org/officeDocument/2006/relationships/hyperlink" Target="https://www.mydiamondinfo.com/viewstone/165603" TargetMode="External"/><Relationship Id="rId3763" Type="http://schemas.openxmlformats.org/officeDocument/2006/relationships/hyperlink" Target="https://www.mydiamondinfo.com/viewstone/170615" TargetMode="External"/><Relationship Id="rId3764" Type="http://schemas.openxmlformats.org/officeDocument/2006/relationships/hyperlink" Target="https://www.mydiamondinfo.com/viewstone/181976" TargetMode="External"/><Relationship Id="rId3765" Type="http://schemas.openxmlformats.org/officeDocument/2006/relationships/hyperlink" Target="https://www.mydiamondinfo.com/viewstone/183922" TargetMode="External"/><Relationship Id="rId3766" Type="http://schemas.openxmlformats.org/officeDocument/2006/relationships/hyperlink" Target="https://www.mydiamondinfo.com/viewstone/172485" TargetMode="External"/><Relationship Id="rId3767" Type="http://schemas.openxmlformats.org/officeDocument/2006/relationships/hyperlink" Target="https://www.mydiamondinfo.com/viewstone/168462" TargetMode="External"/><Relationship Id="rId3768" Type="http://schemas.openxmlformats.org/officeDocument/2006/relationships/hyperlink" Target="https://www.mydiamondinfo.com/viewstone/169210" TargetMode="External"/><Relationship Id="rId3769" Type="http://schemas.openxmlformats.org/officeDocument/2006/relationships/hyperlink" Target="https://www.mydiamondinfo.com/viewstone/183972" TargetMode="External"/><Relationship Id="rId3770" Type="http://schemas.openxmlformats.org/officeDocument/2006/relationships/hyperlink" Target="https://www.mydiamondinfo.com/viewstone/178186" TargetMode="External"/><Relationship Id="rId3771" Type="http://schemas.openxmlformats.org/officeDocument/2006/relationships/hyperlink" Target="https://www.mydiamondinfo.com/viewstone/165570" TargetMode="External"/><Relationship Id="rId3772" Type="http://schemas.openxmlformats.org/officeDocument/2006/relationships/hyperlink" Target="https://www.mydiamondinfo.com/viewstone/160399" TargetMode="External"/><Relationship Id="rId3773" Type="http://schemas.openxmlformats.org/officeDocument/2006/relationships/hyperlink" Target="https://www.mydiamondinfo.com/viewstone/178579" TargetMode="External"/><Relationship Id="rId3774" Type="http://schemas.openxmlformats.org/officeDocument/2006/relationships/hyperlink" Target="https://www.mydiamondinfo.com/viewstone/158604" TargetMode="External"/><Relationship Id="rId3775" Type="http://schemas.openxmlformats.org/officeDocument/2006/relationships/hyperlink" Target="https://www.mydiamondinfo.com/viewstone/171160" TargetMode="External"/><Relationship Id="rId3776" Type="http://schemas.openxmlformats.org/officeDocument/2006/relationships/hyperlink" Target="https://www.mydiamondinfo.com/viewstone/166748" TargetMode="External"/><Relationship Id="rId3777" Type="http://schemas.openxmlformats.org/officeDocument/2006/relationships/hyperlink" Target="https://www.mydiamondinfo.com/viewstone/174697" TargetMode="External"/><Relationship Id="rId3778" Type="http://schemas.openxmlformats.org/officeDocument/2006/relationships/hyperlink" Target="https://www.mydiamondinfo.com/viewstone/170108" TargetMode="External"/><Relationship Id="rId3779" Type="http://schemas.openxmlformats.org/officeDocument/2006/relationships/hyperlink" Target="https://www.mydiamondinfo.com/viewstone/173944" TargetMode="External"/><Relationship Id="rId3780" Type="http://schemas.openxmlformats.org/officeDocument/2006/relationships/hyperlink" Target="https://www.mydiamondinfo.com/viewstone/186517" TargetMode="External"/><Relationship Id="rId3781" Type="http://schemas.openxmlformats.org/officeDocument/2006/relationships/hyperlink" Target="https://www.mydiamondinfo.com/viewstone/186165" TargetMode="External"/><Relationship Id="rId3782" Type="http://schemas.openxmlformats.org/officeDocument/2006/relationships/hyperlink" Target="https://www.mydiamondinfo.com/viewstone/179397" TargetMode="External"/><Relationship Id="rId3783" Type="http://schemas.openxmlformats.org/officeDocument/2006/relationships/hyperlink" Target="https://www.mydiamondinfo.com/viewstone/188032" TargetMode="External"/><Relationship Id="rId3784" Type="http://schemas.openxmlformats.org/officeDocument/2006/relationships/hyperlink" Target="https://www.mydiamondinfo.com/viewstone/180317" TargetMode="External"/><Relationship Id="rId3785" Type="http://schemas.openxmlformats.org/officeDocument/2006/relationships/hyperlink" Target="https://www.mydiamondinfo.com/viewstone/160378" TargetMode="External"/><Relationship Id="rId3786" Type="http://schemas.openxmlformats.org/officeDocument/2006/relationships/hyperlink" Target="https://www.mydiamondinfo.com/viewstone/181220" TargetMode="External"/><Relationship Id="rId3787" Type="http://schemas.openxmlformats.org/officeDocument/2006/relationships/hyperlink" Target="https://www.mydiamondinfo.com/viewstone/163131" TargetMode="External"/><Relationship Id="rId3788" Type="http://schemas.openxmlformats.org/officeDocument/2006/relationships/hyperlink" Target="https://www.mydiamondinfo.com/viewstone/182852" TargetMode="External"/><Relationship Id="rId3789" Type="http://schemas.openxmlformats.org/officeDocument/2006/relationships/hyperlink" Target="https://www.mydiamondinfo.com/viewstone/168467" TargetMode="External"/><Relationship Id="rId3790" Type="http://schemas.openxmlformats.org/officeDocument/2006/relationships/hyperlink" Target="https://www.mydiamondinfo.com/viewstone/181219" TargetMode="External"/><Relationship Id="rId3791" Type="http://schemas.openxmlformats.org/officeDocument/2006/relationships/hyperlink" Target="https://www.mydiamondinfo.com/viewstone/162314" TargetMode="External"/><Relationship Id="rId3792" Type="http://schemas.openxmlformats.org/officeDocument/2006/relationships/hyperlink" Target="https://www.mydiamondinfo.com/viewstone/176485" TargetMode="External"/><Relationship Id="rId3793" Type="http://schemas.openxmlformats.org/officeDocument/2006/relationships/hyperlink" Target="https://www.mydiamondinfo.com/viewstone/168162" TargetMode="External"/><Relationship Id="rId3794" Type="http://schemas.openxmlformats.org/officeDocument/2006/relationships/hyperlink" Target="https://www.mydiamondinfo.com/viewstone/181223" TargetMode="External"/><Relationship Id="rId3795" Type="http://schemas.openxmlformats.org/officeDocument/2006/relationships/hyperlink" Target="https://www.mydiamondinfo.com/viewstone/181977" TargetMode="External"/><Relationship Id="rId3796" Type="http://schemas.openxmlformats.org/officeDocument/2006/relationships/hyperlink" Target="https://www.mydiamondinfo.com/viewstone/181059" TargetMode="External"/><Relationship Id="rId3797" Type="http://schemas.openxmlformats.org/officeDocument/2006/relationships/hyperlink" Target="https://www.mydiamondinfo.com/viewstone/166018" TargetMode="External"/><Relationship Id="rId3798" Type="http://schemas.openxmlformats.org/officeDocument/2006/relationships/hyperlink" Target="https://www.mydiamondinfo.com/viewstone/165226" TargetMode="External"/><Relationship Id="rId3799" Type="http://schemas.openxmlformats.org/officeDocument/2006/relationships/hyperlink" Target="https://www.mydiamondinfo.com/viewstone/168807" TargetMode="External"/><Relationship Id="rId3800" Type="http://schemas.openxmlformats.org/officeDocument/2006/relationships/hyperlink" Target="https://www.mydiamondinfo.com/viewstone/168888" TargetMode="External"/><Relationship Id="rId3801" Type="http://schemas.openxmlformats.org/officeDocument/2006/relationships/hyperlink" Target="https://www.mydiamondinfo.com/viewstone/175587" TargetMode="External"/><Relationship Id="rId3802" Type="http://schemas.openxmlformats.org/officeDocument/2006/relationships/hyperlink" Target="https://www.mydiamondinfo.com/viewstone/171724" TargetMode="External"/><Relationship Id="rId3803" Type="http://schemas.openxmlformats.org/officeDocument/2006/relationships/hyperlink" Target="https://www.mydiamondinfo.com/viewstone/183973" TargetMode="External"/><Relationship Id="rId3804" Type="http://schemas.openxmlformats.org/officeDocument/2006/relationships/hyperlink" Target="https://www.mydiamondinfo.com/viewstone/184708" TargetMode="External"/><Relationship Id="rId3805" Type="http://schemas.openxmlformats.org/officeDocument/2006/relationships/hyperlink" Target="https://www.mydiamondinfo.com/viewstone/179395" TargetMode="External"/><Relationship Id="rId3806" Type="http://schemas.openxmlformats.org/officeDocument/2006/relationships/hyperlink" Target="https://www.mydiamondinfo.com/viewstone/174690" TargetMode="External"/><Relationship Id="rId3807" Type="http://schemas.openxmlformats.org/officeDocument/2006/relationships/hyperlink" Target="https://www.mydiamondinfo.com/viewstone/171719" TargetMode="External"/><Relationship Id="rId3808" Type="http://schemas.openxmlformats.org/officeDocument/2006/relationships/hyperlink" Target="https://www.mydiamondinfo.com/viewstone/186507" TargetMode="External"/><Relationship Id="rId3809" Type="http://schemas.openxmlformats.org/officeDocument/2006/relationships/hyperlink" Target="https://www.mydiamondinfo.com/viewstone/174686" TargetMode="External"/><Relationship Id="rId3810" Type="http://schemas.openxmlformats.org/officeDocument/2006/relationships/hyperlink" Target="https://www.mydiamondinfo.com/viewstone/179024" TargetMode="External"/><Relationship Id="rId3811" Type="http://schemas.openxmlformats.org/officeDocument/2006/relationships/hyperlink" Target="https://www.mydiamondinfo.com/viewstone/175688" TargetMode="External"/><Relationship Id="rId3812" Type="http://schemas.openxmlformats.org/officeDocument/2006/relationships/hyperlink" Target="https://www.mydiamondinfo.com/viewstone/172434" TargetMode="External"/><Relationship Id="rId3813" Type="http://schemas.openxmlformats.org/officeDocument/2006/relationships/hyperlink" Target="https://www.mydiamondinfo.com/viewstone/180316" TargetMode="External"/><Relationship Id="rId3814" Type="http://schemas.openxmlformats.org/officeDocument/2006/relationships/hyperlink" Target="https://www.mydiamondinfo.com/viewstone/170614" TargetMode="External"/><Relationship Id="rId3815" Type="http://schemas.openxmlformats.org/officeDocument/2006/relationships/hyperlink" Target="https://www.mydiamondinfo.com/viewstone/178580" TargetMode="External"/><Relationship Id="rId3816" Type="http://schemas.openxmlformats.org/officeDocument/2006/relationships/hyperlink" Target="https://www.mydiamondinfo.com/viewstone/177032" TargetMode="External"/><Relationship Id="rId3817" Type="http://schemas.openxmlformats.org/officeDocument/2006/relationships/hyperlink" Target="https://www.mydiamondinfo.com/viewstone/180988" TargetMode="External"/><Relationship Id="rId3818" Type="http://schemas.openxmlformats.org/officeDocument/2006/relationships/hyperlink" Target="https://www.mydiamondinfo.com/viewstone/186981" TargetMode="External"/><Relationship Id="rId3819" Type="http://schemas.openxmlformats.org/officeDocument/2006/relationships/hyperlink" Target="https://www.mydiamondinfo.com/viewstone/171056" TargetMode="External"/><Relationship Id="rId3820" Type="http://schemas.openxmlformats.org/officeDocument/2006/relationships/hyperlink" Target="https://www.mydiamondinfo.com/viewstone/181818" TargetMode="External"/><Relationship Id="rId3821" Type="http://schemas.openxmlformats.org/officeDocument/2006/relationships/hyperlink" Target="https://www.mydiamondinfo.com/viewstone/185565" TargetMode="External"/><Relationship Id="rId3822" Type="http://schemas.openxmlformats.org/officeDocument/2006/relationships/hyperlink" Target="https://www.mydiamondinfo.com/viewstone/183737" TargetMode="External"/><Relationship Id="rId3823" Type="http://schemas.openxmlformats.org/officeDocument/2006/relationships/hyperlink" Target="https://www.mydiamondinfo.com/viewstone/187704" TargetMode="External"/><Relationship Id="rId3824" Type="http://schemas.openxmlformats.org/officeDocument/2006/relationships/hyperlink" Target="https://www.mydiamondinfo.com/viewstone/186956" TargetMode="External"/><Relationship Id="rId3825" Type="http://schemas.openxmlformats.org/officeDocument/2006/relationships/hyperlink" Target="https://www.mydiamondinfo.com/viewstone/179425" TargetMode="External"/><Relationship Id="rId3826" Type="http://schemas.openxmlformats.org/officeDocument/2006/relationships/hyperlink" Target="https://www.mydiamondinfo.com/viewstone/180247" TargetMode="External"/><Relationship Id="rId3827" Type="http://schemas.openxmlformats.org/officeDocument/2006/relationships/hyperlink" Target="https://www.mydiamondinfo.com/viewstone/181039" TargetMode="External"/><Relationship Id="rId3828" Type="http://schemas.openxmlformats.org/officeDocument/2006/relationships/hyperlink" Target="https://www.mydiamondinfo.com/viewstone/167398" TargetMode="External"/><Relationship Id="rId3829" Type="http://schemas.openxmlformats.org/officeDocument/2006/relationships/hyperlink" Target="https://www.mydiamondinfo.com/viewstone/181149" TargetMode="External"/><Relationship Id="rId3830" Type="http://schemas.openxmlformats.org/officeDocument/2006/relationships/hyperlink" Target="https://www.mydiamondinfo.com/viewstone/169254" TargetMode="External"/><Relationship Id="rId3831" Type="http://schemas.openxmlformats.org/officeDocument/2006/relationships/hyperlink" Target="https://www.mydiamondinfo.com/viewstone/185566" TargetMode="External"/><Relationship Id="rId3832" Type="http://schemas.openxmlformats.org/officeDocument/2006/relationships/hyperlink" Target="https://www.mydiamondinfo.com/viewstone/185513" TargetMode="External"/><Relationship Id="rId3833" Type="http://schemas.openxmlformats.org/officeDocument/2006/relationships/hyperlink" Target="https://www.mydiamondinfo.com/viewstone/182849" TargetMode="External"/><Relationship Id="rId3834" Type="http://schemas.openxmlformats.org/officeDocument/2006/relationships/hyperlink" Target="https://www.mydiamondinfo.com/viewstone/181815" TargetMode="External"/><Relationship Id="rId3835" Type="http://schemas.openxmlformats.org/officeDocument/2006/relationships/hyperlink" Target="https://www.mydiamondinfo.com/viewstone/171505" TargetMode="External"/><Relationship Id="rId3836" Type="http://schemas.openxmlformats.org/officeDocument/2006/relationships/hyperlink" Target="https://www.mydiamondinfo.com/viewstone/176487" TargetMode="External"/><Relationship Id="rId3837" Type="http://schemas.openxmlformats.org/officeDocument/2006/relationships/hyperlink" Target="https://www.mydiamondinfo.com/viewstone/178582" TargetMode="External"/><Relationship Id="rId3838" Type="http://schemas.openxmlformats.org/officeDocument/2006/relationships/hyperlink" Target="https://www.mydiamondinfo.com/viewstone/181896" TargetMode="External"/><Relationship Id="rId3839" Type="http://schemas.openxmlformats.org/officeDocument/2006/relationships/hyperlink" Target="https://www.mydiamondinfo.com/viewstone/168163" TargetMode="External"/><Relationship Id="rId3840" Type="http://schemas.openxmlformats.org/officeDocument/2006/relationships/hyperlink" Target="https://www.mydiamondinfo.com/viewstone/162661" TargetMode="External"/><Relationship Id="rId3841" Type="http://schemas.openxmlformats.org/officeDocument/2006/relationships/hyperlink" Target="https://www.mydiamondinfo.com/viewstone/177031" TargetMode="External"/><Relationship Id="rId3842" Type="http://schemas.openxmlformats.org/officeDocument/2006/relationships/hyperlink" Target="https://www.mydiamondinfo.com/viewstone/174694" TargetMode="External"/><Relationship Id="rId3843" Type="http://schemas.openxmlformats.org/officeDocument/2006/relationships/hyperlink" Target="https://www.mydiamondinfo.com/viewstone/186547" TargetMode="External"/><Relationship Id="rId3844" Type="http://schemas.openxmlformats.org/officeDocument/2006/relationships/hyperlink" Target="https://www.mydiamondinfo.com/viewstone/183918" TargetMode="External"/><Relationship Id="rId3845" Type="http://schemas.openxmlformats.org/officeDocument/2006/relationships/hyperlink" Target="https://www.mydiamondinfo.com/viewstone/157293" TargetMode="External"/><Relationship Id="rId3846" Type="http://schemas.openxmlformats.org/officeDocument/2006/relationships/hyperlink" Target="https://www.mydiamondinfo.com/viewstone/168536" TargetMode="External"/><Relationship Id="rId3847" Type="http://schemas.openxmlformats.org/officeDocument/2006/relationships/hyperlink" Target="https://www.mydiamondinfo.com/viewstone/178581" TargetMode="External"/><Relationship Id="rId3848" Type="http://schemas.openxmlformats.org/officeDocument/2006/relationships/hyperlink" Target="https://www.mydiamondinfo.com/viewstone/163083" TargetMode="External"/><Relationship Id="rId3849" Type="http://schemas.openxmlformats.org/officeDocument/2006/relationships/hyperlink" Target="https://www.mydiamondinfo.com/viewstone/177114" TargetMode="External"/><Relationship Id="rId3850" Type="http://schemas.openxmlformats.org/officeDocument/2006/relationships/hyperlink" Target="https://www.mydiamondinfo.com/viewstone/177115" TargetMode="External"/><Relationship Id="rId3851" Type="http://schemas.openxmlformats.org/officeDocument/2006/relationships/hyperlink" Target="https://www.mydiamondinfo.com/viewstone/164862" TargetMode="External"/><Relationship Id="rId3852" Type="http://schemas.openxmlformats.org/officeDocument/2006/relationships/hyperlink" Target="https://www.mydiamondinfo.com/viewstone/176493" TargetMode="External"/><Relationship Id="rId3853" Type="http://schemas.openxmlformats.org/officeDocument/2006/relationships/hyperlink" Target="https://www.mydiamondinfo.com/viewstone/187497" TargetMode="External"/><Relationship Id="rId3854" Type="http://schemas.openxmlformats.org/officeDocument/2006/relationships/hyperlink" Target="https://www.mydiamondinfo.com/viewstone/172472" TargetMode="External"/><Relationship Id="rId3855" Type="http://schemas.openxmlformats.org/officeDocument/2006/relationships/hyperlink" Target="https://www.mydiamondinfo.com/viewstone/169208" TargetMode="External"/><Relationship Id="rId3856" Type="http://schemas.openxmlformats.org/officeDocument/2006/relationships/hyperlink" Target="https://www.mydiamondinfo.com/viewstone/175588" TargetMode="External"/><Relationship Id="rId3857" Type="http://schemas.openxmlformats.org/officeDocument/2006/relationships/hyperlink" Target="https://www.mydiamondinfo.com/viewstone/188034" TargetMode="External"/><Relationship Id="rId3858" Type="http://schemas.openxmlformats.org/officeDocument/2006/relationships/hyperlink" Target="https://www.mydiamondinfo.com/viewstone/183742" TargetMode="External"/><Relationship Id="rId3859" Type="http://schemas.openxmlformats.org/officeDocument/2006/relationships/hyperlink" Target="https://www.mydiamondinfo.com/viewstone/184793" TargetMode="External"/><Relationship Id="rId3860" Type="http://schemas.openxmlformats.org/officeDocument/2006/relationships/hyperlink" Target="https://www.mydiamondinfo.com/viewstone/186506" TargetMode="External"/><Relationship Id="rId3861" Type="http://schemas.openxmlformats.org/officeDocument/2006/relationships/hyperlink" Target="https://www.mydiamondinfo.com/viewstone/166054" TargetMode="External"/><Relationship Id="rId3862" Type="http://schemas.openxmlformats.org/officeDocument/2006/relationships/hyperlink" Target="https://www.mydiamondinfo.com/viewstone/152211" TargetMode="External"/><Relationship Id="rId3863" Type="http://schemas.openxmlformats.org/officeDocument/2006/relationships/hyperlink" Target="https://www.mydiamondinfo.com/viewstone/184760" TargetMode="External"/><Relationship Id="rId3864" Type="http://schemas.openxmlformats.org/officeDocument/2006/relationships/hyperlink" Target="https://www.mydiamondinfo.com/viewstone/177068" TargetMode="External"/><Relationship Id="rId3865" Type="http://schemas.openxmlformats.org/officeDocument/2006/relationships/hyperlink" Target="https://www.mydiamondinfo.com/viewstone/187700" TargetMode="External"/><Relationship Id="rId3866" Type="http://schemas.openxmlformats.org/officeDocument/2006/relationships/hyperlink" Target="https://www.mydiamondinfo.com/viewstone/156048" TargetMode="External"/><Relationship Id="rId3867" Type="http://schemas.openxmlformats.org/officeDocument/2006/relationships/hyperlink" Target="https://www.mydiamondinfo.com/viewstone/169201" TargetMode="External"/><Relationship Id="rId3868" Type="http://schemas.openxmlformats.org/officeDocument/2006/relationships/hyperlink" Target="https://www.mydiamondinfo.com/viewstone/160077" TargetMode="External"/><Relationship Id="rId3869" Type="http://schemas.openxmlformats.org/officeDocument/2006/relationships/hyperlink" Target="https://www.mydiamondinfo.com/viewstone/137604" TargetMode="External"/><Relationship Id="rId3870" Type="http://schemas.openxmlformats.org/officeDocument/2006/relationships/hyperlink" Target="https://www.mydiamondinfo.com/viewstone/179045" TargetMode="External"/><Relationship Id="rId3871" Type="http://schemas.openxmlformats.org/officeDocument/2006/relationships/hyperlink" Target="https://www.mydiamondinfo.com/viewstone/161676" TargetMode="External"/><Relationship Id="rId3872" Type="http://schemas.openxmlformats.org/officeDocument/2006/relationships/hyperlink" Target="https://www.mydiamondinfo.com/viewstone/148882" TargetMode="External"/><Relationship Id="rId3873" Type="http://schemas.openxmlformats.org/officeDocument/2006/relationships/hyperlink" Target="https://www.mydiamondinfo.com/viewstone/158755" TargetMode="External"/><Relationship Id="rId3874" Type="http://schemas.openxmlformats.org/officeDocument/2006/relationships/hyperlink" Target="https://www.mydiamondinfo.com/viewstone/183789" TargetMode="External"/><Relationship Id="rId3875" Type="http://schemas.openxmlformats.org/officeDocument/2006/relationships/hyperlink" Target="https://www.mydiamondinfo.com/viewstone/163150" TargetMode="External"/><Relationship Id="rId3876" Type="http://schemas.openxmlformats.org/officeDocument/2006/relationships/hyperlink" Target="https://www.mydiamondinfo.com/viewstone/175582" TargetMode="External"/><Relationship Id="rId3877" Type="http://schemas.openxmlformats.org/officeDocument/2006/relationships/hyperlink" Target="https://www.mydiamondinfo.com/viewstone/165139" TargetMode="External"/><Relationship Id="rId3878" Type="http://schemas.openxmlformats.org/officeDocument/2006/relationships/hyperlink" Target="https://www.mydiamondinfo.com/viewstone/130229" TargetMode="External"/><Relationship Id="rId3879" Type="http://schemas.openxmlformats.org/officeDocument/2006/relationships/hyperlink" Target="https://www.mydiamondinfo.com/viewstone/162015" TargetMode="External"/><Relationship Id="rId3880" Type="http://schemas.openxmlformats.org/officeDocument/2006/relationships/hyperlink" Target="https://www.mydiamondinfo.com/viewstone/170078" TargetMode="External"/><Relationship Id="rId3881" Type="http://schemas.openxmlformats.org/officeDocument/2006/relationships/hyperlink" Target="https://www.mydiamondinfo.com/viewstone/175617" TargetMode="External"/><Relationship Id="rId3882" Type="http://schemas.openxmlformats.org/officeDocument/2006/relationships/hyperlink" Target="https://www.mydiamondinfo.com/viewstone/182918" TargetMode="External"/><Relationship Id="rId3883" Type="http://schemas.openxmlformats.org/officeDocument/2006/relationships/hyperlink" Target="https://www.mydiamondinfo.com/viewstone/178115" TargetMode="External"/><Relationship Id="rId3884" Type="http://schemas.openxmlformats.org/officeDocument/2006/relationships/hyperlink" Target="https://www.mydiamondinfo.com/viewstone/164762" TargetMode="External"/><Relationship Id="rId3885" Type="http://schemas.openxmlformats.org/officeDocument/2006/relationships/hyperlink" Target="https://www.mydiamondinfo.com/viewstone/181895" TargetMode="External"/><Relationship Id="rId3886" Type="http://schemas.openxmlformats.org/officeDocument/2006/relationships/hyperlink" Target="https://www.mydiamondinfo.com/viewstone/174525" TargetMode="External"/><Relationship Id="rId3887" Type="http://schemas.openxmlformats.org/officeDocument/2006/relationships/hyperlink" Target="https://www.mydiamondinfo.com/viewstone/184759" TargetMode="External"/><Relationship Id="rId3888" Type="http://schemas.openxmlformats.org/officeDocument/2006/relationships/hyperlink" Target="https://www.mydiamondinfo.com/viewstone/175581" TargetMode="External"/><Relationship Id="rId3889" Type="http://schemas.openxmlformats.org/officeDocument/2006/relationships/hyperlink" Target="https://www.mydiamondinfo.com/viewstone/126732" TargetMode="External"/><Relationship Id="rId3890" Type="http://schemas.openxmlformats.org/officeDocument/2006/relationships/hyperlink" Target="https://www.mydiamondinfo.com/viewstone/149587" TargetMode="External"/><Relationship Id="rId3891" Type="http://schemas.openxmlformats.org/officeDocument/2006/relationships/hyperlink" Target="https://www.mydiamondinfo.com/viewstone/187967" TargetMode="External"/><Relationship Id="rId3892" Type="http://schemas.openxmlformats.org/officeDocument/2006/relationships/hyperlink" Target="https://www.mydiamondinfo.com/viewstone/179424" TargetMode="External"/><Relationship Id="rId3893" Type="http://schemas.openxmlformats.org/officeDocument/2006/relationships/hyperlink" Target="https://www.mydiamondinfo.com/viewstone/184758" TargetMode="External"/><Relationship Id="rId3894" Type="http://schemas.openxmlformats.org/officeDocument/2006/relationships/hyperlink" Target="https://www.mydiamondinfo.com/viewstone/171103" TargetMode="External"/><Relationship Id="rId3895" Type="http://schemas.openxmlformats.org/officeDocument/2006/relationships/hyperlink" Target="https://www.mydiamondinfo.com/viewstone/174524" TargetMode="External"/><Relationship Id="rId3896" Type="http://schemas.openxmlformats.org/officeDocument/2006/relationships/hyperlink" Target="https://www.mydiamondinfo.com/viewstone/173369" TargetMode="External"/><Relationship Id="rId3897" Type="http://schemas.openxmlformats.org/officeDocument/2006/relationships/hyperlink" Target="https://www.mydiamondinfo.com/viewstone/150473" TargetMode="External"/><Relationship Id="rId3898" Type="http://schemas.openxmlformats.org/officeDocument/2006/relationships/hyperlink" Target="https://www.mydiamondinfo.com/viewstone/162386" TargetMode="External"/><Relationship Id="rId3899" Type="http://schemas.openxmlformats.org/officeDocument/2006/relationships/hyperlink" Target="https://www.mydiamondinfo.com/viewstone/158298" TargetMode="External"/><Relationship Id="rId3900" Type="http://schemas.openxmlformats.org/officeDocument/2006/relationships/hyperlink" Target="https://www.mydiamondinfo.com/viewstone/152899" TargetMode="External"/><Relationship Id="rId3901" Type="http://schemas.openxmlformats.org/officeDocument/2006/relationships/hyperlink" Target="https://www.mydiamondinfo.com/viewstone/183971" TargetMode="External"/><Relationship Id="rId3902" Type="http://schemas.openxmlformats.org/officeDocument/2006/relationships/hyperlink" Target="https://www.mydiamondinfo.com/viewstone/187698" TargetMode="External"/><Relationship Id="rId3903" Type="http://schemas.openxmlformats.org/officeDocument/2006/relationships/hyperlink" Target="https://www.mydiamondinfo.com/viewstone/141422" TargetMode="External"/><Relationship Id="rId3904" Type="http://schemas.openxmlformats.org/officeDocument/2006/relationships/hyperlink" Target="https://www.mydiamondinfo.com/viewstone/167379" TargetMode="External"/><Relationship Id="rId3905" Type="http://schemas.openxmlformats.org/officeDocument/2006/relationships/hyperlink" Target="https://www.mydiamondinfo.com/viewstone/168460" TargetMode="External"/><Relationship Id="rId3906" Type="http://schemas.openxmlformats.org/officeDocument/2006/relationships/hyperlink" Target="https://www.mydiamondinfo.com/viewstone/183900" TargetMode="External"/><Relationship Id="rId3907" Type="http://schemas.openxmlformats.org/officeDocument/2006/relationships/hyperlink" Target="https://www.mydiamondinfo.com/viewstone/150693" TargetMode="External"/><Relationship Id="rId3908" Type="http://schemas.openxmlformats.org/officeDocument/2006/relationships/hyperlink" Target="https://www.mydiamondinfo.com/viewstone/149586" TargetMode="External"/><Relationship Id="rId3909" Type="http://schemas.openxmlformats.org/officeDocument/2006/relationships/hyperlink" Target="https://www.mydiamondinfo.com/viewstone/164873" TargetMode="External"/><Relationship Id="rId3910" Type="http://schemas.openxmlformats.org/officeDocument/2006/relationships/hyperlink" Target="https://www.mydiamondinfo.com/viewstone/187508" TargetMode="External"/><Relationship Id="rId3911" Type="http://schemas.openxmlformats.org/officeDocument/2006/relationships/hyperlink" Target="https://www.mydiamondinfo.com/viewstone/174678" TargetMode="External"/><Relationship Id="rId3912" Type="http://schemas.openxmlformats.org/officeDocument/2006/relationships/hyperlink" Target="https://www.mydiamondinfo.com/viewstone/166667" TargetMode="External"/><Relationship Id="rId3913" Type="http://schemas.openxmlformats.org/officeDocument/2006/relationships/hyperlink" Target="https://www.mydiamondinfo.com/viewstone/160448" TargetMode="External"/><Relationship Id="rId3914" Type="http://schemas.openxmlformats.org/officeDocument/2006/relationships/hyperlink" Target="https://www.mydiamondinfo.com/viewstone/178570" TargetMode="External"/><Relationship Id="rId3915" Type="http://schemas.openxmlformats.org/officeDocument/2006/relationships/hyperlink" Target="https://www.mydiamondinfo.com/viewstone/170107" TargetMode="External"/><Relationship Id="rId3916" Type="http://schemas.openxmlformats.org/officeDocument/2006/relationships/hyperlink" Target="https://www.mydiamondinfo.com/viewstone/182845" TargetMode="External"/><Relationship Id="rId3917" Type="http://schemas.openxmlformats.org/officeDocument/2006/relationships/hyperlink" Target="https://www.mydiamondinfo.com/viewstone/152585" TargetMode="External"/><Relationship Id="rId3918" Type="http://schemas.openxmlformats.org/officeDocument/2006/relationships/hyperlink" Target="https://www.mydiamondinfo.com/viewstone/179146" TargetMode="External"/><Relationship Id="rId3919" Type="http://schemas.openxmlformats.org/officeDocument/2006/relationships/hyperlink" Target="https://www.mydiamondinfo.com/viewstone/183883" TargetMode="External"/><Relationship Id="rId3920" Type="http://schemas.openxmlformats.org/officeDocument/2006/relationships/hyperlink" Target="https://www.mydiamondinfo.com/viewstone/182887" TargetMode="External"/><Relationship Id="rId3921" Type="http://schemas.openxmlformats.org/officeDocument/2006/relationships/hyperlink" Target="https://www.mydiamondinfo.com/viewstone/158745" TargetMode="External"/><Relationship Id="rId3922" Type="http://schemas.openxmlformats.org/officeDocument/2006/relationships/hyperlink" Target="https://www.mydiamondinfo.com/viewstone/152808" TargetMode="External"/><Relationship Id="rId3923" Type="http://schemas.openxmlformats.org/officeDocument/2006/relationships/hyperlink" Target="https://www.mydiamondinfo.com/viewstone/164375" TargetMode="External"/><Relationship Id="rId3924" Type="http://schemas.openxmlformats.org/officeDocument/2006/relationships/hyperlink" Target="https://www.mydiamondinfo.com/viewstone/187052" TargetMode="External"/><Relationship Id="rId3925" Type="http://schemas.openxmlformats.org/officeDocument/2006/relationships/hyperlink" Target="https://www.mydiamondinfo.com/viewstone/160446" TargetMode="External"/><Relationship Id="rId3926" Type="http://schemas.openxmlformats.org/officeDocument/2006/relationships/hyperlink" Target="https://www.mydiamondinfo.com/viewstone/171700" TargetMode="External"/><Relationship Id="rId3927" Type="http://schemas.openxmlformats.org/officeDocument/2006/relationships/hyperlink" Target="https://www.mydiamondinfo.com/viewstone/158287" TargetMode="External"/><Relationship Id="rId3928" Type="http://schemas.openxmlformats.org/officeDocument/2006/relationships/hyperlink" Target="https://www.mydiamondinfo.com/viewstone/171527" TargetMode="External"/><Relationship Id="rId3929" Type="http://schemas.openxmlformats.org/officeDocument/2006/relationships/hyperlink" Target="https://www.mydiamondinfo.com/viewstone/146094" TargetMode="External"/><Relationship Id="rId3930" Type="http://schemas.openxmlformats.org/officeDocument/2006/relationships/hyperlink" Target="https://www.mydiamondinfo.com/viewstone/175570" TargetMode="External"/><Relationship Id="rId3931" Type="http://schemas.openxmlformats.org/officeDocument/2006/relationships/hyperlink" Target="https://www.mydiamondinfo.com/viewstone/133549" TargetMode="External"/><Relationship Id="rId3932" Type="http://schemas.openxmlformats.org/officeDocument/2006/relationships/hyperlink" Target="https://www.mydiamondinfo.com/viewstone/155045" TargetMode="External"/><Relationship Id="rId3933" Type="http://schemas.openxmlformats.org/officeDocument/2006/relationships/hyperlink" Target="https://www.mydiamondinfo.com/viewstone/144056" TargetMode="External"/><Relationship Id="rId3934" Type="http://schemas.openxmlformats.org/officeDocument/2006/relationships/hyperlink" Target="https://www.mydiamondinfo.com/viewstone/172418" TargetMode="External"/><Relationship Id="rId3935" Type="http://schemas.openxmlformats.org/officeDocument/2006/relationships/hyperlink" Target="https://www.mydiamondinfo.com/viewstone/168559" TargetMode="External"/><Relationship Id="rId3936" Type="http://schemas.openxmlformats.org/officeDocument/2006/relationships/hyperlink" Target="https://www.mydiamondinfo.com/viewstone/135301" TargetMode="External"/><Relationship Id="rId3937" Type="http://schemas.openxmlformats.org/officeDocument/2006/relationships/hyperlink" Target="https://www.mydiamondinfo.com/viewstone/173354" TargetMode="External"/><Relationship Id="rId3938" Type="http://schemas.openxmlformats.org/officeDocument/2006/relationships/hyperlink" Target="https://www.mydiamondinfo.com/viewstone/157996" TargetMode="External"/><Relationship Id="rId3939" Type="http://schemas.openxmlformats.org/officeDocument/2006/relationships/hyperlink" Target="https://www.mydiamondinfo.com/viewstone/153325" TargetMode="External"/><Relationship Id="rId3940" Type="http://schemas.openxmlformats.org/officeDocument/2006/relationships/hyperlink" Target="https://www.mydiamondinfo.com/viewstone/133957" TargetMode="External"/><Relationship Id="rId3941" Type="http://schemas.openxmlformats.org/officeDocument/2006/relationships/hyperlink" Target="https://www.mydiamondinfo.com/viewstone/164811" TargetMode="External"/><Relationship Id="rId3942" Type="http://schemas.openxmlformats.org/officeDocument/2006/relationships/hyperlink" Target="https://www.mydiamondinfo.com/viewstone/145520" TargetMode="External"/><Relationship Id="rId3943" Type="http://schemas.openxmlformats.org/officeDocument/2006/relationships/hyperlink" Target="https://www.mydiamondinfo.com/viewstone/173847" TargetMode="External"/><Relationship Id="rId3944" Type="http://schemas.openxmlformats.org/officeDocument/2006/relationships/hyperlink" Target="https://www.mydiamondinfo.com/viewstone/135456" TargetMode="External"/><Relationship Id="rId3945" Type="http://schemas.openxmlformats.org/officeDocument/2006/relationships/hyperlink" Target="https://www.mydiamondinfo.com/viewstone/168560" TargetMode="External"/><Relationship Id="rId3946" Type="http://schemas.openxmlformats.org/officeDocument/2006/relationships/hyperlink" Target="https://www.mydiamondinfo.com/viewstone/173312" TargetMode="External"/><Relationship Id="rId3947" Type="http://schemas.openxmlformats.org/officeDocument/2006/relationships/hyperlink" Target="https://www.mydiamondinfo.com/viewstone/152799" TargetMode="External"/><Relationship Id="rId3948" Type="http://schemas.openxmlformats.org/officeDocument/2006/relationships/hyperlink" Target="https://www.mydiamondinfo.com/viewstone/173831" TargetMode="External"/><Relationship Id="rId3949" Type="http://schemas.openxmlformats.org/officeDocument/2006/relationships/hyperlink" Target="https://www.mydiamondinfo.com/viewstone/133548" TargetMode="External"/><Relationship Id="rId3950" Type="http://schemas.openxmlformats.org/officeDocument/2006/relationships/hyperlink" Target="https://www.mydiamondinfo.com/viewstone/130990" TargetMode="External"/><Relationship Id="rId3951" Type="http://schemas.openxmlformats.org/officeDocument/2006/relationships/hyperlink" Target="https://www.mydiamondinfo.com/viewstone/150026" TargetMode="External"/><Relationship Id="rId3952" Type="http://schemas.openxmlformats.org/officeDocument/2006/relationships/hyperlink" Target="https://www.mydiamondinfo.com/viewstone/141103" TargetMode="External"/><Relationship Id="rId3953" Type="http://schemas.openxmlformats.org/officeDocument/2006/relationships/hyperlink" Target="https://www.mydiamondinfo.com/viewstone/144214" TargetMode="External"/><Relationship Id="rId3954" Type="http://schemas.openxmlformats.org/officeDocument/2006/relationships/hyperlink" Target="https://www.mydiamondinfo.com/viewstone/159142" TargetMode="External"/><Relationship Id="rId3955" Type="http://schemas.openxmlformats.org/officeDocument/2006/relationships/hyperlink" Target="https://www.mydiamondinfo.com/viewstone/145863" TargetMode="External"/><Relationship Id="rId3956" Type="http://schemas.openxmlformats.org/officeDocument/2006/relationships/hyperlink" Target="https://www.mydiamondinfo.com/viewstone/151106" TargetMode="External"/><Relationship Id="rId3957" Type="http://schemas.openxmlformats.org/officeDocument/2006/relationships/hyperlink" Target="https://www.mydiamondinfo.com/viewstone/156507" TargetMode="External"/><Relationship Id="rId3958" Type="http://schemas.openxmlformats.org/officeDocument/2006/relationships/hyperlink" Target="https://www.mydiamondinfo.com/viewstone/146049" TargetMode="External"/><Relationship Id="rId3959" Type="http://schemas.openxmlformats.org/officeDocument/2006/relationships/hyperlink" Target="https://www.mydiamondinfo.com/viewstone/166652" TargetMode="External"/><Relationship Id="rId3960" Type="http://schemas.openxmlformats.org/officeDocument/2006/relationships/hyperlink" Target="https://www.mydiamondinfo.com/viewstone/163665" TargetMode="External"/><Relationship Id="rId3961" Type="http://schemas.openxmlformats.org/officeDocument/2006/relationships/hyperlink" Target="https://www.mydiamondinfo.com/viewstone/167935" TargetMode="External"/><Relationship Id="rId3962" Type="http://schemas.openxmlformats.org/officeDocument/2006/relationships/hyperlink" Target="https://www.mydiamondinfo.com/viewstone/167920" TargetMode="External"/><Relationship Id="rId3963" Type="http://schemas.openxmlformats.org/officeDocument/2006/relationships/hyperlink" Target="https://www.mydiamondinfo.com/viewstone/171474" TargetMode="External"/><Relationship Id="rId3964" Type="http://schemas.openxmlformats.org/officeDocument/2006/relationships/hyperlink" Target="https://www.mydiamondinfo.com/viewstone/169243" TargetMode="External"/><Relationship Id="rId3965" Type="http://schemas.openxmlformats.org/officeDocument/2006/relationships/hyperlink" Target="https://www.mydiamondinfo.com/viewstone/126667" TargetMode="External"/><Relationship Id="rId3966" Type="http://schemas.openxmlformats.org/officeDocument/2006/relationships/hyperlink" Target="https://www.mydiamondinfo.com/viewstone/158042" TargetMode="External"/><Relationship Id="rId3967" Type="http://schemas.openxmlformats.org/officeDocument/2006/relationships/hyperlink" Target="https://www.mydiamondinfo.com/viewstone/171476" TargetMode="External"/><Relationship Id="rId3968" Type="http://schemas.openxmlformats.org/officeDocument/2006/relationships/hyperlink" Target="https://www.mydiamondinfo.com/viewstone/121808" TargetMode="External"/><Relationship Id="rId3969" Type="http://schemas.openxmlformats.org/officeDocument/2006/relationships/hyperlink" Target="https://www.mydiamondinfo.com/viewstone/150719" TargetMode="External"/><Relationship Id="rId3970" Type="http://schemas.openxmlformats.org/officeDocument/2006/relationships/hyperlink" Target="https://www.mydiamondinfo.com/viewstone/128897" TargetMode="External"/><Relationship Id="rId3971" Type="http://schemas.openxmlformats.org/officeDocument/2006/relationships/hyperlink" Target="https://www.mydiamondinfo.com/viewstone/145415" TargetMode="External"/><Relationship Id="rId3972" Type="http://schemas.openxmlformats.org/officeDocument/2006/relationships/hyperlink" Target="https://www.mydiamondinfo.com/viewstone/154332" TargetMode="External"/><Relationship Id="rId3973" Type="http://schemas.openxmlformats.org/officeDocument/2006/relationships/hyperlink" Target="https://www.mydiamondinfo.com/viewstone/164331" TargetMode="External"/><Relationship Id="rId3974" Type="http://schemas.openxmlformats.org/officeDocument/2006/relationships/hyperlink" Target="https://www.mydiamondinfo.com/viewstone/162028" TargetMode="External"/><Relationship Id="rId3975" Type="http://schemas.openxmlformats.org/officeDocument/2006/relationships/hyperlink" Target="https://www.mydiamondinfo.com/viewstone/150718" TargetMode="External"/><Relationship Id="rId3976" Type="http://schemas.openxmlformats.org/officeDocument/2006/relationships/hyperlink" Target="https://www.mydiamondinfo.com/viewstone/173829" TargetMode="External"/><Relationship Id="rId3977" Type="http://schemas.openxmlformats.org/officeDocument/2006/relationships/hyperlink" Target="https://www.mydiamondinfo.com/viewstone/171079" TargetMode="External"/><Relationship Id="rId3978" Type="http://schemas.openxmlformats.org/officeDocument/2006/relationships/hyperlink" Target="https://www.mydiamondinfo.com/viewstone/173353" TargetMode="External"/><Relationship Id="rId3979" Type="http://schemas.openxmlformats.org/officeDocument/2006/relationships/hyperlink" Target="https://www.mydiamondinfo.com/viewstone/151051" TargetMode="External"/><Relationship Id="rId3980" Type="http://schemas.openxmlformats.org/officeDocument/2006/relationships/hyperlink" Target="https://www.mydiamondinfo.com/viewstone/171697" TargetMode="External"/><Relationship Id="rId3981" Type="http://schemas.openxmlformats.org/officeDocument/2006/relationships/hyperlink" Target="https://www.mydiamondinfo.com/viewstone/171477" TargetMode="External"/><Relationship Id="rId3982" Type="http://schemas.openxmlformats.org/officeDocument/2006/relationships/hyperlink" Target="https://www.mydiamondinfo.com/viewstone/168190" TargetMode="External"/><Relationship Id="rId3983" Type="http://schemas.openxmlformats.org/officeDocument/2006/relationships/hyperlink" Target="https://www.mydiamondinfo.com/viewstone/166715" TargetMode="External"/><Relationship Id="rId3984" Type="http://schemas.openxmlformats.org/officeDocument/2006/relationships/hyperlink" Target="https://www.mydiamondinfo.com/viewstone/156028" TargetMode="External"/><Relationship Id="rId3985" Type="http://schemas.openxmlformats.org/officeDocument/2006/relationships/hyperlink" Target="https://www.mydiamondinfo.com/viewstone/152567" TargetMode="External"/><Relationship Id="rId3986" Type="http://schemas.openxmlformats.org/officeDocument/2006/relationships/hyperlink" Target="https://www.mydiamondinfo.com/viewstone/147317" TargetMode="External"/><Relationship Id="rId3987" Type="http://schemas.openxmlformats.org/officeDocument/2006/relationships/hyperlink" Target="https://www.mydiamondinfo.com/viewstone/165129" TargetMode="External"/><Relationship Id="rId3988" Type="http://schemas.openxmlformats.org/officeDocument/2006/relationships/hyperlink" Target="https://www.mydiamondinfo.com/viewstone/172445" TargetMode="External"/><Relationship Id="rId3989" Type="http://schemas.openxmlformats.org/officeDocument/2006/relationships/hyperlink" Target="https://www.mydiamondinfo.com/viewstone/168896" TargetMode="External"/><Relationship Id="rId3990" Type="http://schemas.openxmlformats.org/officeDocument/2006/relationships/hyperlink" Target="https://www.mydiamondinfo.com/viewstone/165559" TargetMode="External"/><Relationship Id="rId3991" Type="http://schemas.openxmlformats.org/officeDocument/2006/relationships/hyperlink" Target="https://www.mydiamondinfo.com/viewstone/152798" TargetMode="External"/><Relationship Id="rId3992" Type="http://schemas.openxmlformats.org/officeDocument/2006/relationships/hyperlink" Target="https://www.mydiamondinfo.com/viewstone/166814" TargetMode="External"/><Relationship Id="rId3993" Type="http://schemas.openxmlformats.org/officeDocument/2006/relationships/hyperlink" Target="https://www.mydiamondinfo.com/viewstone/116342" TargetMode="External"/><Relationship Id="rId3994" Type="http://schemas.openxmlformats.org/officeDocument/2006/relationships/hyperlink" Target="https://www.mydiamondinfo.com/viewstone/121055" TargetMode="External"/><Relationship Id="rId3995" Type="http://schemas.openxmlformats.org/officeDocument/2006/relationships/hyperlink" Target="https://www.mydiamondinfo.com/viewstone/152588" TargetMode="External"/><Relationship Id="rId3996" Type="http://schemas.openxmlformats.org/officeDocument/2006/relationships/hyperlink" Target="https://www.mydiamondinfo.com/viewstone/136573" TargetMode="External"/><Relationship Id="rId3997" Type="http://schemas.openxmlformats.org/officeDocument/2006/relationships/hyperlink" Target="https://www.mydiamondinfo.com/viewstone/136088" TargetMode="External"/><Relationship Id="rId3998" Type="http://schemas.openxmlformats.org/officeDocument/2006/relationships/hyperlink" Target="https://www.mydiamondinfo.com/viewstone/161658" TargetMode="External"/><Relationship Id="rId3999" Type="http://schemas.openxmlformats.org/officeDocument/2006/relationships/hyperlink" Target="https://www.mydiamondinfo.com/viewstone/165590" TargetMode="External"/><Relationship Id="rId4000" Type="http://schemas.openxmlformats.org/officeDocument/2006/relationships/hyperlink" Target="https://www.mydiamondinfo.com/viewstone/171475" TargetMode="External"/><Relationship Id="rId4001" Type="http://schemas.openxmlformats.org/officeDocument/2006/relationships/hyperlink" Target="https://www.mydiamondinfo.com/viewstone/165589" TargetMode="External"/><Relationship Id="rId4002" Type="http://schemas.openxmlformats.org/officeDocument/2006/relationships/hyperlink" Target="https://www.mydiamondinfo.com/viewstone/170549" TargetMode="External"/><Relationship Id="rId4003" Type="http://schemas.openxmlformats.org/officeDocument/2006/relationships/hyperlink" Target="https://www.mydiamondinfo.com/viewstone/144096" TargetMode="External"/><Relationship Id="rId4004" Type="http://schemas.openxmlformats.org/officeDocument/2006/relationships/hyperlink" Target="https://www.mydiamondinfo.com/viewstone/161136" TargetMode="External"/><Relationship Id="rId4005" Type="http://schemas.openxmlformats.org/officeDocument/2006/relationships/hyperlink" Target="https://www.mydiamondinfo.com/viewstone/165182" TargetMode="External"/><Relationship Id="rId4006" Type="http://schemas.openxmlformats.org/officeDocument/2006/relationships/hyperlink" Target="https://www.mydiamondinfo.com/viewstone/159166" TargetMode="External"/><Relationship Id="rId4007" Type="http://schemas.openxmlformats.org/officeDocument/2006/relationships/hyperlink" Target="https://www.mydiamondinfo.com/viewstone/168785" TargetMode="External"/><Relationship Id="rId4008" Type="http://schemas.openxmlformats.org/officeDocument/2006/relationships/hyperlink" Target="https://www.mydiamondinfo.com/viewstone/140814" TargetMode="External"/><Relationship Id="rId4009" Type="http://schemas.openxmlformats.org/officeDocument/2006/relationships/hyperlink" Target="https://www.mydiamondinfo.com/viewstone/141199" TargetMode="External"/><Relationship Id="rId4010" Type="http://schemas.openxmlformats.org/officeDocument/2006/relationships/hyperlink" Target="https://www.mydiamondinfo.com/viewstone/137638" TargetMode="External"/><Relationship Id="rId4011" Type="http://schemas.openxmlformats.org/officeDocument/2006/relationships/hyperlink" Target="https://www.mydiamondinfo.com/viewstone/138866" TargetMode="External"/><Relationship Id="rId4012" Type="http://schemas.openxmlformats.org/officeDocument/2006/relationships/hyperlink" Target="https://www.mydiamondinfo.com/viewstone/138081" TargetMode="External"/><Relationship Id="rId4013" Type="http://schemas.openxmlformats.org/officeDocument/2006/relationships/hyperlink" Target="https://www.mydiamondinfo.com/viewstone/139971" TargetMode="External"/><Relationship Id="rId4014" Type="http://schemas.openxmlformats.org/officeDocument/2006/relationships/hyperlink" Target="https://www.mydiamondinfo.com/viewstone/166735" TargetMode="External"/><Relationship Id="rId4015" Type="http://schemas.openxmlformats.org/officeDocument/2006/relationships/hyperlink" Target="https://www.mydiamondinfo.com/viewstone/138381" TargetMode="External"/><Relationship Id="rId4016" Type="http://schemas.openxmlformats.org/officeDocument/2006/relationships/hyperlink" Target="https://www.mydiamondinfo.com/viewstone/171076" TargetMode="External"/><Relationship Id="rId4017" Type="http://schemas.openxmlformats.org/officeDocument/2006/relationships/hyperlink" Target="https://www.mydiamondinfo.com/viewstone/169276" TargetMode="External"/><Relationship Id="rId4018" Type="http://schemas.openxmlformats.org/officeDocument/2006/relationships/hyperlink" Target="https://www.mydiamondinfo.com/viewstone/140815" TargetMode="External"/><Relationship Id="rId4019" Type="http://schemas.openxmlformats.org/officeDocument/2006/relationships/hyperlink" Target="https://www.mydiamondinfo.com/viewstone/155770" TargetMode="External"/><Relationship Id="rId4020" Type="http://schemas.openxmlformats.org/officeDocument/2006/relationships/hyperlink" Target="https://www.mydiamondinfo.com/viewstone/139997" TargetMode="External"/><Relationship Id="rId4021" Type="http://schemas.openxmlformats.org/officeDocument/2006/relationships/hyperlink" Target="https://www.mydiamondinfo.com/viewstone/170084" TargetMode="External"/><Relationship Id="rId4022" Type="http://schemas.openxmlformats.org/officeDocument/2006/relationships/hyperlink" Target="https://www.mydiamondinfo.com/viewstone/168153" TargetMode="External"/><Relationship Id="rId4023" Type="http://schemas.openxmlformats.org/officeDocument/2006/relationships/hyperlink" Target="https://www.mydiamondinfo.com/viewstone/173311" TargetMode="External"/><Relationship Id="rId4024" Type="http://schemas.openxmlformats.org/officeDocument/2006/relationships/hyperlink" Target="https://www.mydiamondinfo.com/viewstone/162320" TargetMode="External"/><Relationship Id="rId4025" Type="http://schemas.openxmlformats.org/officeDocument/2006/relationships/hyperlink" Target="https://www.mydiamondinfo.com/viewstone/160390" TargetMode="External"/><Relationship Id="rId4026" Type="http://schemas.openxmlformats.org/officeDocument/2006/relationships/hyperlink" Target="https://www.mydiamondinfo.com/viewstone/150211" TargetMode="External"/><Relationship Id="rId4027" Type="http://schemas.openxmlformats.org/officeDocument/2006/relationships/hyperlink" Target="https://www.mydiamondinfo.com/viewstone/173931" TargetMode="External"/><Relationship Id="rId4028" Type="http://schemas.openxmlformats.org/officeDocument/2006/relationships/hyperlink" Target="https://www.mydiamondinfo.com/viewstone/136566" TargetMode="External"/><Relationship Id="rId4029" Type="http://schemas.openxmlformats.org/officeDocument/2006/relationships/hyperlink" Target="https://www.mydiamondinfo.com/viewstone/178564" TargetMode="External"/><Relationship Id="rId4030" Type="http://schemas.openxmlformats.org/officeDocument/2006/relationships/hyperlink" Target="https://www.mydiamondinfo.com/viewstone/133542" TargetMode="External"/><Relationship Id="rId4031" Type="http://schemas.openxmlformats.org/officeDocument/2006/relationships/hyperlink" Target="https://www.mydiamondinfo.com/viewstone/138384" TargetMode="External"/><Relationship Id="rId4032" Type="http://schemas.openxmlformats.org/officeDocument/2006/relationships/hyperlink" Target="https://www.mydiamondinfo.com/viewstone/142246" TargetMode="External"/><Relationship Id="rId4033" Type="http://schemas.openxmlformats.org/officeDocument/2006/relationships/hyperlink" Target="https://www.mydiamondinfo.com/viewstone/128896" TargetMode="External"/><Relationship Id="rId4034" Type="http://schemas.openxmlformats.org/officeDocument/2006/relationships/hyperlink" Target="https://www.mydiamondinfo.com/viewstone/137592" TargetMode="External"/><Relationship Id="rId4035" Type="http://schemas.openxmlformats.org/officeDocument/2006/relationships/hyperlink" Target="https://www.mydiamondinfo.com/viewstone/160828" TargetMode="External"/><Relationship Id="rId4036" Type="http://schemas.openxmlformats.org/officeDocument/2006/relationships/hyperlink" Target="https://www.mydiamondinfo.com/viewstone/137657" TargetMode="External"/><Relationship Id="rId4037" Type="http://schemas.openxmlformats.org/officeDocument/2006/relationships/hyperlink" Target="https://www.mydiamondinfo.com/viewstone/133543" TargetMode="External"/><Relationship Id="rId4038" Type="http://schemas.openxmlformats.org/officeDocument/2006/relationships/hyperlink" Target="https://www.mydiamondinfo.com/viewstone/155772" TargetMode="External"/><Relationship Id="rId4039" Type="http://schemas.openxmlformats.org/officeDocument/2006/relationships/hyperlink" Target="https://www.mydiamondinfo.com/viewstone/160155" TargetMode="External"/><Relationship Id="rId4040" Type="http://schemas.openxmlformats.org/officeDocument/2006/relationships/hyperlink" Target="https://www.mydiamondinfo.com/viewstone/158579" TargetMode="External"/><Relationship Id="rId4041" Type="http://schemas.openxmlformats.org/officeDocument/2006/relationships/hyperlink" Target="https://www.mydiamondinfo.com/viewstone/171078" TargetMode="External"/><Relationship Id="rId4042" Type="http://schemas.openxmlformats.org/officeDocument/2006/relationships/hyperlink" Target="https://www.mydiamondinfo.com/viewstone/115320" TargetMode="External"/><Relationship Id="rId4043" Type="http://schemas.openxmlformats.org/officeDocument/2006/relationships/hyperlink" Target="https://www.mydiamondinfo.com/viewstone/168470" TargetMode="External"/><Relationship Id="rId4044" Type="http://schemas.openxmlformats.org/officeDocument/2006/relationships/hyperlink" Target="https://www.mydiamondinfo.com/viewstone/139634" TargetMode="External"/><Relationship Id="rId4045" Type="http://schemas.openxmlformats.org/officeDocument/2006/relationships/hyperlink" Target="https://www.mydiamondinfo.com/viewstone/130216" TargetMode="External"/><Relationship Id="rId4046" Type="http://schemas.openxmlformats.org/officeDocument/2006/relationships/hyperlink" Target="https://www.mydiamondinfo.com/viewstone/105346" TargetMode="External"/><Relationship Id="rId4047" Type="http://schemas.openxmlformats.org/officeDocument/2006/relationships/hyperlink" Target="https://www.mydiamondinfo.com/viewstone/126138" TargetMode="External"/><Relationship Id="rId4048" Type="http://schemas.openxmlformats.org/officeDocument/2006/relationships/hyperlink" Target="https://www.mydiamondinfo.com/viewstone/121587" TargetMode="External"/><Relationship Id="rId4049" Type="http://schemas.openxmlformats.org/officeDocument/2006/relationships/hyperlink" Target="https://www.mydiamondinfo.com/viewstone/137418" TargetMode="External"/><Relationship Id="rId4050" Type="http://schemas.openxmlformats.org/officeDocument/2006/relationships/hyperlink" Target="https://www.mydiamondinfo.com/viewstone/142564" TargetMode="External"/><Relationship Id="rId4051" Type="http://schemas.openxmlformats.org/officeDocument/2006/relationships/hyperlink" Target="https://www.mydiamondinfo.com/viewstone/106685" TargetMode="External"/><Relationship Id="rId4052" Type="http://schemas.openxmlformats.org/officeDocument/2006/relationships/hyperlink" Target="https://www.mydiamondinfo.com/viewstone/131746" TargetMode="External"/><Relationship Id="rId4053" Type="http://schemas.openxmlformats.org/officeDocument/2006/relationships/hyperlink" Target="https://www.mydiamondinfo.com/viewstone/106342" TargetMode="External"/><Relationship Id="rId4054" Type="http://schemas.openxmlformats.org/officeDocument/2006/relationships/hyperlink" Target="https://www.mydiamondinfo.com/viewstone/172417" TargetMode="External"/><Relationship Id="rId4055" Type="http://schemas.openxmlformats.org/officeDocument/2006/relationships/hyperlink" Target="https://www.mydiamondinfo.com/viewstone/168187" TargetMode="External"/><Relationship Id="rId4056" Type="http://schemas.openxmlformats.org/officeDocument/2006/relationships/hyperlink" Target="https://www.mydiamondinfo.com/viewstone/163198" TargetMode="External"/><Relationship Id="rId4057" Type="http://schemas.openxmlformats.org/officeDocument/2006/relationships/hyperlink" Target="https://www.mydiamondinfo.com/viewstone/137427" TargetMode="External"/><Relationship Id="rId4058" Type="http://schemas.openxmlformats.org/officeDocument/2006/relationships/hyperlink" Target="https://www.mydiamondinfo.com/viewstone/115321" TargetMode="External"/><Relationship Id="rId4059" Type="http://schemas.openxmlformats.org/officeDocument/2006/relationships/hyperlink" Target="https://www.mydiamondinfo.com/viewstone/117502" TargetMode="External"/><Relationship Id="rId4060" Type="http://schemas.openxmlformats.org/officeDocument/2006/relationships/hyperlink" Target="https://www.mydiamondinfo.com/viewstone/169241" TargetMode="External"/><Relationship Id="rId4061" Type="http://schemas.openxmlformats.org/officeDocument/2006/relationships/hyperlink" Target="https://www.mydiamondinfo.com/viewstone/142565" TargetMode="External"/><Relationship Id="rId4062" Type="http://schemas.openxmlformats.org/officeDocument/2006/relationships/hyperlink" Target="https://www.mydiamondinfo.com/viewstone/131902" TargetMode="External"/><Relationship Id="rId4063" Type="http://schemas.openxmlformats.org/officeDocument/2006/relationships/hyperlink" Target="https://www.mydiamondinfo.com/viewstone/106341" TargetMode="External"/><Relationship Id="rId4064" Type="http://schemas.openxmlformats.org/officeDocument/2006/relationships/hyperlink" Target="https://www.mydiamondinfo.com/viewstone/168474" TargetMode="External"/><Relationship Id="rId4065" Type="http://schemas.openxmlformats.org/officeDocument/2006/relationships/hyperlink" Target="https://www.mydiamondinfo.com/viewstone/171471" TargetMode="External"/><Relationship Id="rId4066" Type="http://schemas.openxmlformats.org/officeDocument/2006/relationships/hyperlink" Target="https://www.mydiamondinfo.com/viewstone/168895" TargetMode="External"/><Relationship Id="rId4067" Type="http://schemas.openxmlformats.org/officeDocument/2006/relationships/hyperlink" Target="https://www.mydiamondinfo.com/viewstone/171473" TargetMode="External"/><Relationship Id="rId4068" Type="http://schemas.openxmlformats.org/officeDocument/2006/relationships/hyperlink" Target="https://www.mydiamondinfo.com/viewstone/105045" TargetMode="External"/><Relationship Id="rId4069" Type="http://schemas.openxmlformats.org/officeDocument/2006/relationships/hyperlink" Target="https://www.mydiamondinfo.com/viewstone/171692" TargetMode="External"/><Relationship Id="rId4070" Type="http://schemas.openxmlformats.org/officeDocument/2006/relationships/hyperlink" Target="https://www.mydiamondinfo.com/viewstone/166813" TargetMode="External"/><Relationship Id="rId4071" Type="http://schemas.openxmlformats.org/officeDocument/2006/relationships/hyperlink" Target="https://www.mydiamondinfo.com/viewstone/166616" TargetMode="External"/><Relationship Id="rId4072" Type="http://schemas.openxmlformats.org/officeDocument/2006/relationships/hyperlink" Target="https://www.mydiamondinfo.com/viewstone/168184" TargetMode="External"/><Relationship Id="rId4073" Type="http://schemas.openxmlformats.org/officeDocument/2006/relationships/hyperlink" Target="https://www.mydiamondinfo.com/viewstone/171523" TargetMode="External"/><Relationship Id="rId4074" Type="http://schemas.openxmlformats.org/officeDocument/2006/relationships/hyperlink" Target="https://www.mydiamondinfo.com/viewstone/168472" TargetMode="External"/><Relationship Id="rId4075" Type="http://schemas.openxmlformats.org/officeDocument/2006/relationships/hyperlink" Target="https://www.mydiamondinfo.com/viewstone/112063" TargetMode="External"/><Relationship Id="rId4076" Type="http://schemas.openxmlformats.org/officeDocument/2006/relationships/hyperlink" Target="https://www.mydiamondinfo.com/viewstone/163664" TargetMode="External"/><Relationship Id="rId4077" Type="http://schemas.openxmlformats.org/officeDocument/2006/relationships/hyperlink" Target="https://www.mydiamondinfo.com/viewstone/172444" TargetMode="External"/><Relationship Id="rId4078" Type="http://schemas.openxmlformats.org/officeDocument/2006/relationships/hyperlink" Target="https://www.mydiamondinfo.com/viewstone/171470" TargetMode="External"/><Relationship Id="rId4079" Type="http://schemas.openxmlformats.org/officeDocument/2006/relationships/hyperlink" Target="https://www.mydiamondinfo.com/viewstone/165531" TargetMode="External"/><Relationship Id="rId4080" Type="http://schemas.openxmlformats.org/officeDocument/2006/relationships/hyperlink" Target="https://www.mydiamondinfo.com/viewstone/155769" TargetMode="External"/><Relationship Id="rId4081" Type="http://schemas.openxmlformats.org/officeDocument/2006/relationships/hyperlink" Target="https://www.mydiamondinfo.com/viewstone/166714" TargetMode="External"/><Relationship Id="rId4082" Type="http://schemas.openxmlformats.org/officeDocument/2006/relationships/hyperlink" Target="https://www.mydiamondinfo.com/viewstone/171693" TargetMode="External"/><Relationship Id="rId4083" Type="http://schemas.openxmlformats.org/officeDocument/2006/relationships/hyperlink" Target="https://www.mydiamondinfo.com/viewstone/171075" TargetMode="External"/><Relationship Id="rId4084" Type="http://schemas.openxmlformats.org/officeDocument/2006/relationships/hyperlink" Target="https://www.mydiamondinfo.com/viewstone/171524" TargetMode="External"/><Relationship Id="rId4085" Type="http://schemas.openxmlformats.org/officeDocument/2006/relationships/hyperlink" Target="https://www.mydiamondinfo.com/viewstone/156509" TargetMode="External"/><Relationship Id="rId4086" Type="http://schemas.openxmlformats.org/officeDocument/2006/relationships/hyperlink" Target="https://www.mydiamondinfo.com/viewstone/169278" TargetMode="External"/><Relationship Id="rId4087" Type="http://schemas.openxmlformats.org/officeDocument/2006/relationships/hyperlink" Target="https://www.mydiamondinfo.com/viewstone/169280" TargetMode="External"/><Relationship Id="rId4088" Type="http://schemas.openxmlformats.org/officeDocument/2006/relationships/hyperlink" Target="https://www.mydiamondinfo.com/viewstone/160367" TargetMode="External"/><Relationship Id="rId4089" Type="http://schemas.openxmlformats.org/officeDocument/2006/relationships/hyperlink" Target="https://www.mydiamondinfo.com/viewstone/158244" TargetMode="External"/><Relationship Id="rId4090" Type="http://schemas.openxmlformats.org/officeDocument/2006/relationships/hyperlink" Target="https://www.mydiamondinfo.com/viewstone/144097" TargetMode="External"/><Relationship Id="rId4091" Type="http://schemas.openxmlformats.org/officeDocument/2006/relationships/hyperlink" Target="https://www.mydiamondinfo.com/viewstone/160463" TargetMode="External"/><Relationship Id="rId4092" Type="http://schemas.openxmlformats.org/officeDocument/2006/relationships/hyperlink" Target="https://www.mydiamondinfo.com/viewstone/162027" TargetMode="External"/><Relationship Id="rId4093" Type="http://schemas.openxmlformats.org/officeDocument/2006/relationships/hyperlink" Target="https://www.mydiamondinfo.com/viewstone/168894" TargetMode="External"/><Relationship Id="rId4094" Type="http://schemas.openxmlformats.org/officeDocument/2006/relationships/hyperlink" Target="https://www.mydiamondinfo.com/viewstone/161939" TargetMode="External"/><Relationship Id="rId4095" Type="http://schemas.openxmlformats.org/officeDocument/2006/relationships/hyperlink" Target="https://www.mydiamondinfo.com/viewstone/133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097"/>
  <sheetViews>
    <sheetView workbookViewId="0"/>
  </sheetViews>
  <cols>
    <col min="1" max="1" width="11.83203125" customWidth="1"/>
    <col min="2" max="2" width="14.83203125" customWidth="1"/>
    <col min="3" max="3" width="10.83203125" customWidth="1"/>
    <col min="4" max="4" width="7.83203125" customWidth="1"/>
    <col min="5" max="5" width="5.83203125" customWidth="1"/>
    <col min="6" max="6" width="10.83203125" customWidth="1"/>
    <col min="7" max="7" width="7.83203125" customWidth="1"/>
    <col min="8" max="8" width="7.83203125" customWidth="1"/>
    <col min="9" max="9" width="7.83203125" customWidth="1"/>
    <col min="10" max="10" width="8.83203125" customWidth="1"/>
    <col min="11" max="11" width="20.83203125" customWidth="1"/>
    <col min="12" max="12" width="9.83203125" customWidth="1"/>
    <col min="13" max="13" width="9.83203125" customWidth="1"/>
    <col min="14" max="14" width="10.83203125" customWidth="1"/>
    <col min="15" max="15" width="7.83203125" customWidth="1"/>
    <col min="16" max="16" width="8.83203125" customWidth="1"/>
    <col min="17" max="17" width="8.83203125" customWidth="1"/>
    <col min="18" max="18" width="10.83203125" customWidth="1"/>
    <col min="19" max="19" width="10.83203125" customWidth="1"/>
    <col min="20" max="20" width="15.83203125" customWidth="1"/>
    <col min="21" max="21" width="16.83203125" customWidth="1"/>
    <col min="22" max="22" width="50.83203125" customWidth="1"/>
    <col min="23" max="23" width="17.83203125" customWidth="1"/>
  </cols>
  <sheetData>
    <row r="1">
      <c r="A1" s="3" t="str">
        <v>REPORT</v>
      </c>
      <c r="B1" s="3" t="str">
        <v>SHAPE</v>
      </c>
      <c r="C1" s="3" t="str">
        <v>STONEID</v>
      </c>
      <c r="D1" s="3" t="str">
        <v>CTS</v>
      </c>
      <c r="E1" s="3" t="str">
        <v>COL</v>
      </c>
      <c r="F1" s="3" t="str">
        <v>CLARITY</v>
      </c>
      <c r="G1" s="3" t="str">
        <v>CUT</v>
      </c>
      <c r="H1" s="3" t="str">
        <v>POL</v>
      </c>
      <c r="I1" s="3" t="str">
        <v>SYM</v>
      </c>
      <c r="J1" s="3" t="str">
        <v>FLR</v>
      </c>
      <c r="K1" s="3" t="str">
        <v>MEASUREMENTS</v>
      </c>
      <c r="L1" s="3" t="str">
        <v>DEPTH</v>
      </c>
      <c r="M1" s="3" t="str">
        <v>TABLE</v>
      </c>
      <c r="N1" s="3" t="str">
        <v>CR.ANG</v>
      </c>
      <c r="O1" s="3" t="str">
        <v>LAB</v>
      </c>
      <c r="P1" s="3" t="str">
        <v>RAP</v>
      </c>
      <c r="Q1" s="3" t="str">
        <v>DIS</v>
      </c>
      <c r="R1" s="3" t="str">
        <v>PPC</v>
      </c>
      <c r="S1" s="3" t="str">
        <v>TOTAL</v>
      </c>
      <c r="T1" s="3" t="str">
        <v>LOCATION</v>
      </c>
      <c r="U1" s="3" t="str">
        <v>STATUS</v>
      </c>
      <c r="V1" s="3" t="str">
        <v>KEY TO SYMBOLS</v>
      </c>
      <c r="W1" s="3" t="str">
        <v>STONE MEDIA URL</v>
      </c>
    </row>
    <row r="2">
      <c r="A2" s="4" t="str">
        <v>2556932029</v>
      </c>
      <c r="B2" s="4" t="str">
        <v>ROUND</v>
      </c>
      <c r="C2" s="4">
        <v>173965</v>
      </c>
      <c r="D2" s="5">
        <v>7.03</v>
      </c>
      <c r="E2" s="4" t="str">
        <v>K</v>
      </c>
      <c r="F2" s="4" t="str">
        <v>I1</v>
      </c>
      <c r="G2" s="6" t="str">
        <v>EX</v>
      </c>
      <c r="H2" s="6" t="str">
        <v>EX</v>
      </c>
      <c r="I2" s="6" t="str">
        <v>EX</v>
      </c>
      <c r="J2" s="4" t="str">
        <v>NONE</v>
      </c>
      <c r="K2" s="4" t="str">
        <v>12.17 - 12.25 x 7.63</v>
      </c>
      <c r="L2" s="4" t="str">
        <v>62.40</v>
      </c>
      <c r="M2" s="4" t="str">
        <v>59.00</v>
      </c>
      <c r="N2" s="4" t="str">
        <v>34.50</v>
      </c>
      <c r="O2" s="4" t="str">
        <v>GIA</v>
      </c>
      <c r="P2" s="4">
        <v>8100</v>
      </c>
      <c r="Q2" s="7">
        <v>-28</v>
      </c>
      <c r="R2" s="5">
        <f>ROUND(P2 * (1 + (Q2 / 100)), 2)</f>
        <v>5832</v>
      </c>
      <c r="S2" s="5">
        <f>ROUND(R2 * D2, 2)</f>
        <v>40998.96</v>
      </c>
      <c r="T2" s="4" t="str">
        <v>EXHIBITION</v>
      </c>
      <c r="U2" s="8" t="str">
        <v>AVAILABLE</v>
      </c>
      <c r="V2" s="4" t="str">
        <v>Twinning Wisp, Crystal, Feather, Cloud, Etch Channel, Needle</v>
      </c>
      <c r="W2" s="9" t="str">
        <v>Media URL</v>
      </c>
    </row>
    <row r="3">
      <c r="A3" s="4" t="str">
        <v>1559932017</v>
      </c>
      <c r="B3" s="4" t="str">
        <v>ROUND</v>
      </c>
      <c r="C3" s="4">
        <v>173966</v>
      </c>
      <c r="D3" s="5">
        <v>7.01</v>
      </c>
      <c r="E3" s="4" t="str">
        <v>M</v>
      </c>
      <c r="F3" s="4" t="str">
        <v>VVS2</v>
      </c>
      <c r="G3" s="6" t="str">
        <v>EX</v>
      </c>
      <c r="H3" s="6" t="str">
        <v>EX</v>
      </c>
      <c r="I3" s="6" t="str">
        <v>EX</v>
      </c>
      <c r="J3" s="4" t="str">
        <v>NONE</v>
      </c>
      <c r="K3" s="4" t="str">
        <v>12.50 - 12.57 x 7.32</v>
      </c>
      <c r="L3" s="4" t="str">
        <v>58.40</v>
      </c>
      <c r="M3" s="4" t="str">
        <v>60.00</v>
      </c>
      <c r="N3" s="4" t="str">
        <v>32.00</v>
      </c>
      <c r="O3" s="4" t="str">
        <v>GIA</v>
      </c>
      <c r="P3" s="4">
        <v>13000</v>
      </c>
      <c r="Q3" s="7">
        <v>-27</v>
      </c>
      <c r="R3" s="5">
        <f>ROUND(P3 * (1 + (Q3 / 100)), 2)</f>
        <v>9490</v>
      </c>
      <c r="S3" s="5">
        <f>ROUND(R3 * D3, 2)</f>
        <v>66524.9</v>
      </c>
      <c r="T3" s="4" t="str">
        <v>EXHIBITION</v>
      </c>
      <c r="U3" s="8" t="str">
        <v>AVAILABLE</v>
      </c>
      <c r="V3" s="4" t="str">
        <v>Pinpoint</v>
      </c>
      <c r="W3" s="9" t="str">
        <v>Media URL</v>
      </c>
    </row>
    <row r="4">
      <c r="A4" s="4" t="str">
        <v>1549416174</v>
      </c>
      <c r="B4" s="4" t="str">
        <v>ROUND</v>
      </c>
      <c r="C4" s="4">
        <v>114072</v>
      </c>
      <c r="D4" s="5">
        <v>5.49</v>
      </c>
      <c r="E4" s="4" t="str">
        <v>D</v>
      </c>
      <c r="F4" s="4" t="str">
        <v>FL</v>
      </c>
      <c r="G4" s="6" t="str">
        <v>EX</v>
      </c>
      <c r="H4" s="6" t="str">
        <v>EX</v>
      </c>
      <c r="I4" s="6" t="str">
        <v>EX</v>
      </c>
      <c r="J4" s="4" t="str">
        <v>FNT</v>
      </c>
      <c r="K4" s="4" t="str">
        <v>11.33 - 11.38 x 6.97</v>
      </c>
      <c r="L4" s="4" t="str">
        <v>61.40</v>
      </c>
      <c r="M4" s="4" t="str">
        <v>59.00</v>
      </c>
      <c r="N4" s="4" t="str">
        <v>32.50</v>
      </c>
      <c r="O4" s="4" t="str">
        <v>GIA</v>
      </c>
      <c r="P4" s="4">
        <v>100000</v>
      </c>
      <c r="Q4" s="7">
        <v>-66</v>
      </c>
      <c r="R4" s="5">
        <f>ROUND(P4 * (1 + (Q4 / 100)), 2)</f>
        <v>34000</v>
      </c>
      <c r="S4" s="5">
        <f>ROUND(R4 * D4, 2)</f>
        <v>186660</v>
      </c>
      <c r="T4" s="4" t="str">
        <v>EXHIBITION</v>
      </c>
      <c r="U4" s="8" t="str">
        <v>AVAILABLE</v>
      </c>
      <c r="V4" s="4" t="str">
        <v xml:space="preserve"> </v>
      </c>
      <c r="W4" s="9" t="str">
        <v>Media URL</v>
      </c>
    </row>
    <row r="5">
      <c r="A5" s="4" t="str">
        <v>2524230323</v>
      </c>
      <c r="B5" s="4" t="str">
        <v>ROUND</v>
      </c>
      <c r="C5" s="4">
        <v>59005</v>
      </c>
      <c r="D5" s="5">
        <v>5.02</v>
      </c>
      <c r="E5" s="4" t="str">
        <v>D</v>
      </c>
      <c r="F5" s="4" t="str">
        <v>I1</v>
      </c>
      <c r="G5" s="6" t="str">
        <v>EX</v>
      </c>
      <c r="H5" s="6" t="str">
        <v>EX</v>
      </c>
      <c r="I5" s="6" t="str">
        <v>EX</v>
      </c>
      <c r="J5" s="4" t="str">
        <v>STG</v>
      </c>
      <c r="K5" s="4" t="str">
        <v>10.87 - 10.96 x 6.75</v>
      </c>
      <c r="L5" s="4" t="str">
        <v>61.80</v>
      </c>
      <c r="M5" s="4" t="str">
        <v>62.00</v>
      </c>
      <c r="N5" s="4" t="str">
        <v>34.00</v>
      </c>
      <c r="O5" s="4" t="str">
        <v>GIA</v>
      </c>
      <c r="P5" s="4">
        <v>12500</v>
      </c>
      <c r="Q5" s="7">
        <v>-35</v>
      </c>
      <c r="R5" s="5">
        <f>ROUND(P5 * (1 + (Q5 / 100)), 2)</f>
        <v>8125</v>
      </c>
      <c r="S5" s="5">
        <f>ROUND(R5 * D5, 2)</f>
        <v>40787.5</v>
      </c>
      <c r="T5" s="4" t="str">
        <v>EXHIBITION</v>
      </c>
      <c r="U5" s="8" t="str">
        <v>AVAILABLE</v>
      </c>
      <c r="V5" s="4" t="str">
        <v>Feather, Crystal, Cavity, Needle, Indented Natural, Natural</v>
      </c>
      <c r="W5" s="9" t="str">
        <v>Media URL</v>
      </c>
    </row>
    <row r="6">
      <c r="A6" s="4" t="str">
        <v>250000137919</v>
      </c>
      <c r="B6" s="4" t="str">
        <v>ROUND</v>
      </c>
      <c r="C6" s="4">
        <v>62585</v>
      </c>
      <c r="D6" s="5">
        <v>5.01</v>
      </c>
      <c r="E6" s="4" t="str">
        <v>I</v>
      </c>
      <c r="F6" s="4" t="str">
        <v>SI2</v>
      </c>
      <c r="G6" s="6" t="str">
        <v>EX</v>
      </c>
      <c r="H6" s="6" t="str">
        <v>EX</v>
      </c>
      <c r="I6" s="6" t="str">
        <v>EX</v>
      </c>
      <c r="J6" s="4" t="str">
        <v>NONE</v>
      </c>
      <c r="K6" s="4" t="str">
        <v>10.84 - 10.90 x 6.77</v>
      </c>
      <c r="L6" s="4" t="str">
        <v>62.30</v>
      </c>
      <c r="M6" s="4" t="str">
        <v>58.00</v>
      </c>
      <c r="N6" s="4" t="str">
        <v>36.00</v>
      </c>
      <c r="O6" s="4" t="str">
        <v>HRD</v>
      </c>
      <c r="P6" s="4">
        <v>19500</v>
      </c>
      <c r="Q6" s="7">
        <v>-68</v>
      </c>
      <c r="R6" s="5">
        <f>ROUND(P6 * (1 + (Q6 / 100)), 2)</f>
        <v>6240</v>
      </c>
      <c r="S6" s="5">
        <f>ROUND(R6 * D6, 2)</f>
        <v>31262.4</v>
      </c>
      <c r="T6" s="4" t="str">
        <v>EXHIBITION</v>
      </c>
      <c r="U6" s="8" t="str">
        <v>AVAILABLE</v>
      </c>
      <c r="V6" s="4" t="str">
        <v xml:space="preserve"> </v>
      </c>
      <c r="W6" s="9" t="str">
        <v>Media URL</v>
      </c>
    </row>
    <row r="7">
      <c r="A7" s="4" t="str">
        <v>801639398</v>
      </c>
      <c r="B7" s="4" t="str">
        <v>ROUND</v>
      </c>
      <c r="C7" s="4">
        <v>167420</v>
      </c>
      <c r="D7" s="5">
        <v>5.52</v>
      </c>
      <c r="E7" s="4" t="str">
        <v>J</v>
      </c>
      <c r="F7" s="4" t="str">
        <v>VS2</v>
      </c>
      <c r="G7" s="6" t="str">
        <v>EX</v>
      </c>
      <c r="H7" s="6" t="str">
        <v>EX</v>
      </c>
      <c r="I7" s="6" t="str">
        <v>EX</v>
      </c>
      <c r="J7" s="4" t="str">
        <v>NONE</v>
      </c>
      <c r="K7" s="4" t="str">
        <v>11.19 - 11.25 x 7.09</v>
      </c>
      <c r="L7" s="4" t="str">
        <v>63.20</v>
      </c>
      <c r="M7" s="4" t="str">
        <v>57.00</v>
      </c>
      <c r="N7" s="4" t="str">
        <v>34.60</v>
      </c>
      <c r="O7" s="4" t="str">
        <v>IGI</v>
      </c>
      <c r="P7" s="4">
        <v>20500</v>
      </c>
      <c r="Q7" s="7">
        <v>-69</v>
      </c>
      <c r="R7" s="5">
        <f>ROUND(P7 * (1 + (Q7 / 100)), 2)</f>
        <v>6355</v>
      </c>
      <c r="S7" s="5">
        <f>ROUND(R7 * D7, 2)</f>
        <v>35079.6</v>
      </c>
      <c r="T7" s="4" t="str">
        <v>MUMBAI</v>
      </c>
      <c r="U7" s="8" t="str">
        <v>AVAILABLE</v>
      </c>
      <c r="V7" s="4" t="str">
        <v>Feather, Crystal, Needle</v>
      </c>
      <c r="W7" s="9" t="str">
        <v>Media URL</v>
      </c>
    </row>
    <row r="8">
      <c r="A8" s="4" t="str">
        <v>5543465644</v>
      </c>
      <c r="B8" s="4" t="str">
        <v>ROUND</v>
      </c>
      <c r="C8" s="4">
        <v>116042</v>
      </c>
      <c r="D8" s="5">
        <v>5.4</v>
      </c>
      <c r="E8" s="4" t="str">
        <v>K</v>
      </c>
      <c r="F8" s="4" t="str">
        <v>VS2</v>
      </c>
      <c r="G8" s="6" t="str">
        <v>EX</v>
      </c>
      <c r="H8" s="6" t="str">
        <v>EX</v>
      </c>
      <c r="I8" s="6" t="str">
        <v>EX</v>
      </c>
      <c r="J8" s="4" t="str">
        <v>NONE</v>
      </c>
      <c r="K8" s="4" t="str">
        <v>11.23 - 11.29 x 6.86</v>
      </c>
      <c r="L8" s="4" t="str">
        <v>61.00</v>
      </c>
      <c r="M8" s="4" t="str">
        <v>58.00</v>
      </c>
      <c r="N8" s="4" t="str">
        <v>34.50</v>
      </c>
      <c r="O8" s="4" t="str">
        <v>GIA</v>
      </c>
      <c r="P8" s="4">
        <v>17000</v>
      </c>
      <c r="Q8" s="7">
        <v>-54</v>
      </c>
      <c r="R8" s="5">
        <f>ROUND(P8 * (1 + (Q8 / 100)), 2)</f>
        <v>7820</v>
      </c>
      <c r="S8" s="5">
        <f>ROUND(R8 * D8, 2)</f>
        <v>42228</v>
      </c>
      <c r="T8" s="4" t="str">
        <v>EXHIBITION</v>
      </c>
      <c r="U8" s="8" t="str">
        <v>AVAILABLE</v>
      </c>
      <c r="V8" s="4" t="str">
        <v>Twinning Wisp, Crystal, Feather, Needle</v>
      </c>
      <c r="W8" s="9" t="str">
        <v>Media URL</v>
      </c>
    </row>
    <row r="9">
      <c r="A9" s="4" t="str">
        <v>1563087985</v>
      </c>
      <c r="B9" s="4" t="str">
        <v>ROUND</v>
      </c>
      <c r="C9" s="4">
        <v>181250</v>
      </c>
      <c r="D9" s="5">
        <v>5.01</v>
      </c>
      <c r="E9" s="4" t="str">
        <v>L</v>
      </c>
      <c r="F9" s="4" t="str">
        <v>SI1</v>
      </c>
      <c r="G9" s="6" t="str">
        <v>EX</v>
      </c>
      <c r="H9" s="6" t="str">
        <v>EX</v>
      </c>
      <c r="I9" s="6" t="str">
        <v>EX</v>
      </c>
      <c r="J9" s="4" t="str">
        <v>NONE</v>
      </c>
      <c r="K9" s="4" t="str">
        <v>11.01 - 11.09 x 6.74</v>
      </c>
      <c r="L9" s="4" t="str">
        <v>61.00</v>
      </c>
      <c r="M9" s="4" t="str">
        <v>59.00</v>
      </c>
      <c r="N9" s="4" t="str">
        <v>31.50</v>
      </c>
      <c r="O9" s="4" t="str">
        <v>GIA</v>
      </c>
      <c r="P9" s="4">
        <v>13500</v>
      </c>
      <c r="Q9" s="7">
        <v>-46</v>
      </c>
      <c r="R9" s="5">
        <f>ROUND(P9 * (1 + (Q9 / 100)), 2)</f>
        <v>7290</v>
      </c>
      <c r="S9" s="5">
        <f>ROUND(R9 * D9, 2)</f>
        <v>36522.9</v>
      </c>
      <c r="T9" s="4" t="str">
        <v>EXHIBITION</v>
      </c>
      <c r="U9" s="8" t="str">
        <v>AVAILABLE</v>
      </c>
      <c r="V9" s="4" t="str">
        <v>Knot, Crystal, Needle, Pinpoint</v>
      </c>
      <c r="W9" s="9" t="str">
        <v>Media URL</v>
      </c>
    </row>
    <row r="10">
      <c r="A10" s="4" t="str">
        <v>7552448467</v>
      </c>
      <c r="B10" s="4" t="str">
        <v>ROUND</v>
      </c>
      <c r="C10" s="4">
        <v>156951</v>
      </c>
      <c r="D10" s="5">
        <v>4.02</v>
      </c>
      <c r="E10" s="4" t="str">
        <v>H</v>
      </c>
      <c r="F10" s="4" t="str">
        <v>FL</v>
      </c>
      <c r="G10" s="6" t="str">
        <v>EX</v>
      </c>
      <c r="H10" s="6" t="str">
        <v>EX</v>
      </c>
      <c r="I10" s="6" t="str">
        <v>EX</v>
      </c>
      <c r="J10" s="4" t="str">
        <v>FNT</v>
      </c>
      <c r="K10" s="4" t="str">
        <v>10.23 - 10.29 x 6.21</v>
      </c>
      <c r="L10" s="4" t="str">
        <v>60.50</v>
      </c>
      <c r="M10" s="4" t="str">
        <v>58.00</v>
      </c>
      <c r="N10" s="4" t="str">
        <v>34.50</v>
      </c>
      <c r="O10" s="4" t="str">
        <v>GIA</v>
      </c>
      <c r="P10" s="4">
        <v>36000</v>
      </c>
      <c r="Q10" s="7">
        <v>-48</v>
      </c>
      <c r="R10" s="5">
        <f>ROUND(P10 * (1 + (Q10 / 100)), 2)</f>
        <v>18720</v>
      </c>
      <c r="S10" s="5">
        <f>ROUND(R10 * D10, 2)</f>
        <v>75254.4</v>
      </c>
      <c r="T10" s="4" t="str">
        <v>EXHIBITION</v>
      </c>
      <c r="U10" s="8" t="str">
        <v>AVAILABLE</v>
      </c>
      <c r="V10" s="4" t="str">
        <v xml:space="preserve"> </v>
      </c>
      <c r="W10" s="9" t="str">
        <v>Media URL</v>
      </c>
    </row>
    <row r="11">
      <c r="A11" s="4" t="str">
        <v>2558966932</v>
      </c>
      <c r="B11" s="4" t="str">
        <v>ROUND</v>
      </c>
      <c r="C11" s="4">
        <v>176435</v>
      </c>
      <c r="D11" s="5">
        <v>4.01</v>
      </c>
      <c r="E11" s="4" t="str">
        <v>J</v>
      </c>
      <c r="F11" s="4" t="str">
        <v>VVS1</v>
      </c>
      <c r="G11" s="6" t="str">
        <v>EX</v>
      </c>
      <c r="H11" s="6" t="str">
        <v>EX</v>
      </c>
      <c r="I11" s="6" t="str">
        <v>EX</v>
      </c>
      <c r="J11" s="4" t="str">
        <v>MED</v>
      </c>
      <c r="K11" s="4" t="str">
        <v>10.05 - 10.12 x 6.35</v>
      </c>
      <c r="L11" s="4" t="str">
        <v>62.90</v>
      </c>
      <c r="M11" s="4" t="str">
        <v>57.00</v>
      </c>
      <c r="N11" s="4" t="str">
        <v>36.50</v>
      </c>
      <c r="O11" s="4" t="str">
        <v>GIA</v>
      </c>
      <c r="P11" s="4">
        <v>21000</v>
      </c>
      <c r="Q11" s="7">
        <v>-50</v>
      </c>
      <c r="R11" s="5">
        <f>ROUND(P11 * (1 + (Q11 / 100)), 2)</f>
        <v>10500</v>
      </c>
      <c r="S11" s="5">
        <f>ROUND(R11 * D11, 2)</f>
        <v>42105</v>
      </c>
      <c r="T11" s="4" t="str">
        <v>EXHIBITION</v>
      </c>
      <c r="U11" s="8" t="str">
        <v>AVAILABLE</v>
      </c>
      <c r="V11" s="4" t="str">
        <v>Cloud, Feather</v>
      </c>
      <c r="W11" s="9" t="str">
        <v>Media URL</v>
      </c>
    </row>
    <row r="12">
      <c r="A12" s="4" t="str">
        <v>5563087925</v>
      </c>
      <c r="B12" s="4" t="str">
        <v>ROUND</v>
      </c>
      <c r="C12" s="4">
        <v>181249</v>
      </c>
      <c r="D12" s="5">
        <v>4.01</v>
      </c>
      <c r="E12" s="4" t="str">
        <v>J</v>
      </c>
      <c r="F12" s="4" t="str">
        <v>VS2</v>
      </c>
      <c r="G12" s="6" t="str">
        <v>EX</v>
      </c>
      <c r="H12" s="6" t="str">
        <v>EX</v>
      </c>
      <c r="I12" s="6" t="str">
        <v>EX</v>
      </c>
      <c r="J12" s="4" t="str">
        <v>MED</v>
      </c>
      <c r="K12" s="4" t="str">
        <v>10.23 - 10.31 x 6.12</v>
      </c>
      <c r="L12" s="4" t="str">
        <v>59.60</v>
      </c>
      <c r="M12" s="4" t="str">
        <v>62.00</v>
      </c>
      <c r="N12" s="4" t="str">
        <v>33.00</v>
      </c>
      <c r="O12" s="4" t="str">
        <v>GIA</v>
      </c>
      <c r="P12" s="4">
        <v>17000</v>
      </c>
      <c r="Q12" s="7">
        <v>-51</v>
      </c>
      <c r="R12" s="5">
        <f>ROUND(P12 * (1 + (Q12 / 100)), 2)</f>
        <v>8330</v>
      </c>
      <c r="S12" s="5">
        <f>ROUND(R12 * D12, 2)</f>
        <v>33403.3</v>
      </c>
      <c r="T12" s="4" t="str">
        <v>EXHIBITION</v>
      </c>
      <c r="U12" s="8" t="str">
        <v>AVAILABLE</v>
      </c>
      <c r="V12" s="4" t="str">
        <v>Feather, Cloud, Pinpoint, Indented Natural</v>
      </c>
      <c r="W12" s="9" t="str">
        <v>Media URL</v>
      </c>
    </row>
    <row r="13">
      <c r="A13" s="4" t="str">
        <v>773617829</v>
      </c>
      <c r="B13" s="4" t="str">
        <v>ROUND</v>
      </c>
      <c r="C13" s="4">
        <v>129955</v>
      </c>
      <c r="D13" s="5">
        <v>4.01</v>
      </c>
      <c r="E13" s="4" t="str">
        <v>K</v>
      </c>
      <c r="F13" s="4" t="str">
        <v>SI1</v>
      </c>
      <c r="G13" s="6" t="str">
        <v>EX</v>
      </c>
      <c r="H13" s="6" t="str">
        <v>EX</v>
      </c>
      <c r="I13" s="6" t="str">
        <v>EX</v>
      </c>
      <c r="J13" s="4" t="str">
        <v>NONE</v>
      </c>
      <c r="K13" s="4" t="str">
        <v>10.03 - 10.09 x 6.37</v>
      </c>
      <c r="L13" s="4" t="str">
        <v>63.30</v>
      </c>
      <c r="M13" s="4" t="str">
        <v>57.00</v>
      </c>
      <c r="N13" s="4" t="str">
        <v>36.60</v>
      </c>
      <c r="O13" s="4" t="str">
        <v>IGI</v>
      </c>
      <c r="P13" s="4">
        <v>13000</v>
      </c>
      <c r="Q13" s="7">
        <v>-69</v>
      </c>
      <c r="R13" s="5">
        <f>ROUND(P13 * (1 + (Q13 / 100)), 2)</f>
        <v>4030</v>
      </c>
      <c r="S13" s="5">
        <f>ROUND(R13 * D13, 2)</f>
        <v>16160.3</v>
      </c>
      <c r="T13" s="4" t="str">
        <v>MUMBAI</v>
      </c>
      <c r="U13" s="8" t="str">
        <v>AVAILABLE</v>
      </c>
      <c r="V13" s="4" t="str">
        <v>Crystal, Feather</v>
      </c>
      <c r="W13" s="9" t="str">
        <v>Media URL</v>
      </c>
    </row>
    <row r="14">
      <c r="A14" s="4" t="str">
        <v>1543542121</v>
      </c>
      <c r="B14" s="4" t="str">
        <v>ROUND</v>
      </c>
      <c r="C14" s="4">
        <v>118603</v>
      </c>
      <c r="D14" s="5">
        <v>4.5</v>
      </c>
      <c r="E14" s="4" t="str">
        <v>L</v>
      </c>
      <c r="F14" s="4" t="str">
        <v>VVS2</v>
      </c>
      <c r="G14" s="6" t="str">
        <v>EX</v>
      </c>
      <c r="H14" s="6" t="str">
        <v>EX</v>
      </c>
      <c r="I14" s="6" t="str">
        <v>EX</v>
      </c>
      <c r="J14" s="4" t="str">
        <v>STG</v>
      </c>
      <c r="K14" s="4" t="str">
        <v>10.55 - 10.63 x 6.52</v>
      </c>
      <c r="L14" s="4" t="str">
        <v>61.60</v>
      </c>
      <c r="M14" s="4" t="str">
        <v>56.00</v>
      </c>
      <c r="N14" s="4" t="str">
        <v>33.50</v>
      </c>
      <c r="O14" s="4" t="str">
        <v>GIA</v>
      </c>
      <c r="P14" s="4">
        <v>13000</v>
      </c>
      <c r="Q14" s="7">
        <v>-56</v>
      </c>
      <c r="R14" s="5">
        <f>ROUND(P14 * (1 + (Q14 / 100)), 2)</f>
        <v>5720</v>
      </c>
      <c r="S14" s="5">
        <f>ROUND(R14 * D14, 2)</f>
        <v>25740</v>
      </c>
      <c r="T14" s="4" t="str">
        <v>EXHIBITION</v>
      </c>
      <c r="U14" s="8" t="str">
        <v>AVAILABLE</v>
      </c>
      <c r="V14" s="4" t="str">
        <v>Pinpoint</v>
      </c>
      <c r="W14" s="9" t="str">
        <v>Media URL</v>
      </c>
    </row>
    <row r="15">
      <c r="A15" s="4" t="str">
        <v>6562062347</v>
      </c>
      <c r="B15" s="4" t="str">
        <v>ROUND</v>
      </c>
      <c r="C15" s="4">
        <v>178204</v>
      </c>
      <c r="D15" s="5">
        <v>4</v>
      </c>
      <c r="E15" s="4" t="str">
        <v>L</v>
      </c>
      <c r="F15" s="4" t="str">
        <v>VS1</v>
      </c>
      <c r="G15" s="6" t="str">
        <v>EX</v>
      </c>
      <c r="H15" s="6" t="str">
        <v>EX</v>
      </c>
      <c r="I15" s="6" t="str">
        <v>EX</v>
      </c>
      <c r="J15" s="4" t="str">
        <v>FNT</v>
      </c>
      <c r="K15" s="4" t="str">
        <v>10.02 - 10.09 x 6.35</v>
      </c>
      <c r="L15" s="4" t="str">
        <v>63.20</v>
      </c>
      <c r="M15" s="4" t="str">
        <v>57.00</v>
      </c>
      <c r="N15" s="4" t="str">
        <v>35.00</v>
      </c>
      <c r="O15" s="4" t="str">
        <v>GIA</v>
      </c>
      <c r="P15" s="4">
        <v>12000</v>
      </c>
      <c r="Q15" s="7">
        <v>-48</v>
      </c>
      <c r="R15" s="5">
        <f>ROUND(P15 * (1 + (Q15 / 100)), 2)</f>
        <v>6240</v>
      </c>
      <c r="S15" s="5">
        <f>ROUND(R15 * D15, 2)</f>
        <v>24960</v>
      </c>
      <c r="T15" s="4" t="str">
        <v>EXHIBITION</v>
      </c>
      <c r="U15" s="8" t="str">
        <v>AVAILABLE</v>
      </c>
      <c r="V15" s="4" t="str">
        <v>Crystal, Cloud, Feather, Needle, Indented Natural, Natural</v>
      </c>
      <c r="W15" s="9" t="str">
        <v>Media URL</v>
      </c>
    </row>
    <row r="16">
      <c r="A16" s="4" t="str">
        <v>5543785011</v>
      </c>
      <c r="B16" s="4" t="str">
        <v>ROUND</v>
      </c>
      <c r="C16" s="4">
        <v>129481</v>
      </c>
      <c r="D16" s="5">
        <v>4</v>
      </c>
      <c r="E16" s="4" t="str">
        <v>M</v>
      </c>
      <c r="F16" s="4" t="str">
        <v>VVS1</v>
      </c>
      <c r="G16" s="6" t="str">
        <v>EX</v>
      </c>
      <c r="H16" s="6" t="str">
        <v>EX</v>
      </c>
      <c r="I16" s="6" t="str">
        <v>EX</v>
      </c>
      <c r="J16" s="4" t="str">
        <v>FNT</v>
      </c>
      <c r="K16" s="4" t="str">
        <v>9.97 - 10.06 x 6.38</v>
      </c>
      <c r="L16" s="4" t="str">
        <v>63.60</v>
      </c>
      <c r="M16" s="4" t="str">
        <v>56.00</v>
      </c>
      <c r="N16" s="4" t="str">
        <v>36.50</v>
      </c>
      <c r="O16" s="4" t="str">
        <v>GIA</v>
      </c>
      <c r="P16" s="4">
        <v>11500</v>
      </c>
      <c r="Q16" s="7">
        <v>-53</v>
      </c>
      <c r="R16" s="5">
        <f>ROUND(P16 * (1 + (Q16 / 100)), 2)</f>
        <v>5405</v>
      </c>
      <c r="S16" s="5">
        <f>ROUND(R16 * D16, 2)</f>
        <v>21620</v>
      </c>
      <c r="T16" s="4" t="str">
        <v>EXHIBITION</v>
      </c>
      <c r="U16" s="8" t="str">
        <v>AVAILABLE</v>
      </c>
      <c r="V16" s="4" t="str">
        <v>Feather</v>
      </c>
      <c r="W16" s="9" t="str">
        <v>Media URL</v>
      </c>
    </row>
    <row r="17">
      <c r="A17" s="4" t="str">
        <v>3555513072</v>
      </c>
      <c r="B17" s="4" t="str">
        <v>ROUND</v>
      </c>
      <c r="C17" s="4">
        <v>158482</v>
      </c>
      <c r="D17" s="5">
        <v>4</v>
      </c>
      <c r="E17" s="4" t="str">
        <v>M</v>
      </c>
      <c r="F17" s="4" t="str">
        <v>VVS1</v>
      </c>
      <c r="G17" s="6" t="str">
        <v>EX</v>
      </c>
      <c r="H17" s="6" t="str">
        <v>EX</v>
      </c>
      <c r="I17" s="6" t="str">
        <v>EX</v>
      </c>
      <c r="J17" s="4" t="str">
        <v>FNT</v>
      </c>
      <c r="K17" s="4" t="str">
        <v>10.05 - 10.11 x 6.35</v>
      </c>
      <c r="L17" s="4" t="str">
        <v>63.00</v>
      </c>
      <c r="M17" s="4" t="str">
        <v>56.00</v>
      </c>
      <c r="N17" s="4" t="str">
        <v>36.50</v>
      </c>
      <c r="O17" s="4" t="str">
        <v>GIA</v>
      </c>
      <c r="P17" s="4">
        <v>11500</v>
      </c>
      <c r="Q17" s="7">
        <v>-53</v>
      </c>
      <c r="R17" s="5">
        <f>ROUND(P17 * (1 + (Q17 / 100)), 2)</f>
        <v>5405</v>
      </c>
      <c r="S17" s="5">
        <f>ROUND(R17 * D17, 2)</f>
        <v>21620</v>
      </c>
      <c r="T17" s="4" t="str">
        <v>EXHIBITION</v>
      </c>
      <c r="U17" s="8" t="str">
        <v>AVAILABLE</v>
      </c>
      <c r="V17" s="4" t="str">
        <v>Pinpoint</v>
      </c>
      <c r="W17" s="9" t="str">
        <v>Media URL</v>
      </c>
    </row>
    <row r="18">
      <c r="A18" s="4" t="str">
        <v>7543916062</v>
      </c>
      <c r="B18" s="4" t="str">
        <v>ROUND</v>
      </c>
      <c r="C18" s="4">
        <v>133885</v>
      </c>
      <c r="D18" s="5">
        <v>4</v>
      </c>
      <c r="E18" s="4" t="str">
        <v>M</v>
      </c>
      <c r="F18" s="4" t="str">
        <v>I1</v>
      </c>
      <c r="G18" s="6" t="str">
        <v>EX</v>
      </c>
      <c r="H18" s="6" t="str">
        <v>EX</v>
      </c>
      <c r="I18" s="6" t="str">
        <v>EX</v>
      </c>
      <c r="J18" s="4" t="str">
        <v>NONE</v>
      </c>
      <c r="K18" s="4" t="str">
        <v>10.07 - 10.13 x 6.36</v>
      </c>
      <c r="L18" s="4" t="str">
        <v>63.00</v>
      </c>
      <c r="M18" s="4" t="str">
        <v>56.00</v>
      </c>
      <c r="N18" s="4" t="str">
        <v>36.50</v>
      </c>
      <c r="O18" s="4" t="str">
        <v>GIA</v>
      </c>
      <c r="P18" s="4">
        <v>5000</v>
      </c>
      <c r="Q18" s="7">
        <v>-36</v>
      </c>
      <c r="R18" s="5">
        <f>ROUND(P18 * (1 + (Q18 / 100)), 2)</f>
        <v>3200</v>
      </c>
      <c r="S18" s="5">
        <f>ROUND(R18 * D18, 2)</f>
        <v>12800</v>
      </c>
      <c r="T18" s="4" t="str">
        <v>EXHIBITION</v>
      </c>
      <c r="U18" s="8" t="str">
        <v>AVAILABLE</v>
      </c>
      <c r="V18" s="4" t="str">
        <v>Crystal, Feather, Twinning Wisp, Cavity, Needle</v>
      </c>
      <c r="W18" s="9" t="str">
        <v>Media URL</v>
      </c>
    </row>
    <row r="19">
      <c r="A19" s="4" t="str">
        <v>5543732538</v>
      </c>
      <c r="B19" s="4" t="str">
        <v>ROUND</v>
      </c>
      <c r="C19" s="4">
        <v>126435</v>
      </c>
      <c r="D19" s="5">
        <v>4.01</v>
      </c>
      <c r="E19" s="4" t="str">
        <v>N</v>
      </c>
      <c r="F19" s="4" t="str">
        <v>SI1</v>
      </c>
      <c r="G19" s="6" t="str">
        <v>EX</v>
      </c>
      <c r="H19" s="6" t="str">
        <v>EX</v>
      </c>
      <c r="I19" s="6" t="str">
        <v>EX</v>
      </c>
      <c r="J19" s="4" t="str">
        <v>NONE</v>
      </c>
      <c r="K19" s="4" t="str">
        <v>10.13 - 10.17 x 6.21</v>
      </c>
      <c r="L19" s="4" t="str">
        <v>61.20</v>
      </c>
      <c r="M19" s="4" t="str">
        <v>59.00</v>
      </c>
      <c r="N19" s="4" t="str">
        <v>35.00</v>
      </c>
      <c r="O19" s="4" t="str">
        <v>GIA</v>
      </c>
      <c r="P19" s="4">
        <v>9000</v>
      </c>
      <c r="Q19" s="7">
        <v>-65</v>
      </c>
      <c r="R19" s="5">
        <f>ROUND(P19 * (1 + (Q19 / 100)), 2)</f>
        <v>3150</v>
      </c>
      <c r="S19" s="5">
        <f>ROUND(R19 * D19, 2)</f>
        <v>12631.5</v>
      </c>
      <c r="T19" s="4" t="str">
        <v>EXHIBITION</v>
      </c>
      <c r="U19" s="8" t="str">
        <v>AVAILABLE</v>
      </c>
      <c r="V19" s="4" t="str">
        <v>Crystal, Cloud, Feather, Needle</v>
      </c>
      <c r="W19" s="9" t="str">
        <v>Media URL</v>
      </c>
    </row>
    <row r="20">
      <c r="A20" s="4" t="str">
        <v>749559290</v>
      </c>
      <c r="B20" s="4" t="str">
        <v>ROUND</v>
      </c>
      <c r="C20" s="4">
        <v>121088</v>
      </c>
      <c r="D20" s="5">
        <v>3.51</v>
      </c>
      <c r="E20" s="4" t="str">
        <v>F</v>
      </c>
      <c r="F20" s="4" t="str">
        <v>VVS1</v>
      </c>
      <c r="G20" s="6" t="str">
        <v>EX</v>
      </c>
      <c r="H20" s="6" t="str">
        <v>EX</v>
      </c>
      <c r="I20" s="6" t="str">
        <v>EX</v>
      </c>
      <c r="J20" s="4" t="str">
        <v>STG</v>
      </c>
      <c r="K20" s="4" t="str">
        <v>9.59 - 9.67 x 6.07</v>
      </c>
      <c r="L20" s="4" t="str">
        <v>63.00</v>
      </c>
      <c r="M20" s="4" t="str">
        <v>57.00</v>
      </c>
      <c r="N20" s="4" t="str">
        <v>36.40</v>
      </c>
      <c r="O20" s="4" t="str">
        <v>IGI</v>
      </c>
      <c r="P20" s="4">
        <v>37500</v>
      </c>
      <c r="Q20" s="7">
        <v>-69</v>
      </c>
      <c r="R20" s="5">
        <f>ROUND(P20 * (1 + (Q20 / 100)), 2)</f>
        <v>11625</v>
      </c>
      <c r="S20" s="5">
        <f>ROUND(R20 * D20, 2)</f>
        <v>40803.75</v>
      </c>
      <c r="T20" s="4" t="str">
        <v>MUMBAI</v>
      </c>
      <c r="U20" s="8" t="str">
        <v>AVAILABLE</v>
      </c>
      <c r="V20" s="4" t="str">
        <v>Cloud</v>
      </c>
      <c r="W20" s="9" t="str">
        <v>Media URL</v>
      </c>
    </row>
    <row r="21">
      <c r="A21" s="4" t="str">
        <v>7566144672</v>
      </c>
      <c r="B21" s="4" t="str">
        <v>ROUND</v>
      </c>
      <c r="C21" s="4">
        <v>182896</v>
      </c>
      <c r="D21" s="5">
        <v>3.02</v>
      </c>
      <c r="E21" s="4" t="str">
        <v>G</v>
      </c>
      <c r="F21" s="4" t="str">
        <v>VVS1</v>
      </c>
      <c r="G21" s="6" t="str">
        <v>EX</v>
      </c>
      <c r="H21" s="6" t="str">
        <v>EX</v>
      </c>
      <c r="I21" s="6" t="str">
        <v>EX</v>
      </c>
      <c r="J21" s="4" t="str">
        <v>MED</v>
      </c>
      <c r="K21" s="4" t="str">
        <v>9.32 - 9.38 x 5.61</v>
      </c>
      <c r="L21" s="4" t="str">
        <v>60.00</v>
      </c>
      <c r="M21" s="4" t="str">
        <v>59.00</v>
      </c>
      <c r="N21" s="4" t="str">
        <v>34.00</v>
      </c>
      <c r="O21" s="4" t="str">
        <v>GIA</v>
      </c>
      <c r="P21" s="4">
        <v>31500</v>
      </c>
      <c r="Q21" s="7">
        <v>-57</v>
      </c>
      <c r="R21" s="5">
        <f>ROUND(P21 * (1 + (Q21 / 100)), 2)</f>
        <v>13545</v>
      </c>
      <c r="S21" s="5">
        <f>ROUND(R21 * D21, 2)</f>
        <v>40905.9</v>
      </c>
      <c r="T21" s="4" t="str">
        <v>EXHIBITION</v>
      </c>
      <c r="U21" s="8" t="str">
        <v>AVAILABLE</v>
      </c>
      <c r="V21" s="4" t="str">
        <v>Pinpoint</v>
      </c>
      <c r="W21" s="9" t="str">
        <v>Media URL</v>
      </c>
    </row>
    <row r="22">
      <c r="A22" s="4" t="str">
        <v>801639234</v>
      </c>
      <c r="B22" s="4" t="str">
        <v>ROUND</v>
      </c>
      <c r="C22" s="4">
        <v>186213</v>
      </c>
      <c r="D22" s="5">
        <v>3.01</v>
      </c>
      <c r="E22" s="4" t="str">
        <v>I</v>
      </c>
      <c r="F22" s="4" t="str">
        <v>VS1</v>
      </c>
      <c r="G22" s="6" t="str">
        <v>EX</v>
      </c>
      <c r="H22" s="6" t="str">
        <v>EX</v>
      </c>
      <c r="I22" s="6" t="str">
        <v>EX</v>
      </c>
      <c r="J22" s="4" t="str">
        <v>NONE</v>
      </c>
      <c r="K22" s="4" t="str">
        <v>9.18 - 9.25 x 5.67</v>
      </c>
      <c r="L22" s="4" t="str">
        <v>61.50</v>
      </c>
      <c r="M22" s="4" t="str">
        <v>57.00</v>
      </c>
      <c r="N22" s="4" t="str">
        <v>34.10</v>
      </c>
      <c r="O22" s="4" t="str">
        <v>IGI</v>
      </c>
      <c r="P22" s="4">
        <v>17500</v>
      </c>
      <c r="Q22" s="7">
        <v>-65</v>
      </c>
      <c r="R22" s="5">
        <f>ROUND(P22 * (1 + (Q22 / 100)), 2)</f>
        <v>6125</v>
      </c>
      <c r="S22" s="5">
        <f>ROUND(R22 * D22, 2)</f>
        <v>18436.25</v>
      </c>
      <c r="T22" s="4" t="str">
        <v>MUMBAI</v>
      </c>
      <c r="U22" s="8" t="str">
        <v>AVAILABLE</v>
      </c>
      <c r="V22" s="4" t="str">
        <v>Feather, Cloud</v>
      </c>
      <c r="W22" s="9" t="str">
        <v>Media URL</v>
      </c>
    </row>
    <row r="23">
      <c r="A23" s="4" t="str">
        <v>773617896</v>
      </c>
      <c r="B23" s="4" t="str">
        <v>ROUND</v>
      </c>
      <c r="C23" s="4">
        <v>146979</v>
      </c>
      <c r="D23" s="5">
        <v>3.02</v>
      </c>
      <c r="E23" s="4" t="str">
        <v>I</v>
      </c>
      <c r="F23" s="4" t="str">
        <v>SI1</v>
      </c>
      <c r="G23" s="6" t="str">
        <v>EX</v>
      </c>
      <c r="H23" s="6" t="str">
        <v>EX</v>
      </c>
      <c r="I23" s="6" t="str">
        <v>EX</v>
      </c>
      <c r="J23" s="4" t="str">
        <v>NONE</v>
      </c>
      <c r="K23" s="4" t="str">
        <v>9.18 - 9.27 x 5.78</v>
      </c>
      <c r="L23" s="4" t="str">
        <v>62.70</v>
      </c>
      <c r="M23" s="4" t="str">
        <v>57.00</v>
      </c>
      <c r="N23" s="4" t="str">
        <v>34.60</v>
      </c>
      <c r="O23" s="4" t="str">
        <v>IGI</v>
      </c>
      <c r="P23" s="4">
        <v>14000</v>
      </c>
      <c r="Q23" s="7">
        <v>-68</v>
      </c>
      <c r="R23" s="5">
        <f>ROUND(P23 * (1 + (Q23 / 100)), 2)</f>
        <v>4480</v>
      </c>
      <c r="S23" s="5">
        <f>ROUND(R23 * D23, 2)</f>
        <v>13529.6</v>
      </c>
      <c r="T23" s="4" t="str">
        <v>MUMBAI</v>
      </c>
      <c r="U23" s="8" t="str">
        <v>AVAILABLE</v>
      </c>
      <c r="V23" s="4" t="str">
        <v>Crystal, Feather</v>
      </c>
      <c r="W23" s="9" t="str">
        <v>Media URL</v>
      </c>
    </row>
    <row r="24">
      <c r="A24" s="4" t="str">
        <v>801639254</v>
      </c>
      <c r="B24" s="4" t="str">
        <v>ROUND</v>
      </c>
      <c r="C24" s="4">
        <v>187063</v>
      </c>
      <c r="D24" s="5">
        <v>3</v>
      </c>
      <c r="E24" s="4" t="str">
        <v>I</v>
      </c>
      <c r="F24" s="4" t="str">
        <v>SI1</v>
      </c>
      <c r="G24" s="6" t="str">
        <v>EX</v>
      </c>
      <c r="H24" s="6" t="str">
        <v>EX</v>
      </c>
      <c r="I24" s="6" t="str">
        <v>EX</v>
      </c>
      <c r="J24" s="4" t="str">
        <v>NONE</v>
      </c>
      <c r="K24" s="4" t="str">
        <v>9.16 - 9.21 x 5.77</v>
      </c>
      <c r="L24" s="4" t="str">
        <v>62.80</v>
      </c>
      <c r="M24" s="4" t="str">
        <v>58.00</v>
      </c>
      <c r="N24" s="4" t="str">
        <v>34.80</v>
      </c>
      <c r="O24" s="4" t="str">
        <v>IGI</v>
      </c>
      <c r="P24" s="4">
        <v>14000</v>
      </c>
      <c r="Q24" s="7">
        <v>-65</v>
      </c>
      <c r="R24" s="5">
        <f>ROUND(P24 * (1 + (Q24 / 100)), 2)</f>
        <v>4900</v>
      </c>
      <c r="S24" s="5">
        <f>ROUND(R24 * D24, 2)</f>
        <v>14700</v>
      </c>
      <c r="T24" s="4" t="str">
        <v>MUMBAI</v>
      </c>
      <c r="U24" s="8" t="str">
        <v>AVAILABLE</v>
      </c>
      <c r="V24" s="4" t="str">
        <v>Feather, Cloud</v>
      </c>
      <c r="W24" s="9" t="str">
        <v>Media URL</v>
      </c>
    </row>
    <row r="25">
      <c r="A25" s="4" t="str">
        <v>6565055308</v>
      </c>
      <c r="B25" s="4" t="str">
        <v>ROUND</v>
      </c>
      <c r="C25" s="4">
        <v>179487</v>
      </c>
      <c r="D25" s="5">
        <v>3</v>
      </c>
      <c r="E25" s="4" t="str">
        <v>J</v>
      </c>
      <c r="F25" s="4" t="str">
        <v>VVS2</v>
      </c>
      <c r="G25" s="6" t="str">
        <v>EX</v>
      </c>
      <c r="H25" s="6" t="str">
        <v>EX</v>
      </c>
      <c r="I25" s="6" t="str">
        <v>EX</v>
      </c>
      <c r="J25" s="4" t="str">
        <v>MED</v>
      </c>
      <c r="K25" s="4" t="str">
        <v>9.34 - 9.37 x 5.58</v>
      </c>
      <c r="L25" s="4" t="str">
        <v>59.60</v>
      </c>
      <c r="M25" s="4" t="str">
        <v>58.00</v>
      </c>
      <c r="N25" s="4" t="str">
        <v>32.50</v>
      </c>
      <c r="O25" s="4" t="str">
        <v>GIA</v>
      </c>
      <c r="P25" s="4">
        <v>15000</v>
      </c>
      <c r="Q25" s="7">
        <v>-53</v>
      </c>
      <c r="R25" s="5">
        <f>ROUND(P25 * (1 + (Q25 / 100)), 2)</f>
        <v>7050</v>
      </c>
      <c r="S25" s="5">
        <f>ROUND(R25 * D25, 2)</f>
        <v>21150</v>
      </c>
      <c r="T25" s="4" t="str">
        <v>EXHIBITION</v>
      </c>
      <c r="U25" s="8" t="str">
        <v>AVAILABLE</v>
      </c>
      <c r="V25" s="4" t="str">
        <v>Pinpoint</v>
      </c>
      <c r="W25" s="9" t="str">
        <v>Media URL</v>
      </c>
    </row>
    <row r="26">
      <c r="A26" s="4" t="str">
        <v>773617378</v>
      </c>
      <c r="B26" s="4" t="str">
        <v>ROUND</v>
      </c>
      <c r="C26" s="4">
        <v>156019</v>
      </c>
      <c r="D26" s="5">
        <v>3</v>
      </c>
      <c r="E26" s="4" t="str">
        <v>J</v>
      </c>
      <c r="F26" s="4" t="str">
        <v>VS2</v>
      </c>
      <c r="G26" s="4" t="str">
        <v>VG</v>
      </c>
      <c r="H26" s="4" t="str">
        <v>EX</v>
      </c>
      <c r="I26" s="4" t="str">
        <v>VG</v>
      </c>
      <c r="J26" s="4" t="str">
        <v>NONE</v>
      </c>
      <c r="K26" s="4" t="str">
        <v>8.91 - 9.02 x 5.74</v>
      </c>
      <c r="L26" s="4" t="str">
        <v>63.80</v>
      </c>
      <c r="M26" s="4" t="str">
        <v>59.00</v>
      </c>
      <c r="N26" s="4" t="str">
        <v>37.50</v>
      </c>
      <c r="O26" s="4" t="str">
        <v>IGI</v>
      </c>
      <c r="P26" s="4">
        <v>13000</v>
      </c>
      <c r="Q26" s="7">
        <v>-72</v>
      </c>
      <c r="R26" s="5">
        <f>ROUND(P26 * (1 + (Q26 / 100)), 2)</f>
        <v>3640</v>
      </c>
      <c r="S26" s="5">
        <f>ROUND(R26 * D26, 2)</f>
        <v>10920</v>
      </c>
      <c r="T26" s="4" t="str">
        <v>MUMBAI</v>
      </c>
      <c r="U26" s="8" t="str">
        <v>AVAILABLE</v>
      </c>
      <c r="V26" s="4" t="str">
        <v>Crystal, Cloud, Feather</v>
      </c>
      <c r="W26" s="9" t="str">
        <v>Media URL</v>
      </c>
    </row>
    <row r="27">
      <c r="A27" s="4" t="str">
        <v>801639624</v>
      </c>
      <c r="B27" s="4" t="str">
        <v>ROUND</v>
      </c>
      <c r="C27" s="4">
        <v>181190</v>
      </c>
      <c r="D27" s="5">
        <v>3.01</v>
      </c>
      <c r="E27" s="4" t="str">
        <v>J</v>
      </c>
      <c r="F27" s="4" t="str">
        <v>SI2</v>
      </c>
      <c r="G27" s="6" t="str">
        <v>EX</v>
      </c>
      <c r="H27" s="6" t="str">
        <v>EX</v>
      </c>
      <c r="I27" s="6" t="str">
        <v>EX</v>
      </c>
      <c r="J27" s="4" t="str">
        <v>NONE</v>
      </c>
      <c r="K27" s="4" t="str">
        <v>9.22 - 9.27 x 5.72</v>
      </c>
      <c r="L27" s="4" t="str">
        <v>61.90</v>
      </c>
      <c r="M27" s="4" t="str">
        <v>57.00</v>
      </c>
      <c r="N27" s="4" t="str">
        <v>35.50</v>
      </c>
      <c r="O27" s="4" t="str">
        <v>IGI</v>
      </c>
      <c r="P27" s="4">
        <v>11000</v>
      </c>
      <c r="Q27" s="7">
        <v>-70</v>
      </c>
      <c r="R27" s="5">
        <f>ROUND(P27 * (1 + (Q27 / 100)), 2)</f>
        <v>3300</v>
      </c>
      <c r="S27" s="5">
        <f>ROUND(R27 * D27, 2)</f>
        <v>9933</v>
      </c>
      <c r="T27" s="4" t="str">
        <v>MUMBAI</v>
      </c>
      <c r="U27" s="8" t="str">
        <v>AVAILABLE</v>
      </c>
      <c r="V27" s="4" t="str">
        <v>Feather, Crystal</v>
      </c>
      <c r="W27" s="9" t="str">
        <v>Media URL</v>
      </c>
    </row>
    <row r="28">
      <c r="A28" s="4" t="str">
        <v>1565068302</v>
      </c>
      <c r="B28" s="4" t="str">
        <v>ROUND</v>
      </c>
      <c r="C28" s="4">
        <v>180233</v>
      </c>
      <c r="D28" s="5">
        <v>3.14</v>
      </c>
      <c r="E28" s="4" t="str">
        <v>J</v>
      </c>
      <c r="F28" s="4" t="str">
        <v>SI2</v>
      </c>
      <c r="G28" s="6" t="str">
        <v>EX</v>
      </c>
      <c r="H28" s="6" t="str">
        <v>EX</v>
      </c>
      <c r="I28" s="6" t="str">
        <v>EX</v>
      </c>
      <c r="J28" s="4" t="str">
        <v>NONE</v>
      </c>
      <c r="K28" s="4" t="str">
        <v>9.27 - 9.32 x 5.82</v>
      </c>
      <c r="L28" s="4" t="str">
        <v>62.60</v>
      </c>
      <c r="M28" s="4" t="str">
        <v>57.00</v>
      </c>
      <c r="N28" s="4" t="str">
        <v>35.50</v>
      </c>
      <c r="O28" s="4" t="str">
        <v>GIA</v>
      </c>
      <c r="P28" s="4">
        <v>11000</v>
      </c>
      <c r="Q28" s="7">
        <v>-49</v>
      </c>
      <c r="R28" s="5">
        <f>ROUND(P28 * (1 + (Q28 / 100)), 2)</f>
        <v>5610</v>
      </c>
      <c r="S28" s="5">
        <f>ROUND(R28 * D28, 2)</f>
        <v>17615.4</v>
      </c>
      <c r="T28" s="4" t="str">
        <v>EXHIBITION</v>
      </c>
      <c r="U28" s="8" t="str">
        <v>AVAILABLE</v>
      </c>
      <c r="V28" s="4" t="str">
        <v>Crystal, Twinning Wisp, Needle</v>
      </c>
      <c r="W28" s="9" t="str">
        <v>Media URL</v>
      </c>
    </row>
    <row r="29">
      <c r="A29" s="4" t="str">
        <v>6562084530</v>
      </c>
      <c r="B29" s="4" t="str">
        <v>ROUND</v>
      </c>
      <c r="C29" s="4">
        <v>181041</v>
      </c>
      <c r="D29" s="5">
        <v>3.01</v>
      </c>
      <c r="E29" s="4" t="str">
        <v>J</v>
      </c>
      <c r="F29" s="4" t="str">
        <v>I1</v>
      </c>
      <c r="G29" s="6" t="str">
        <v>EX</v>
      </c>
      <c r="H29" s="6" t="str">
        <v>EX</v>
      </c>
      <c r="I29" s="6" t="str">
        <v>EX</v>
      </c>
      <c r="J29" s="4" t="str">
        <v>NONE</v>
      </c>
      <c r="K29" s="4" t="str">
        <v>9.19 - 9.24 x 5.73</v>
      </c>
      <c r="L29" s="4" t="str">
        <v>62.10</v>
      </c>
      <c r="M29" s="4" t="str">
        <v>55.00</v>
      </c>
      <c r="N29" s="4" t="str">
        <v>35.00</v>
      </c>
      <c r="O29" s="4" t="str">
        <v>GIA</v>
      </c>
      <c r="P29" s="4">
        <v>7100</v>
      </c>
      <c r="Q29" s="7">
        <v>-39</v>
      </c>
      <c r="R29" s="5">
        <f>ROUND(P29 * (1 + (Q29 / 100)), 2)</f>
        <v>4331</v>
      </c>
      <c r="S29" s="5">
        <f>ROUND(R29 * D29, 2)</f>
        <v>13036.31</v>
      </c>
      <c r="T29" s="4" t="str">
        <v>EXHIBITION</v>
      </c>
      <c r="U29" s="8" t="str">
        <v>AVAILABLE</v>
      </c>
      <c r="V29" s="4" t="str">
        <v>Twinning Wisp, Feather, Crystal, Needle</v>
      </c>
      <c r="W29" s="9" t="str">
        <v>Media URL</v>
      </c>
    </row>
    <row r="30">
      <c r="A30" s="4" t="str">
        <v>2564201634</v>
      </c>
      <c r="B30" s="4" t="str">
        <v>ROUND</v>
      </c>
      <c r="C30" s="4">
        <v>186201</v>
      </c>
      <c r="D30" s="5">
        <v>3.01</v>
      </c>
      <c r="E30" s="4" t="str">
        <v>K</v>
      </c>
      <c r="F30" s="4" t="str">
        <v>VVS1</v>
      </c>
      <c r="G30" s="6" t="str">
        <v>EX</v>
      </c>
      <c r="H30" s="6" t="str">
        <v>EX</v>
      </c>
      <c r="I30" s="6" t="str">
        <v>EX</v>
      </c>
      <c r="J30" s="4" t="str">
        <v>NONE</v>
      </c>
      <c r="K30" s="4" t="str">
        <v>9.11 - 9.18 x 5.79</v>
      </c>
      <c r="L30" s="4" t="str">
        <v>63.30</v>
      </c>
      <c r="M30" s="4" t="str">
        <v>57.00</v>
      </c>
      <c r="N30" s="4" t="str">
        <v>36.00</v>
      </c>
      <c r="O30" s="4" t="str">
        <v>GIA</v>
      </c>
      <c r="P30" s="4">
        <v>13500</v>
      </c>
      <c r="Q30" s="7">
        <v>-44</v>
      </c>
      <c r="R30" s="5">
        <f>ROUND(P30 * (1 + (Q30 / 100)), 2)</f>
        <v>7560</v>
      </c>
      <c r="S30" s="5">
        <f>ROUND(R30 * D30, 2)</f>
        <v>22755.6</v>
      </c>
      <c r="T30" s="4" t="str">
        <v>EXHIBITION</v>
      </c>
      <c r="U30" s="8" t="str">
        <v>AVAILABLE</v>
      </c>
      <c r="V30" s="4" t="str">
        <v>Pinpoint, Feather</v>
      </c>
      <c r="W30" s="9" t="str">
        <v>Media URL</v>
      </c>
    </row>
    <row r="31">
      <c r="A31" s="4" t="str">
        <v>1568090578</v>
      </c>
      <c r="B31" s="4" t="str">
        <v>ROUND</v>
      </c>
      <c r="C31" s="4">
        <v>181272</v>
      </c>
      <c r="D31" s="5">
        <v>3.01</v>
      </c>
      <c r="E31" s="4" t="str">
        <v>K</v>
      </c>
      <c r="F31" s="4" t="str">
        <v>VVS1</v>
      </c>
      <c r="G31" s="6" t="str">
        <v>EX</v>
      </c>
      <c r="H31" s="6" t="str">
        <v>EX</v>
      </c>
      <c r="I31" s="6" t="str">
        <v>EX</v>
      </c>
      <c r="J31" s="4" t="str">
        <v>MED</v>
      </c>
      <c r="K31" s="4" t="str">
        <v>9.10 - 9.17 x 5.78</v>
      </c>
      <c r="L31" s="4" t="str">
        <v>63.30</v>
      </c>
      <c r="M31" s="4" t="str">
        <v>58.00</v>
      </c>
      <c r="N31" s="4" t="str">
        <v>34.50</v>
      </c>
      <c r="O31" s="4" t="str">
        <v>GIA</v>
      </c>
      <c r="P31" s="4">
        <v>13500</v>
      </c>
      <c r="Q31" s="7">
        <v>-48</v>
      </c>
      <c r="R31" s="5">
        <f>ROUND(P31 * (1 + (Q31 / 100)), 2)</f>
        <v>7020</v>
      </c>
      <c r="S31" s="5">
        <f>ROUND(R31 * D31, 2)</f>
        <v>21130.2</v>
      </c>
      <c r="T31" s="4" t="str">
        <v>EXHIBITION</v>
      </c>
      <c r="U31" s="8" t="str">
        <v>AVAILABLE</v>
      </c>
      <c r="V31" s="4" t="str">
        <v xml:space="preserve"> </v>
      </c>
      <c r="W31" s="9" t="str">
        <v>Media URL</v>
      </c>
    </row>
    <row r="32">
      <c r="A32" s="4" t="str">
        <v>5563090586</v>
      </c>
      <c r="B32" s="4" t="str">
        <v>ROUND</v>
      </c>
      <c r="C32" s="4">
        <v>181229</v>
      </c>
      <c r="D32" s="5">
        <v>3</v>
      </c>
      <c r="E32" s="4" t="str">
        <v>K</v>
      </c>
      <c r="F32" s="4" t="str">
        <v>VVS2</v>
      </c>
      <c r="G32" s="4" t="str">
        <v>EX</v>
      </c>
      <c r="H32" s="4" t="str">
        <v>EX</v>
      </c>
      <c r="I32" s="4" t="str">
        <v>VG</v>
      </c>
      <c r="J32" s="4" t="str">
        <v>NONE</v>
      </c>
      <c r="K32" s="4" t="str">
        <v>9.01 - 9.16 x 5.76</v>
      </c>
      <c r="L32" s="4" t="str">
        <v>63.40</v>
      </c>
      <c r="M32" s="4" t="str">
        <v>58.00</v>
      </c>
      <c r="N32" s="4" t="str">
        <v>35.50</v>
      </c>
      <c r="O32" s="4" t="str">
        <v>GIA</v>
      </c>
      <c r="P32" s="4">
        <v>12500</v>
      </c>
      <c r="Q32" s="7">
        <v>-48</v>
      </c>
      <c r="R32" s="5">
        <f>ROUND(P32 * (1 + (Q32 / 100)), 2)</f>
        <v>6500</v>
      </c>
      <c r="S32" s="5">
        <f>ROUND(R32 * D32, 2)</f>
        <v>19500</v>
      </c>
      <c r="T32" s="4" t="str">
        <v>EXHIBITION</v>
      </c>
      <c r="U32" s="8" t="str">
        <v>AVAILABLE</v>
      </c>
      <c r="V32" s="4" t="str">
        <v>Cloud, Pinpoint, Feather, Natural</v>
      </c>
      <c r="W32" s="9" t="str">
        <v>Media URL</v>
      </c>
    </row>
    <row r="33">
      <c r="A33" s="4" t="str">
        <v>773617722</v>
      </c>
      <c r="B33" s="4" t="str">
        <v>ROUND</v>
      </c>
      <c r="C33" s="4">
        <v>150665</v>
      </c>
      <c r="D33" s="5">
        <v>3.01</v>
      </c>
      <c r="E33" s="4" t="str">
        <v>K</v>
      </c>
      <c r="F33" s="4" t="str">
        <v>VVS2</v>
      </c>
      <c r="G33" s="6" t="str">
        <v>EX</v>
      </c>
      <c r="H33" s="6" t="str">
        <v>EX</v>
      </c>
      <c r="I33" s="6" t="str">
        <v>EX</v>
      </c>
      <c r="J33" s="4" t="str">
        <v>NONE</v>
      </c>
      <c r="K33" s="4" t="str">
        <v>9.34 - 9.41 x 5.67</v>
      </c>
      <c r="L33" s="4" t="str">
        <v>60.50</v>
      </c>
      <c r="M33" s="4" t="str">
        <v>60.00</v>
      </c>
      <c r="N33" s="4" t="str">
        <v>31.60</v>
      </c>
      <c r="O33" s="4" t="str">
        <v>IGI</v>
      </c>
      <c r="P33" s="4">
        <v>12500</v>
      </c>
      <c r="Q33" s="7">
        <v>-69</v>
      </c>
      <c r="R33" s="5">
        <f>ROUND(P33 * (1 + (Q33 / 100)), 2)</f>
        <v>3875</v>
      </c>
      <c r="S33" s="5">
        <f>ROUND(R33 * D33, 2)</f>
        <v>11663.75</v>
      </c>
      <c r="T33" s="4" t="str">
        <v>MUMBAI</v>
      </c>
      <c r="U33" s="8" t="str">
        <v>AVAILABLE</v>
      </c>
      <c r="V33" s="4" t="str">
        <v>Cloud, Feather</v>
      </c>
      <c r="W33" s="9" t="str">
        <v>Media URL</v>
      </c>
    </row>
    <row r="34">
      <c r="A34" s="4" t="str">
        <v>6562216075</v>
      </c>
      <c r="B34" s="4" t="str">
        <v>ROUND</v>
      </c>
      <c r="C34" s="4">
        <v>187030</v>
      </c>
      <c r="D34" s="5">
        <v>3</v>
      </c>
      <c r="E34" s="4" t="str">
        <v>K</v>
      </c>
      <c r="F34" s="4" t="str">
        <v>VVS2</v>
      </c>
      <c r="G34" s="6" t="str">
        <v>EX</v>
      </c>
      <c r="H34" s="6" t="str">
        <v>EX</v>
      </c>
      <c r="I34" s="6" t="str">
        <v>EX</v>
      </c>
      <c r="J34" s="4" t="str">
        <v>NONE</v>
      </c>
      <c r="K34" s="4" t="str">
        <v>9.09 - 9.16 x 5.78</v>
      </c>
      <c r="L34" s="4" t="str">
        <v>63.40</v>
      </c>
      <c r="M34" s="4" t="str">
        <v>58.00</v>
      </c>
      <c r="N34" s="4" t="str">
        <v>35.00</v>
      </c>
      <c r="O34" s="4" t="str">
        <v>GIA</v>
      </c>
      <c r="P34" s="4">
        <v>12500</v>
      </c>
      <c r="Q34" s="7">
        <v>-44</v>
      </c>
      <c r="R34" s="5">
        <f>ROUND(P34 * (1 + (Q34 / 100)), 2)</f>
        <v>7000</v>
      </c>
      <c r="S34" s="5">
        <f>ROUND(R34 * D34, 2)</f>
        <v>21000</v>
      </c>
      <c r="T34" s="4" t="str">
        <v>EXHIBITION</v>
      </c>
      <c r="U34" s="8" t="str">
        <v>AVAILABLE</v>
      </c>
      <c r="V34" s="4" t="str">
        <v>Feather, Natural</v>
      </c>
      <c r="W34" s="9" t="str">
        <v>Media URL</v>
      </c>
    </row>
    <row r="35">
      <c r="A35" s="4" t="str">
        <v>2557999872</v>
      </c>
      <c r="B35" s="4" t="str">
        <v>ROUND</v>
      </c>
      <c r="C35" s="4">
        <v>174570</v>
      </c>
      <c r="D35" s="5">
        <v>3.5</v>
      </c>
      <c r="E35" s="4" t="str">
        <v>K</v>
      </c>
      <c r="F35" s="4" t="str">
        <v>VVS2</v>
      </c>
      <c r="G35" s="6" t="str">
        <v>EX</v>
      </c>
      <c r="H35" s="6" t="str">
        <v>EX</v>
      </c>
      <c r="I35" s="6" t="str">
        <v>EX</v>
      </c>
      <c r="J35" s="4" t="str">
        <v>MED</v>
      </c>
      <c r="K35" s="4" t="str">
        <v>9.57 - 9.64 x 6.09</v>
      </c>
      <c r="L35" s="4" t="str">
        <v>63.40</v>
      </c>
      <c r="M35" s="4" t="str">
        <v>57.00</v>
      </c>
      <c r="N35" s="4" t="str">
        <v>36.50</v>
      </c>
      <c r="O35" s="4" t="str">
        <v>GIA</v>
      </c>
      <c r="P35" s="4">
        <v>12500</v>
      </c>
      <c r="Q35" s="7">
        <v>-39</v>
      </c>
      <c r="R35" s="5">
        <f>ROUND(P35 * (1 + (Q35 / 100)), 2)</f>
        <v>7625</v>
      </c>
      <c r="S35" s="5">
        <f>ROUND(R35 * D35, 2)</f>
        <v>26687.5</v>
      </c>
      <c r="T35" s="4" t="str">
        <v>EXHIBITION</v>
      </c>
      <c r="U35" s="8" t="str">
        <v>AVAILABLE</v>
      </c>
      <c r="V35" s="4" t="str">
        <v>Needle, Feather, Pinpoint, Natural</v>
      </c>
      <c r="W35" s="9" t="str">
        <v>Media URL</v>
      </c>
    </row>
    <row r="36">
      <c r="A36" s="4" t="str">
        <v>2557999879</v>
      </c>
      <c r="B36" s="4" t="str">
        <v>ROUND</v>
      </c>
      <c r="C36" s="4">
        <v>175747</v>
      </c>
      <c r="D36" s="5">
        <v>3.01</v>
      </c>
      <c r="E36" s="4" t="str">
        <v>K</v>
      </c>
      <c r="F36" s="4" t="str">
        <v>VS1</v>
      </c>
      <c r="G36" s="6" t="str">
        <v>EX</v>
      </c>
      <c r="H36" s="6" t="str">
        <v>EX</v>
      </c>
      <c r="I36" s="6" t="str">
        <v>EX</v>
      </c>
      <c r="J36" s="4" t="str">
        <v>MED</v>
      </c>
      <c r="K36" s="4" t="str">
        <v>9.10 - 9.18 x 5.77</v>
      </c>
      <c r="L36" s="4" t="str">
        <v>63.10</v>
      </c>
      <c r="M36" s="4" t="str">
        <v>58.00</v>
      </c>
      <c r="N36" s="4" t="str">
        <v>35.00</v>
      </c>
      <c r="O36" s="4" t="str">
        <v>GIA</v>
      </c>
      <c r="P36" s="4">
        <v>12000</v>
      </c>
      <c r="Q36" s="7">
        <v>-54</v>
      </c>
      <c r="R36" s="5">
        <f>ROUND(P36 * (1 + (Q36 / 100)), 2)</f>
        <v>5520</v>
      </c>
      <c r="S36" s="5">
        <f>ROUND(R36 * D36, 2)</f>
        <v>16615.2</v>
      </c>
      <c r="T36" s="4" t="str">
        <v>EXHIBITION</v>
      </c>
      <c r="U36" s="8" t="str">
        <v>AVAILABLE</v>
      </c>
      <c r="V36" s="4" t="str">
        <v>Cloud, Feather, Pinpoint, Natural</v>
      </c>
      <c r="W36" s="9" t="str">
        <v>Media URL</v>
      </c>
    </row>
    <row r="37">
      <c r="A37" s="4" t="str">
        <v>6551999845</v>
      </c>
      <c r="B37" s="4" t="str">
        <v>ROUND</v>
      </c>
      <c r="C37" s="4">
        <v>176508</v>
      </c>
      <c r="D37" s="5">
        <v>3.02</v>
      </c>
      <c r="E37" s="4" t="str">
        <v>K</v>
      </c>
      <c r="F37" s="4" t="str">
        <v>VS2</v>
      </c>
      <c r="G37" s="6" t="str">
        <v>EX</v>
      </c>
      <c r="H37" s="6" t="str">
        <v>EX</v>
      </c>
      <c r="I37" s="6" t="str">
        <v>EX</v>
      </c>
      <c r="J37" s="4" t="str">
        <v>NONE</v>
      </c>
      <c r="K37" s="4" t="str">
        <v>9.18 - 9.23 x 5.72</v>
      </c>
      <c r="L37" s="4" t="str">
        <v>62.10</v>
      </c>
      <c r="M37" s="4" t="str">
        <v>59.00</v>
      </c>
      <c r="N37" s="4" t="str">
        <v>35.00</v>
      </c>
      <c r="O37" s="4" t="str">
        <v>GIA</v>
      </c>
      <c r="P37" s="4">
        <v>11000</v>
      </c>
      <c r="Q37" s="7">
        <v>-49</v>
      </c>
      <c r="R37" s="5">
        <f>ROUND(P37 * (1 + (Q37 / 100)), 2)</f>
        <v>5610</v>
      </c>
      <c r="S37" s="5">
        <f>ROUND(R37 * D37, 2)</f>
        <v>16942.2</v>
      </c>
      <c r="T37" s="4" t="str">
        <v>EXHIBITION</v>
      </c>
      <c r="U37" s="8" t="str">
        <v>AVAILABLE</v>
      </c>
      <c r="V37" s="4" t="str">
        <v>Cloud, Crystal, Feather, Needle</v>
      </c>
      <c r="W37" s="9" t="str">
        <v>Media URL</v>
      </c>
    </row>
    <row r="38">
      <c r="A38" s="4" t="str">
        <v>6552999830</v>
      </c>
      <c r="B38" s="4" t="str">
        <v>ROUND</v>
      </c>
      <c r="C38" s="4">
        <v>176434</v>
      </c>
      <c r="D38" s="5">
        <v>3.32</v>
      </c>
      <c r="E38" s="4" t="str">
        <v>K</v>
      </c>
      <c r="F38" s="4" t="str">
        <v>VS2</v>
      </c>
      <c r="G38" s="6" t="str">
        <v>EX</v>
      </c>
      <c r="H38" s="6" t="str">
        <v>EX</v>
      </c>
      <c r="I38" s="6" t="str">
        <v>EX</v>
      </c>
      <c r="J38" s="4" t="str">
        <v>FNT</v>
      </c>
      <c r="K38" s="4" t="str">
        <v>9.46 - 9.51 x 5.95</v>
      </c>
      <c r="L38" s="4" t="str">
        <v>62.70</v>
      </c>
      <c r="M38" s="4" t="str">
        <v>57.00</v>
      </c>
      <c r="N38" s="4" t="str">
        <v>34.00</v>
      </c>
      <c r="O38" s="4" t="str">
        <v>GIA</v>
      </c>
      <c r="P38" s="4">
        <v>11000</v>
      </c>
      <c r="Q38" s="7">
        <v>-50</v>
      </c>
      <c r="R38" s="5">
        <f>ROUND(P38 * (1 + (Q38 / 100)), 2)</f>
        <v>5500</v>
      </c>
      <c r="S38" s="5">
        <f>ROUND(R38 * D38, 2)</f>
        <v>18260</v>
      </c>
      <c r="T38" s="4" t="str">
        <v>EXHIBITION</v>
      </c>
      <c r="U38" s="8" t="str">
        <v>AVAILABLE</v>
      </c>
      <c r="V38" s="4" t="str">
        <v>Cloud, Crystal, Feather, Needle, Indented Natural</v>
      </c>
      <c r="W38" s="9" t="str">
        <v>Media URL</v>
      </c>
    </row>
    <row r="39">
      <c r="A39" s="4" t="str">
        <v>1553971380</v>
      </c>
      <c r="B39" s="4" t="str">
        <v>ROUND</v>
      </c>
      <c r="C39" s="4">
        <v>173953</v>
      </c>
      <c r="D39" s="5">
        <v>3.03</v>
      </c>
      <c r="E39" s="4" t="str">
        <v>K</v>
      </c>
      <c r="F39" s="4" t="str">
        <v>VS2</v>
      </c>
      <c r="G39" s="6" t="str">
        <v>EX</v>
      </c>
      <c r="H39" s="6" t="str">
        <v>EX</v>
      </c>
      <c r="I39" s="6" t="str">
        <v>EX</v>
      </c>
      <c r="J39" s="4" t="str">
        <v>MED</v>
      </c>
      <c r="K39" s="4" t="str">
        <v>9.19 - 9.26 x 5.75</v>
      </c>
      <c r="L39" s="4" t="str">
        <v>62.40</v>
      </c>
      <c r="M39" s="4" t="str">
        <v>59.00</v>
      </c>
      <c r="N39" s="4" t="str">
        <v>33.50</v>
      </c>
      <c r="O39" s="4" t="str">
        <v>GIA</v>
      </c>
      <c r="P39" s="4">
        <v>11000</v>
      </c>
      <c r="Q39" s="7">
        <v>-56</v>
      </c>
      <c r="R39" s="5">
        <f>ROUND(P39 * (1 + (Q39 / 100)), 2)</f>
        <v>4840</v>
      </c>
      <c r="S39" s="5">
        <f>ROUND(R39 * D39, 2)</f>
        <v>14665.2</v>
      </c>
      <c r="T39" s="4" t="str">
        <v>EXHIBITION</v>
      </c>
      <c r="U39" s="8" t="str">
        <v>AVAILABLE</v>
      </c>
      <c r="V39" s="4" t="str">
        <v>Crystal</v>
      </c>
      <c r="W39" s="9" t="str">
        <v>Media URL</v>
      </c>
    </row>
    <row r="40">
      <c r="A40" s="4" t="str">
        <v>2567084442</v>
      </c>
      <c r="B40" s="4" t="str">
        <v>ROUND</v>
      </c>
      <c r="C40" s="4">
        <v>181032</v>
      </c>
      <c r="D40" s="5">
        <v>3.5</v>
      </c>
      <c r="E40" s="4" t="str">
        <v>K</v>
      </c>
      <c r="F40" s="4" t="str">
        <v>VS2</v>
      </c>
      <c r="G40" s="6" t="str">
        <v>EX</v>
      </c>
      <c r="H40" s="6" t="str">
        <v>EX</v>
      </c>
      <c r="I40" s="6" t="str">
        <v>EX</v>
      </c>
      <c r="J40" s="4" t="str">
        <v>MED</v>
      </c>
      <c r="K40" s="4" t="str">
        <v>9.57 - 9.65 x 6.09</v>
      </c>
      <c r="L40" s="4" t="str">
        <v>63.40</v>
      </c>
      <c r="M40" s="4" t="str">
        <v>58.00</v>
      </c>
      <c r="N40" s="4" t="str">
        <v>34.00</v>
      </c>
      <c r="O40" s="4" t="str">
        <v>GIA</v>
      </c>
      <c r="P40" s="4">
        <v>11000</v>
      </c>
      <c r="Q40" s="7">
        <v>-51</v>
      </c>
      <c r="R40" s="5">
        <f>ROUND(P40 * (1 + (Q40 / 100)), 2)</f>
        <v>5390</v>
      </c>
      <c r="S40" s="5">
        <f>ROUND(R40 * D40, 2)</f>
        <v>18865</v>
      </c>
      <c r="T40" s="4" t="str">
        <v>EXHIBITION</v>
      </c>
      <c r="U40" s="8" t="str">
        <v>AVAILABLE</v>
      </c>
      <c r="V40" s="4" t="str">
        <v>Crystal, Cloud, Needle, Indented Natural, Natural</v>
      </c>
      <c r="W40" s="9" t="str">
        <v>Media URL</v>
      </c>
    </row>
    <row r="41">
      <c r="A41" s="4" t="str">
        <v>801637896</v>
      </c>
      <c r="B41" s="4" t="str">
        <v>ROUND</v>
      </c>
      <c r="C41" s="4">
        <v>162006</v>
      </c>
      <c r="D41" s="5">
        <v>3.04</v>
      </c>
      <c r="E41" s="4" t="str">
        <v>K</v>
      </c>
      <c r="F41" s="4" t="str">
        <v>SI1</v>
      </c>
      <c r="G41" s="6" t="str">
        <v>EX</v>
      </c>
      <c r="H41" s="6" t="str">
        <v>EX</v>
      </c>
      <c r="I41" s="6" t="str">
        <v>EX</v>
      </c>
      <c r="J41" s="4" t="str">
        <v>NONE</v>
      </c>
      <c r="K41" s="4" t="str">
        <v>9.23 - 9.29 x 5.76</v>
      </c>
      <c r="L41" s="4" t="str">
        <v>62.20</v>
      </c>
      <c r="M41" s="4" t="str">
        <v>59.00</v>
      </c>
      <c r="N41" s="4" t="str">
        <v>33.90</v>
      </c>
      <c r="O41" s="4" t="str">
        <v>IGI</v>
      </c>
      <c r="P41" s="4">
        <v>10300</v>
      </c>
      <c r="Q41" s="7">
        <v>-72</v>
      </c>
      <c r="R41" s="5">
        <f>ROUND(P41 * (1 + (Q41 / 100)), 2)</f>
        <v>2884</v>
      </c>
      <c r="S41" s="5">
        <f>ROUND(R41 * D41, 2)</f>
        <v>8767.36</v>
      </c>
      <c r="T41" s="4" t="str">
        <v>MUMBAI</v>
      </c>
      <c r="U41" s="8" t="str">
        <v>AVAILABLE</v>
      </c>
      <c r="V41" s="4" t="str">
        <v>Needle, Crystal, Cloud</v>
      </c>
      <c r="W41" s="9" t="str">
        <v>Media URL</v>
      </c>
    </row>
    <row r="42">
      <c r="A42" s="4" t="str">
        <v>773617630</v>
      </c>
      <c r="B42" s="4" t="str">
        <v>ROUND</v>
      </c>
      <c r="C42" s="4">
        <v>148887</v>
      </c>
      <c r="D42" s="5">
        <v>3.73</v>
      </c>
      <c r="E42" s="4" t="str">
        <v>K</v>
      </c>
      <c r="F42" s="4" t="str">
        <v>SI1</v>
      </c>
      <c r="G42" s="6" t="str">
        <v>EX</v>
      </c>
      <c r="H42" s="6" t="str">
        <v>EX</v>
      </c>
      <c r="I42" s="6" t="str">
        <v>EX</v>
      </c>
      <c r="J42" s="4" t="str">
        <v>NONE</v>
      </c>
      <c r="K42" s="4" t="str">
        <v>9.85 - 9.92 x 6.20</v>
      </c>
      <c r="L42" s="4" t="str">
        <v>62.60</v>
      </c>
      <c r="M42" s="4" t="str">
        <v>58.00</v>
      </c>
      <c r="N42" s="4" t="str">
        <v>33.90</v>
      </c>
      <c r="O42" s="4" t="str">
        <v>IGI</v>
      </c>
      <c r="P42" s="4">
        <v>10300</v>
      </c>
      <c r="Q42" s="7">
        <v>-66</v>
      </c>
      <c r="R42" s="5">
        <f>ROUND(P42 * (1 + (Q42 / 100)), 2)</f>
        <v>3502</v>
      </c>
      <c r="S42" s="5">
        <f>ROUND(R42 * D42, 2)</f>
        <v>13062.46</v>
      </c>
      <c r="T42" s="4" t="str">
        <v>MUMBAI</v>
      </c>
      <c r="U42" s="8" t="str">
        <v>AVAILABLE</v>
      </c>
      <c r="V42" s="4" t="str">
        <v>Crystal, Needle, Feather, Cloud</v>
      </c>
      <c r="W42" s="9" t="str">
        <v>Media URL</v>
      </c>
    </row>
    <row r="43">
      <c r="A43" s="4" t="str">
        <v>773617959</v>
      </c>
      <c r="B43" s="4" t="str">
        <v>ROUND</v>
      </c>
      <c r="C43" s="4">
        <v>134371</v>
      </c>
      <c r="D43" s="5">
        <v>3</v>
      </c>
      <c r="E43" s="4" t="str">
        <v>K</v>
      </c>
      <c r="F43" s="4" t="str">
        <v>SI2</v>
      </c>
      <c r="G43" s="6" t="str">
        <v>EX</v>
      </c>
      <c r="H43" s="6" t="str">
        <v>EX</v>
      </c>
      <c r="I43" s="6" t="str">
        <v>EX</v>
      </c>
      <c r="J43" s="4" t="str">
        <v>NONE</v>
      </c>
      <c r="K43" s="4" t="str">
        <v>9.12 - 9.20 x 5.72</v>
      </c>
      <c r="L43" s="4" t="str">
        <v>62.40</v>
      </c>
      <c r="M43" s="4" t="str">
        <v>57.00</v>
      </c>
      <c r="N43" s="4" t="str">
        <v>36.50</v>
      </c>
      <c r="O43" s="4" t="str">
        <v>IGI</v>
      </c>
      <c r="P43" s="4">
        <v>9700</v>
      </c>
      <c r="Q43" s="7">
        <v>-77</v>
      </c>
      <c r="R43" s="5">
        <f>ROUND(P43 * (1 + (Q43 / 100)), 2)</f>
        <v>2231</v>
      </c>
      <c r="S43" s="5">
        <f>ROUND(R43 * D43, 2)</f>
        <v>6693</v>
      </c>
      <c r="T43" s="4" t="str">
        <v>MUMBAI</v>
      </c>
      <c r="U43" s="8" t="str">
        <v>AVAILABLE</v>
      </c>
      <c r="V43" s="4" t="str">
        <v>Feather, Cloud, Crystal, Needle</v>
      </c>
      <c r="W43" s="9" t="str">
        <v>Media URL</v>
      </c>
    </row>
    <row r="44">
      <c r="A44" s="4" t="str">
        <v>749559167</v>
      </c>
      <c r="B44" s="4" t="str">
        <v>ROUND</v>
      </c>
      <c r="C44" s="4">
        <v>124253</v>
      </c>
      <c r="D44" s="5">
        <v>3.72</v>
      </c>
      <c r="E44" s="4" t="str">
        <v>K</v>
      </c>
      <c r="F44" s="4" t="str">
        <v>SI2</v>
      </c>
      <c r="G44" s="6" t="str">
        <v>EX</v>
      </c>
      <c r="H44" s="6" t="str">
        <v>EX</v>
      </c>
      <c r="I44" s="6" t="str">
        <v>EX</v>
      </c>
      <c r="J44" s="4" t="str">
        <v>NONE</v>
      </c>
      <c r="K44" s="4" t="str">
        <v>9.81 - 9.88 x 6.15</v>
      </c>
      <c r="L44" s="4" t="str">
        <v>62.50</v>
      </c>
      <c r="M44" s="4" t="str">
        <v>57.00</v>
      </c>
      <c r="N44" s="4" t="str">
        <v>36.20</v>
      </c>
      <c r="O44" s="4" t="str">
        <v>IGI</v>
      </c>
      <c r="P44" s="4">
        <v>9700</v>
      </c>
      <c r="Q44" s="7">
        <v>-70</v>
      </c>
      <c r="R44" s="5">
        <f>ROUND(P44 * (1 + (Q44 / 100)), 2)</f>
        <v>2910</v>
      </c>
      <c r="S44" s="5">
        <f>ROUND(R44 * D44, 2)</f>
        <v>10825.2</v>
      </c>
      <c r="T44" s="4" t="str">
        <v>MUMBAI</v>
      </c>
      <c r="U44" s="8" t="str">
        <v>AVAILABLE</v>
      </c>
      <c r="V44" s="4" t="str">
        <v>Feather, Crystal, Cloud</v>
      </c>
      <c r="W44" s="9" t="str">
        <v>Media URL</v>
      </c>
    </row>
    <row r="45">
      <c r="A45" s="4" t="str">
        <v>6565189111</v>
      </c>
      <c r="B45" s="4" t="str">
        <v>ROUND</v>
      </c>
      <c r="C45" s="4">
        <v>184856</v>
      </c>
      <c r="D45" s="5">
        <v>3</v>
      </c>
      <c r="E45" s="4" t="str">
        <v>L</v>
      </c>
      <c r="F45" s="4" t="str">
        <v>VS1</v>
      </c>
      <c r="G45" s="6" t="str">
        <v>EX</v>
      </c>
      <c r="H45" s="6" t="str">
        <v>EX</v>
      </c>
      <c r="I45" s="6" t="str">
        <v>EX</v>
      </c>
      <c r="J45" s="4" t="str">
        <v>MED</v>
      </c>
      <c r="K45" s="4" t="str">
        <v>9.09 - 9.17 x 5.79</v>
      </c>
      <c r="L45" s="4" t="str">
        <v>63.40</v>
      </c>
      <c r="M45" s="4" t="str">
        <v>58.00</v>
      </c>
      <c r="N45" s="4" t="str">
        <v>34.50</v>
      </c>
      <c r="O45" s="4" t="str">
        <v>GIA</v>
      </c>
      <c r="P45" s="4">
        <v>10300</v>
      </c>
      <c r="Q45" s="7">
        <v>-56</v>
      </c>
      <c r="R45" s="5">
        <f>ROUND(P45 * (1 + (Q45 / 100)), 2)</f>
        <v>4532</v>
      </c>
      <c r="S45" s="5">
        <f>ROUND(R45 * D45, 2)</f>
        <v>13596</v>
      </c>
      <c r="T45" s="4" t="str">
        <v>EXHIBITION</v>
      </c>
      <c r="U45" s="8" t="str">
        <v>AVAILABLE</v>
      </c>
      <c r="V45" s="4" t="str">
        <v>Feather, Natural</v>
      </c>
      <c r="W45" s="9" t="str">
        <v>Media URL</v>
      </c>
    </row>
    <row r="46">
      <c r="A46" s="4" t="str">
        <v>1568216093</v>
      </c>
      <c r="B46" s="4" t="str">
        <v>ROUND</v>
      </c>
      <c r="C46" s="4">
        <v>187031</v>
      </c>
      <c r="D46" s="5">
        <v>3.03</v>
      </c>
      <c r="E46" s="4" t="str">
        <v>L</v>
      </c>
      <c r="F46" s="4" t="str">
        <v>VS1</v>
      </c>
      <c r="G46" s="6" t="str">
        <v>EX</v>
      </c>
      <c r="H46" s="6" t="str">
        <v>EX</v>
      </c>
      <c r="I46" s="6" t="str">
        <v>EX</v>
      </c>
      <c r="J46" s="4" t="str">
        <v>MED</v>
      </c>
      <c r="K46" s="4" t="str">
        <v>9.16 - 9.22 x 5.76</v>
      </c>
      <c r="L46" s="4" t="str">
        <v>62.70</v>
      </c>
      <c r="M46" s="4" t="str">
        <v>59.00</v>
      </c>
      <c r="N46" s="4" t="str">
        <v>35.00</v>
      </c>
      <c r="O46" s="4" t="str">
        <v>GIA</v>
      </c>
      <c r="P46" s="4">
        <v>10300</v>
      </c>
      <c r="Q46" s="7">
        <v>-56</v>
      </c>
      <c r="R46" s="5">
        <f>ROUND(P46 * (1 + (Q46 / 100)), 2)</f>
        <v>4532</v>
      </c>
      <c r="S46" s="5">
        <f>ROUND(R46 * D46, 2)</f>
        <v>13731.96</v>
      </c>
      <c r="T46" s="4" t="str">
        <v>EXHIBITION</v>
      </c>
      <c r="U46" s="8" t="str">
        <v>AVAILABLE</v>
      </c>
      <c r="V46" s="4" t="str">
        <v>Crystal, Feather, Pinpoint</v>
      </c>
      <c r="W46" s="9" t="str">
        <v>Media URL</v>
      </c>
    </row>
    <row r="47">
      <c r="A47" s="4" t="str">
        <v>6552971484</v>
      </c>
      <c r="B47" s="4" t="str">
        <v>ROUND</v>
      </c>
      <c r="C47" s="4">
        <v>173880</v>
      </c>
      <c r="D47" s="5">
        <v>3.01</v>
      </c>
      <c r="E47" s="4" t="str">
        <v>L</v>
      </c>
      <c r="F47" s="4" t="str">
        <v>VS2</v>
      </c>
      <c r="G47" s="4" t="str">
        <v>VG</v>
      </c>
      <c r="H47" s="4" t="str">
        <v>VG</v>
      </c>
      <c r="I47" s="4" t="str">
        <v>VG</v>
      </c>
      <c r="J47" s="4" t="str">
        <v>MED</v>
      </c>
      <c r="K47" s="4" t="str">
        <v>8.90 - 9.01 x 5.80</v>
      </c>
      <c r="L47" s="4" t="str">
        <v>64.80</v>
      </c>
      <c r="M47" s="4" t="str">
        <v>57.00</v>
      </c>
      <c r="N47" s="4" t="str">
        <v>37.50</v>
      </c>
      <c r="O47" s="4" t="str">
        <v>GIA</v>
      </c>
      <c r="P47" s="4">
        <v>9500</v>
      </c>
      <c r="Q47" s="7">
        <v>-61</v>
      </c>
      <c r="R47" s="5">
        <f>ROUND(P47 * (1 + (Q47 / 100)), 2)</f>
        <v>3705</v>
      </c>
      <c r="S47" s="5">
        <f>ROUND(R47 * D47, 2)</f>
        <v>11152.05</v>
      </c>
      <c r="T47" s="4" t="str">
        <v>EXHIBITION</v>
      </c>
      <c r="U47" s="8" t="str">
        <v>AVAILABLE</v>
      </c>
      <c r="V47" s="4" t="str">
        <v>Crystal, Feather, Indented Natural, Natural</v>
      </c>
      <c r="W47" s="9" t="str">
        <v>Media URL</v>
      </c>
    </row>
    <row r="48">
      <c r="A48" s="4" t="str">
        <v>6562216070</v>
      </c>
      <c r="B48" s="4" t="str">
        <v>ROUND</v>
      </c>
      <c r="C48" s="4">
        <v>187029</v>
      </c>
      <c r="D48" s="5">
        <v>3.01</v>
      </c>
      <c r="E48" s="4" t="str">
        <v>L</v>
      </c>
      <c r="F48" s="4" t="str">
        <v>VS2</v>
      </c>
      <c r="G48" s="6" t="str">
        <v>EX</v>
      </c>
      <c r="H48" s="6" t="str">
        <v>EX</v>
      </c>
      <c r="I48" s="6" t="str">
        <v>EX</v>
      </c>
      <c r="J48" s="4" t="str">
        <v>NONE</v>
      </c>
      <c r="K48" s="4" t="str">
        <v>9.28 - 9.33 x 5.57</v>
      </c>
      <c r="L48" s="4" t="str">
        <v>59.90</v>
      </c>
      <c r="M48" s="4" t="str">
        <v>61.00</v>
      </c>
      <c r="N48" s="4" t="str">
        <v>33.00</v>
      </c>
      <c r="O48" s="4" t="str">
        <v>GIA</v>
      </c>
      <c r="P48" s="4">
        <v>9500</v>
      </c>
      <c r="Q48" s="7">
        <v>-45</v>
      </c>
      <c r="R48" s="5">
        <f>ROUND(P48 * (1 + (Q48 / 100)), 2)</f>
        <v>5225</v>
      </c>
      <c r="S48" s="5">
        <f>ROUND(R48 * D48, 2)</f>
        <v>15727.25</v>
      </c>
      <c r="T48" s="4" t="str">
        <v>EXHIBITION</v>
      </c>
      <c r="U48" s="8" t="str">
        <v>AVAILABLE</v>
      </c>
      <c r="V48" s="4" t="str">
        <v>Feather, Knot, Pinpoint</v>
      </c>
      <c r="W48" s="9" t="str">
        <v>Media URL</v>
      </c>
    </row>
    <row r="49">
      <c r="A49" s="4" t="str">
        <v>2568090494</v>
      </c>
      <c r="B49" s="4" t="str">
        <v>ROUND</v>
      </c>
      <c r="C49" s="4">
        <v>181171</v>
      </c>
      <c r="D49" s="5">
        <v>3.01</v>
      </c>
      <c r="E49" s="4" t="str">
        <v>L</v>
      </c>
      <c r="F49" s="4" t="str">
        <v>VS2</v>
      </c>
      <c r="G49" s="6" t="str">
        <v>EX</v>
      </c>
      <c r="H49" s="6" t="str">
        <v>EX</v>
      </c>
      <c r="I49" s="6" t="str">
        <v>EX</v>
      </c>
      <c r="J49" s="4" t="str">
        <v>MED</v>
      </c>
      <c r="K49" s="4" t="str">
        <v>9.10 - 9.17 x 5.80</v>
      </c>
      <c r="L49" s="4" t="str">
        <v>63.50</v>
      </c>
      <c r="M49" s="4" t="str">
        <v>56.00</v>
      </c>
      <c r="N49" s="4" t="str">
        <v>36.50</v>
      </c>
      <c r="O49" s="4" t="str">
        <v>GIA</v>
      </c>
      <c r="P49" s="4">
        <v>9500</v>
      </c>
      <c r="Q49" s="7">
        <v>-53</v>
      </c>
      <c r="R49" s="5">
        <f>ROUND(P49 * (1 + (Q49 / 100)), 2)</f>
        <v>4465</v>
      </c>
      <c r="S49" s="5">
        <f>ROUND(R49 * D49, 2)</f>
        <v>13439.65</v>
      </c>
      <c r="T49" s="4" t="str">
        <v>EXHIBITION</v>
      </c>
      <c r="U49" s="8" t="str">
        <v>AVAILABLE</v>
      </c>
      <c r="V49" s="4" t="str">
        <v>Crystal, Feather, Pinpoint, Indented Natural</v>
      </c>
      <c r="W49" s="9" t="str">
        <v>Media URL</v>
      </c>
    </row>
    <row r="50">
      <c r="A50" s="4" t="str">
        <v>773617857</v>
      </c>
      <c r="B50" s="4" t="str">
        <v>ROUND</v>
      </c>
      <c r="C50" s="4">
        <v>146107</v>
      </c>
      <c r="D50" s="5">
        <v>3.3</v>
      </c>
      <c r="E50" s="4" t="str">
        <v>L</v>
      </c>
      <c r="F50" s="4" t="str">
        <v>SI1</v>
      </c>
      <c r="G50" s="6" t="str">
        <v>EX</v>
      </c>
      <c r="H50" s="6" t="str">
        <v>EX</v>
      </c>
      <c r="I50" s="6" t="str">
        <v>EX</v>
      </c>
      <c r="J50" s="4" t="str">
        <v>NONE</v>
      </c>
      <c r="K50" s="4" t="str">
        <v>9.44 - 9.50 x 5.96</v>
      </c>
      <c r="L50" s="4" t="str">
        <v>62.90</v>
      </c>
      <c r="M50" s="4" t="str">
        <v>58.00</v>
      </c>
      <c r="N50" s="4" t="str">
        <v>34.00</v>
      </c>
      <c r="O50" s="4" t="str">
        <v>IGI</v>
      </c>
      <c r="P50" s="4">
        <v>9000</v>
      </c>
      <c r="Q50" s="7">
        <v>-72</v>
      </c>
      <c r="R50" s="5">
        <f>ROUND(P50 * (1 + (Q50 / 100)), 2)</f>
        <v>2520</v>
      </c>
      <c r="S50" s="5">
        <f>ROUND(R50 * D50, 2)</f>
        <v>8316</v>
      </c>
      <c r="T50" s="4" t="str">
        <v>MUMBAI</v>
      </c>
      <c r="U50" s="8" t="str">
        <v>AVAILABLE</v>
      </c>
      <c r="V50" s="4" t="str">
        <v>Cloud, Feather</v>
      </c>
      <c r="W50" s="9" t="str">
        <v>Media URL</v>
      </c>
    </row>
    <row r="51">
      <c r="A51" s="4" t="str">
        <v>6552078848</v>
      </c>
      <c r="B51" s="4" t="str">
        <v>ROUND</v>
      </c>
      <c r="C51" s="4">
        <v>140196</v>
      </c>
      <c r="D51" s="5">
        <v>3.01</v>
      </c>
      <c r="E51" s="4" t="str">
        <v>L</v>
      </c>
      <c r="F51" s="4" t="str">
        <v>I1</v>
      </c>
      <c r="G51" s="4" t="str">
        <v>VG</v>
      </c>
      <c r="H51" s="4" t="str">
        <v>VG</v>
      </c>
      <c r="I51" s="4" t="str">
        <v>VG</v>
      </c>
      <c r="J51" s="4" t="str">
        <v>NONE</v>
      </c>
      <c r="K51" s="4" t="str">
        <v>9.19 - 9.28 x 5.58</v>
      </c>
      <c r="L51" s="4" t="str">
        <v>60.40</v>
      </c>
      <c r="M51" s="4" t="str">
        <v>60.00</v>
      </c>
      <c r="N51" s="4" t="str">
        <v>34.00</v>
      </c>
      <c r="O51" s="4" t="str">
        <v>GIA</v>
      </c>
      <c r="P51" s="4">
        <v>5500</v>
      </c>
      <c r="Q51" s="7">
        <v>-70</v>
      </c>
      <c r="R51" s="5">
        <f>ROUND(P51 * (1 + (Q51 / 100)), 2)</f>
        <v>1650</v>
      </c>
      <c r="S51" s="5">
        <f>ROUND(R51 * D51, 2)</f>
        <v>4966.5</v>
      </c>
      <c r="T51" s="4" t="str">
        <v>EXHIBITION</v>
      </c>
      <c r="U51" s="8" t="str">
        <v>AVAILABLE</v>
      </c>
      <c r="V51" s="4" t="str">
        <v>Feather, Twinning Wisp, Crystal, Cavity, Needle, Extra Facet</v>
      </c>
      <c r="W51" s="9" t="str">
        <v>Media URL</v>
      </c>
    </row>
    <row r="52">
      <c r="A52" s="4" t="str">
        <v>6555999884</v>
      </c>
      <c r="B52" s="4" t="str">
        <v>ROUND</v>
      </c>
      <c r="C52" s="4">
        <v>176433</v>
      </c>
      <c r="D52" s="5">
        <v>3.01</v>
      </c>
      <c r="E52" s="4" t="str">
        <v>M</v>
      </c>
      <c r="F52" s="4" t="str">
        <v>VS1</v>
      </c>
      <c r="G52" s="6" t="str">
        <v>EX</v>
      </c>
      <c r="H52" s="6" t="str">
        <v>EX</v>
      </c>
      <c r="I52" s="6" t="str">
        <v>EX</v>
      </c>
      <c r="J52" s="4" t="str">
        <v>NONE</v>
      </c>
      <c r="K52" s="4" t="str">
        <v>9.14 - 9.21 x 5.72</v>
      </c>
      <c r="L52" s="4" t="str">
        <v>62.40</v>
      </c>
      <c r="M52" s="4" t="str">
        <v>59.00</v>
      </c>
      <c r="N52" s="4" t="str">
        <v>35.00</v>
      </c>
      <c r="O52" s="4" t="str">
        <v>GIA</v>
      </c>
      <c r="P52" s="4">
        <v>8300</v>
      </c>
      <c r="Q52" s="7">
        <v>-42</v>
      </c>
      <c r="R52" s="5">
        <f>ROUND(P52 * (1 + (Q52 / 100)), 2)</f>
        <v>4814</v>
      </c>
      <c r="S52" s="5">
        <f>ROUND(R52 * D52, 2)</f>
        <v>14490.14</v>
      </c>
      <c r="T52" s="4" t="str">
        <v>EXHIBITION</v>
      </c>
      <c r="U52" s="8" t="str">
        <v>AVAILABLE</v>
      </c>
      <c r="V52" s="4" t="str">
        <v>Crystal, Feather, Needle</v>
      </c>
      <c r="W52" s="9" t="str">
        <v>Media URL</v>
      </c>
    </row>
    <row r="53">
      <c r="A53" s="4" t="str">
        <v>1567246172</v>
      </c>
      <c r="B53" s="4" t="str">
        <v>ROUND</v>
      </c>
      <c r="C53" s="4">
        <v>188010</v>
      </c>
      <c r="D53" s="5">
        <v>3.03</v>
      </c>
      <c r="E53" s="4" t="str">
        <v>M</v>
      </c>
      <c r="F53" s="4" t="str">
        <v>SI2</v>
      </c>
      <c r="G53" s="6" t="str">
        <v>EX</v>
      </c>
      <c r="H53" s="6" t="str">
        <v>EX</v>
      </c>
      <c r="I53" s="6" t="str">
        <v>EX</v>
      </c>
      <c r="J53" s="4" t="str">
        <v>MED</v>
      </c>
      <c r="K53" s="4" t="str">
        <v>9.22 - 9.24 x 5.77</v>
      </c>
      <c r="L53" s="4" t="str">
        <v>62.50</v>
      </c>
      <c r="M53" s="4" t="str">
        <v>57.00</v>
      </c>
      <c r="N53" s="4" t="str">
        <v>36.50</v>
      </c>
      <c r="O53" s="4" t="str">
        <v>GIA</v>
      </c>
      <c r="P53" s="4">
        <v>6700</v>
      </c>
      <c r="Q53" s="7">
        <v>-58</v>
      </c>
      <c r="R53" s="5">
        <f>ROUND(P53 * (1 + (Q53 / 100)), 2)</f>
        <v>2814</v>
      </c>
      <c r="S53" s="5">
        <f>ROUND(R53 * D53, 2)</f>
        <v>8526.42</v>
      </c>
      <c r="T53" s="4" t="str">
        <v>EXHIBITION</v>
      </c>
      <c r="U53" s="8" t="str">
        <v>AVAILABLE</v>
      </c>
      <c r="V53" s="4" t="str">
        <v>Twinning Wisp, Feather</v>
      </c>
      <c r="W53" s="9" t="str">
        <v>Media URL</v>
      </c>
    </row>
    <row r="54">
      <c r="A54" s="4" t="str">
        <v>6561246146</v>
      </c>
      <c r="B54" s="4" t="str">
        <v>ROUND</v>
      </c>
      <c r="C54" s="4">
        <v>188052</v>
      </c>
      <c r="D54" s="5">
        <v>3.3</v>
      </c>
      <c r="E54" s="4" t="str">
        <v>N</v>
      </c>
      <c r="F54" s="4" t="str">
        <v>VVS1</v>
      </c>
      <c r="G54" s="6" t="str">
        <v>EX</v>
      </c>
      <c r="H54" s="6" t="str">
        <v>EX</v>
      </c>
      <c r="I54" s="6" t="str">
        <v>EX</v>
      </c>
      <c r="J54" s="4" t="str">
        <v>NONE</v>
      </c>
      <c r="K54" s="4" t="str">
        <v>9.40 - 9.45 x 5.90</v>
      </c>
      <c r="L54" s="4" t="str">
        <v>62.60</v>
      </c>
      <c r="M54" s="4" t="str">
        <v>57.00</v>
      </c>
      <c r="N54" s="4" t="str">
        <v>36.00</v>
      </c>
      <c r="O54" s="4" t="str">
        <v>GIA</v>
      </c>
      <c r="P54" s="4">
        <v>9100</v>
      </c>
      <c r="Q54" s="7">
        <v>-53</v>
      </c>
      <c r="R54" s="5">
        <f>ROUND(P54 * (1 + (Q54 / 100)), 2)</f>
        <v>4277</v>
      </c>
      <c r="S54" s="5">
        <f>ROUND(R54 * D54, 2)</f>
        <v>14114.1</v>
      </c>
      <c r="T54" s="4" t="str">
        <v>EXHIBITION</v>
      </c>
      <c r="U54" s="8" t="str">
        <v>AVAILABLE</v>
      </c>
      <c r="V54" s="4" t="str">
        <v>Cloud, Pinpoint, Feather</v>
      </c>
      <c r="W54" s="9" t="str">
        <v>Media URL</v>
      </c>
    </row>
    <row r="55">
      <c r="A55" s="4" t="str">
        <v>3555999876</v>
      </c>
      <c r="B55" s="4" t="str">
        <v>ROUND</v>
      </c>
      <c r="C55" s="4">
        <v>174574</v>
      </c>
      <c r="D55" s="5">
        <v>3.11</v>
      </c>
      <c r="E55" s="4" t="str">
        <v>N</v>
      </c>
      <c r="F55" s="4" t="str">
        <v>VVS2</v>
      </c>
      <c r="G55" s="6" t="str">
        <v>EX</v>
      </c>
      <c r="H55" s="6" t="str">
        <v>EX</v>
      </c>
      <c r="I55" s="6" t="str">
        <v>EX</v>
      </c>
      <c r="J55" s="4" t="str">
        <v>FNT</v>
      </c>
      <c r="K55" s="4" t="str">
        <v>9.23 - 9.29 x 5.80</v>
      </c>
      <c r="L55" s="4" t="str">
        <v>62.70</v>
      </c>
      <c r="M55" s="4" t="str">
        <v>57.00</v>
      </c>
      <c r="N55" s="4" t="str">
        <v>36.00</v>
      </c>
      <c r="O55" s="4" t="str">
        <v>GIA</v>
      </c>
      <c r="P55" s="4">
        <v>8700</v>
      </c>
      <c r="Q55" s="7">
        <v>-57</v>
      </c>
      <c r="R55" s="5">
        <f>ROUND(P55 * (1 + (Q55 / 100)), 2)</f>
        <v>3741</v>
      </c>
      <c r="S55" s="5">
        <f>ROUND(R55 * D55, 2)</f>
        <v>11634.51</v>
      </c>
      <c r="T55" s="4" t="str">
        <v>EXHIBITION</v>
      </c>
      <c r="U55" s="8" t="str">
        <v>AVAILABLE</v>
      </c>
      <c r="V55" s="4" t="str">
        <v>Cloud, Needle, Pinpoint, Feather</v>
      </c>
      <c r="W55" s="9" t="str">
        <v>Media URL</v>
      </c>
    </row>
    <row r="56">
      <c r="A56" s="4" t="str">
        <v>6562189555</v>
      </c>
      <c r="B56" s="4" t="str">
        <v>ROUND</v>
      </c>
      <c r="C56" s="4">
        <v>184685</v>
      </c>
      <c r="D56" s="5">
        <v>3.53</v>
      </c>
      <c r="E56" s="4" t="str">
        <v>N</v>
      </c>
      <c r="F56" s="4" t="str">
        <v>VS1</v>
      </c>
      <c r="G56" s="6" t="str">
        <v>EX</v>
      </c>
      <c r="H56" s="6" t="str">
        <v>EX</v>
      </c>
      <c r="I56" s="6" t="str">
        <v>EX</v>
      </c>
      <c r="J56" s="4" t="str">
        <v>NONE</v>
      </c>
      <c r="K56" s="4" t="str">
        <v>9.69 - 9.74 x 6.03</v>
      </c>
      <c r="L56" s="4" t="str">
        <v>62.10</v>
      </c>
      <c r="M56" s="4" t="str">
        <v>57.00</v>
      </c>
      <c r="N56" s="4" t="str">
        <v>35.50</v>
      </c>
      <c r="O56" s="4" t="str">
        <v>GIA</v>
      </c>
      <c r="P56" s="4">
        <v>8300</v>
      </c>
      <c r="Q56" s="7">
        <v>-48</v>
      </c>
      <c r="R56" s="5">
        <f>ROUND(P56 * (1 + (Q56 / 100)), 2)</f>
        <v>4316</v>
      </c>
      <c r="S56" s="5">
        <f>ROUND(R56 * D56, 2)</f>
        <v>15235.48</v>
      </c>
      <c r="T56" s="4" t="str">
        <v>EXHIBITION</v>
      </c>
      <c r="U56" s="8" t="str">
        <v>AVAILABLE</v>
      </c>
      <c r="V56" s="4" t="str">
        <v>Cloud, Feather, Needle</v>
      </c>
      <c r="W56" s="9" t="str">
        <v>Media URL</v>
      </c>
    </row>
    <row r="57">
      <c r="A57" s="4" t="str">
        <v>1565090513</v>
      </c>
      <c r="B57" s="4" t="str">
        <v>ROUND</v>
      </c>
      <c r="C57" s="4">
        <v>181271</v>
      </c>
      <c r="D57" s="5">
        <v>3</v>
      </c>
      <c r="E57" s="4" t="str">
        <v>O-P</v>
      </c>
      <c r="F57" s="4" t="str">
        <v>VVS1</v>
      </c>
      <c r="G57" s="6" t="str">
        <v>EX</v>
      </c>
      <c r="H57" s="6" t="str">
        <v>EX</v>
      </c>
      <c r="I57" s="6" t="str">
        <v>EX</v>
      </c>
      <c r="J57" s="4" t="str">
        <v>NONE</v>
      </c>
      <c r="K57" s="4" t="str">
        <v>9.10 - 9.18 x 5.75</v>
      </c>
      <c r="L57" s="4" t="str">
        <v>62.90</v>
      </c>
      <c r="M57" s="4" t="str">
        <v>58.00</v>
      </c>
      <c r="N57" s="4" t="str">
        <v>35.00</v>
      </c>
      <c r="O57" s="4" t="str">
        <v>GIA</v>
      </c>
      <c r="P57" s="4">
        <v>9100</v>
      </c>
      <c r="Q57" s="7">
        <v>-56</v>
      </c>
      <c r="R57" s="5">
        <f>ROUND(P57 * (1 + (Q57 / 100)), 2)</f>
        <v>4004</v>
      </c>
      <c r="S57" s="5">
        <f>ROUND(R57 * D57, 2)</f>
        <v>12012</v>
      </c>
      <c r="T57" s="4" t="str">
        <v>EXHIBITION</v>
      </c>
      <c r="U57" s="8" t="str">
        <v>AVAILABLE</v>
      </c>
      <c r="V57" s="4" t="str">
        <v>Feather</v>
      </c>
      <c r="W57" s="9" t="str">
        <v>Media URL</v>
      </c>
    </row>
    <row r="58">
      <c r="A58" s="4" t="str">
        <v>1559658100</v>
      </c>
      <c r="B58" s="4" t="str">
        <v>ROUND</v>
      </c>
      <c r="C58" s="4">
        <v>164786</v>
      </c>
      <c r="D58" s="5">
        <v>3.01</v>
      </c>
      <c r="E58" s="4" t="str">
        <v>O-P</v>
      </c>
      <c r="F58" s="4" t="str">
        <v>I1</v>
      </c>
      <c r="G58" s="6" t="str">
        <v>EX</v>
      </c>
      <c r="H58" s="6" t="str">
        <v>EX</v>
      </c>
      <c r="I58" s="6" t="str">
        <v>EX</v>
      </c>
      <c r="J58" s="4" t="str">
        <v>NONE</v>
      </c>
      <c r="K58" s="4" t="str">
        <v>9.16 - 9.22 x 5.78</v>
      </c>
      <c r="L58" s="4" t="str">
        <v>62.80</v>
      </c>
      <c r="M58" s="4" t="str">
        <v>58.00</v>
      </c>
      <c r="N58" s="4" t="str">
        <v>34.50</v>
      </c>
      <c r="O58" s="4" t="str">
        <v>GIA</v>
      </c>
      <c r="P58" s="4">
        <v>4700</v>
      </c>
      <c r="Q58" s="7">
        <v>-59</v>
      </c>
      <c r="R58" s="5">
        <f>ROUND(P58 * (1 + (Q58 / 100)), 2)</f>
        <v>1927</v>
      </c>
      <c r="S58" s="5">
        <f>ROUND(R58 * D58, 2)</f>
        <v>5800.27</v>
      </c>
      <c r="T58" s="4" t="str">
        <v>EXHIBITION</v>
      </c>
      <c r="U58" s="8" t="str">
        <v>AVAILABLE</v>
      </c>
      <c r="V58" s="4" t="str">
        <v>Twinning Wisp, Feather, Crystal</v>
      </c>
      <c r="W58" s="9" t="str">
        <v>Media URL</v>
      </c>
    </row>
    <row r="59">
      <c r="A59" s="4" t="str">
        <v>1553458718</v>
      </c>
      <c r="B59" s="4" t="str">
        <v>ROUND</v>
      </c>
      <c r="C59" s="4">
        <v>157778</v>
      </c>
      <c r="D59" s="5">
        <v>3.52</v>
      </c>
      <c r="E59" s="4" t="str">
        <v>Q-R</v>
      </c>
      <c r="F59" s="4" t="str">
        <v>SI2</v>
      </c>
      <c r="G59" s="6" t="str">
        <v>EX</v>
      </c>
      <c r="H59" s="6" t="str">
        <v>EX</v>
      </c>
      <c r="I59" s="6" t="str">
        <v>EX</v>
      </c>
      <c r="J59" s="4" t="str">
        <v>NONE</v>
      </c>
      <c r="K59" s="4" t="str">
        <v>9.65 - 9.69 x 6.01</v>
      </c>
      <c r="L59" s="4" t="str">
        <v>62.10</v>
      </c>
      <c r="M59" s="4" t="str">
        <v>58.00</v>
      </c>
      <c r="N59" s="4" t="str">
        <v>36.00</v>
      </c>
      <c r="O59" s="4" t="str">
        <v>GIA</v>
      </c>
      <c r="P59" s="4">
        <v>6700</v>
      </c>
      <c r="Q59" s="7">
        <v>-64</v>
      </c>
      <c r="R59" s="5">
        <f>ROUND(P59 * (1 + (Q59 / 100)), 2)</f>
        <v>2412</v>
      </c>
      <c r="S59" s="5">
        <f>ROUND(R59 * D59, 2)</f>
        <v>8490.24</v>
      </c>
      <c r="T59" s="4" t="str">
        <v>EXHIBITION</v>
      </c>
      <c r="U59" s="8" t="str">
        <v>AVAILABLE</v>
      </c>
      <c r="V59" s="4" t="str">
        <v>Crystal, Feather, Needle</v>
      </c>
      <c r="W59" s="9" t="str">
        <v>Media URL</v>
      </c>
    </row>
    <row r="60">
      <c r="A60" s="4" t="str">
        <v>773617543</v>
      </c>
      <c r="B60" s="4" t="str">
        <v>ROUND</v>
      </c>
      <c r="C60" s="4">
        <v>158728</v>
      </c>
      <c r="D60" s="5">
        <v>2.5</v>
      </c>
      <c r="E60" s="4" t="str">
        <v>F</v>
      </c>
      <c r="F60" s="4" t="str">
        <v>VS1</v>
      </c>
      <c r="G60" s="6" t="str">
        <v>EX</v>
      </c>
      <c r="H60" s="6" t="str">
        <v>EX</v>
      </c>
      <c r="I60" s="6" t="str">
        <v>EX</v>
      </c>
      <c r="J60" s="4" t="str">
        <v>STG</v>
      </c>
      <c r="K60" s="4" t="str">
        <v>8.58 - 8.66 x 5.47</v>
      </c>
      <c r="L60" s="4" t="str">
        <v>63.40</v>
      </c>
      <c r="M60" s="4" t="str">
        <v>56.00</v>
      </c>
      <c r="N60" s="4" t="str">
        <v>36.60</v>
      </c>
      <c r="O60" s="4" t="str">
        <v>IGI</v>
      </c>
      <c r="P60" s="4">
        <v>17500</v>
      </c>
      <c r="Q60" s="7">
        <v>-59</v>
      </c>
      <c r="R60" s="5">
        <f>ROUND(P60 * (1 + (Q60 / 100)), 2)</f>
        <v>7175</v>
      </c>
      <c r="S60" s="5">
        <f>ROUND(R60 * D60, 2)</f>
        <v>17937.5</v>
      </c>
      <c r="T60" s="4" t="str">
        <v>MUMBAI</v>
      </c>
      <c r="U60" s="8" t="str">
        <v>AVAILABLE</v>
      </c>
      <c r="V60" s="4" t="str">
        <v>Crystal, Feather</v>
      </c>
      <c r="W60" s="9" t="str">
        <v>Media URL</v>
      </c>
    </row>
    <row r="61">
      <c r="A61" s="4" t="str">
        <v>773617664</v>
      </c>
      <c r="B61" s="4" t="str">
        <v>ROUND</v>
      </c>
      <c r="C61" s="4">
        <v>149661</v>
      </c>
      <c r="D61" s="5">
        <v>2.51</v>
      </c>
      <c r="E61" s="4" t="str">
        <v>I</v>
      </c>
      <c r="F61" s="4" t="str">
        <v>VS1</v>
      </c>
      <c r="G61" s="6" t="str">
        <v>EX</v>
      </c>
      <c r="H61" s="6" t="str">
        <v>EX</v>
      </c>
      <c r="I61" s="6" t="str">
        <v>EX</v>
      </c>
      <c r="J61" s="4" t="str">
        <v>NONE</v>
      </c>
      <c r="K61" s="4" t="str">
        <v>8.62 - 8.67 x 5.41</v>
      </c>
      <c r="L61" s="4" t="str">
        <v>62.60</v>
      </c>
      <c r="M61" s="4" t="str">
        <v>58.00</v>
      </c>
      <c r="N61" s="4" t="str">
        <v>36.00</v>
      </c>
      <c r="O61" s="4" t="str">
        <v>IGI</v>
      </c>
      <c r="P61" s="4">
        <v>10000</v>
      </c>
      <c r="Q61" s="7">
        <v>-60</v>
      </c>
      <c r="R61" s="5">
        <f>ROUND(P61 * (1 + (Q61 / 100)), 2)</f>
        <v>4000</v>
      </c>
      <c r="S61" s="5">
        <f>ROUND(R61 * D61, 2)</f>
        <v>10040</v>
      </c>
      <c r="T61" s="4" t="str">
        <v>MUMBAI</v>
      </c>
      <c r="U61" s="8" t="str">
        <v>AVAILABLE</v>
      </c>
      <c r="V61" s="4" t="str">
        <v>Needle, Feather, Cloud</v>
      </c>
      <c r="W61" s="9" t="str">
        <v>Media URL</v>
      </c>
    </row>
    <row r="62">
      <c r="A62" s="4" t="str">
        <v>1558676454</v>
      </c>
      <c r="B62" s="4" t="str">
        <v>ROUND</v>
      </c>
      <c r="C62" s="4">
        <v>165257</v>
      </c>
      <c r="D62" s="5">
        <v>2.5</v>
      </c>
      <c r="E62" s="4" t="str">
        <v>J</v>
      </c>
      <c r="F62" s="4" t="str">
        <v>VVS1</v>
      </c>
      <c r="G62" s="6" t="str">
        <v>EX</v>
      </c>
      <c r="H62" s="6" t="str">
        <v>EX</v>
      </c>
      <c r="I62" s="6" t="str">
        <v>EX</v>
      </c>
      <c r="J62" s="4" t="str">
        <v>MED</v>
      </c>
      <c r="K62" s="4" t="str">
        <v>8.72 - 8.78 x 5.30</v>
      </c>
      <c r="L62" s="4" t="str">
        <v>60.60</v>
      </c>
      <c r="M62" s="4" t="str">
        <v>61.00</v>
      </c>
      <c r="N62" s="4" t="str">
        <v>32.50</v>
      </c>
      <c r="O62" s="4" t="str">
        <v>GIA</v>
      </c>
      <c r="P62" s="4">
        <v>9900</v>
      </c>
      <c r="Q62" s="7">
        <v>-39</v>
      </c>
      <c r="R62" s="5">
        <f>ROUND(P62 * (1 + (Q62 / 100)), 2)</f>
        <v>6039</v>
      </c>
      <c r="S62" s="5">
        <f>ROUND(R62 * D62, 2)</f>
        <v>15097.5</v>
      </c>
      <c r="T62" s="4" t="str">
        <v>EXHIBITION</v>
      </c>
      <c r="U62" s="8" t="str">
        <v>AVAILABLE</v>
      </c>
      <c r="V62" s="4" t="str">
        <v>Cloud, Feather</v>
      </c>
      <c r="W62" s="9" t="str">
        <v>Media URL</v>
      </c>
    </row>
    <row r="63">
      <c r="A63" s="4" t="str">
        <v>2566246199</v>
      </c>
      <c r="B63" s="4" t="str">
        <v>ROUND</v>
      </c>
      <c r="C63" s="4">
        <v>188009</v>
      </c>
      <c r="D63" s="5">
        <v>2.51</v>
      </c>
      <c r="E63" s="4" t="str">
        <v>J</v>
      </c>
      <c r="F63" s="4" t="str">
        <v>VVS2</v>
      </c>
      <c r="G63" s="6" t="str">
        <v>EX</v>
      </c>
      <c r="H63" s="6" t="str">
        <v>EX</v>
      </c>
      <c r="I63" s="6" t="str">
        <v>EX</v>
      </c>
      <c r="J63" s="4" t="str">
        <v>MED</v>
      </c>
      <c r="K63" s="4" t="str">
        <v>8.58 - 8.65 x 5.45</v>
      </c>
      <c r="L63" s="4" t="str">
        <v>63.30</v>
      </c>
      <c r="M63" s="4" t="str">
        <v>58.00</v>
      </c>
      <c r="N63" s="4" t="str">
        <v>35.00</v>
      </c>
      <c r="O63" s="4" t="str">
        <v>GIA</v>
      </c>
      <c r="P63" s="4">
        <v>9100</v>
      </c>
      <c r="Q63" s="7">
        <v>-36</v>
      </c>
      <c r="R63" s="5">
        <f>ROUND(P63 * (1 + (Q63 / 100)), 2)</f>
        <v>5824</v>
      </c>
      <c r="S63" s="5">
        <f>ROUND(R63 * D63, 2)</f>
        <v>14618.24</v>
      </c>
      <c r="T63" s="4" t="str">
        <v>EXHIBITION</v>
      </c>
      <c r="U63" s="8" t="str">
        <v>AVAILABLE</v>
      </c>
      <c r="V63" s="4" t="str">
        <v>Cloud, Feather, Pinpoint</v>
      </c>
      <c r="W63" s="9" t="str">
        <v>Media URL</v>
      </c>
    </row>
    <row r="64">
      <c r="A64" s="4" t="str">
        <v>801639570</v>
      </c>
      <c r="B64" s="4" t="str">
        <v>ROUND</v>
      </c>
      <c r="C64" s="4">
        <v>178475</v>
      </c>
      <c r="D64" s="5">
        <v>2.51</v>
      </c>
      <c r="E64" s="4" t="str">
        <v>J</v>
      </c>
      <c r="F64" s="4" t="str">
        <v>VS2</v>
      </c>
      <c r="G64" s="6" t="str">
        <v>EX</v>
      </c>
      <c r="H64" s="6" t="str">
        <v>EX</v>
      </c>
      <c r="I64" s="6" t="str">
        <v>EX</v>
      </c>
      <c r="J64" s="4" t="str">
        <v>NONE</v>
      </c>
      <c r="K64" s="4" t="str">
        <v>8.58 - 8.65 x 5.45</v>
      </c>
      <c r="L64" s="4" t="str">
        <v>63.20</v>
      </c>
      <c r="M64" s="4" t="str">
        <v>57.00</v>
      </c>
      <c r="N64" s="4" t="str">
        <v>36.50</v>
      </c>
      <c r="O64" s="4" t="str">
        <v>IGI</v>
      </c>
      <c r="P64" s="4">
        <v>7600</v>
      </c>
      <c r="Q64" s="7">
        <v>-60</v>
      </c>
      <c r="R64" s="5">
        <f>ROUND(P64 * (1 + (Q64 / 100)), 2)</f>
        <v>3040</v>
      </c>
      <c r="S64" s="5">
        <f>ROUND(R64 * D64, 2)</f>
        <v>7630.4</v>
      </c>
      <c r="T64" s="4" t="str">
        <v>MUMBAI</v>
      </c>
      <c r="U64" s="8" t="str">
        <v>AVAILABLE</v>
      </c>
      <c r="V64" s="4" t="str">
        <v>Cloud, Crystal, Feather</v>
      </c>
      <c r="W64" s="9" t="str">
        <v>Media URL</v>
      </c>
    </row>
    <row r="65">
      <c r="A65" s="4" t="str">
        <v>7563216065</v>
      </c>
      <c r="B65" s="4" t="str">
        <v>ROUND</v>
      </c>
      <c r="C65" s="4">
        <v>187062</v>
      </c>
      <c r="D65" s="5">
        <v>2.5</v>
      </c>
      <c r="E65" s="4" t="str">
        <v>J</v>
      </c>
      <c r="F65" s="4" t="str">
        <v>VS2</v>
      </c>
      <c r="G65" s="6" t="str">
        <v>EX</v>
      </c>
      <c r="H65" s="6" t="str">
        <v>EX</v>
      </c>
      <c r="I65" s="6" t="str">
        <v>EX</v>
      </c>
      <c r="J65" s="4" t="str">
        <v>NONE</v>
      </c>
      <c r="K65" s="4" t="str">
        <v>8.71 - 8.75 x 5.34</v>
      </c>
      <c r="L65" s="4" t="str">
        <v>61.20</v>
      </c>
      <c r="M65" s="4" t="str">
        <v>60.00</v>
      </c>
      <c r="N65" s="4" t="str">
        <v>33.00</v>
      </c>
      <c r="O65" s="4" t="str">
        <v>GIA</v>
      </c>
      <c r="P65" s="4">
        <v>7600</v>
      </c>
      <c r="Q65" s="7">
        <v>-35</v>
      </c>
      <c r="R65" s="5">
        <f>ROUND(P65 * (1 + (Q65 / 100)), 2)</f>
        <v>4940</v>
      </c>
      <c r="S65" s="5">
        <f>ROUND(R65 * D65, 2)</f>
        <v>12350</v>
      </c>
      <c r="T65" s="4" t="str">
        <v>EXHIBITION</v>
      </c>
      <c r="U65" s="8" t="str">
        <v>AVAILABLE</v>
      </c>
      <c r="V65" s="4" t="str">
        <v>Twinning Wisp, Cloud, Crystal, Feather, Cavity, Needle</v>
      </c>
      <c r="W65" s="9" t="str">
        <v>Media URL</v>
      </c>
    </row>
    <row r="66">
      <c r="A66" s="4" t="str">
        <v>6562048208</v>
      </c>
      <c r="B66" s="4" t="str">
        <v>ROUND</v>
      </c>
      <c r="C66" s="4">
        <v>178474</v>
      </c>
      <c r="D66" s="5">
        <v>2.5</v>
      </c>
      <c r="E66" s="4" t="str">
        <v>J</v>
      </c>
      <c r="F66" s="4" t="str">
        <v>VS2</v>
      </c>
      <c r="G66" s="6" t="str">
        <v>EX</v>
      </c>
      <c r="H66" s="6" t="str">
        <v>EX</v>
      </c>
      <c r="I66" s="6" t="str">
        <v>EX</v>
      </c>
      <c r="J66" s="4" t="str">
        <v>MED</v>
      </c>
      <c r="K66" s="4" t="str">
        <v>8.56 - 8.62 x 5.40</v>
      </c>
      <c r="L66" s="4" t="str">
        <v>62.80</v>
      </c>
      <c r="M66" s="4" t="str">
        <v>57.00</v>
      </c>
      <c r="N66" s="4" t="str">
        <v>35.50</v>
      </c>
      <c r="O66" s="4" t="str">
        <v>GIA</v>
      </c>
      <c r="P66" s="4">
        <v>7600</v>
      </c>
      <c r="Q66" s="7">
        <v>-34</v>
      </c>
      <c r="R66" s="5">
        <f>ROUND(P66 * (1 + (Q66 / 100)), 2)</f>
        <v>5016</v>
      </c>
      <c r="S66" s="5">
        <f>ROUND(R66 * D66, 2)</f>
        <v>12540</v>
      </c>
      <c r="T66" s="4" t="str">
        <v>EXHIBITION</v>
      </c>
      <c r="U66" s="8" t="str">
        <v>AVAILABLE</v>
      </c>
      <c r="V66" s="4" t="str">
        <v>Crystal, Feather, Pinpoint, Natural</v>
      </c>
      <c r="W66" s="9" t="str">
        <v>Media URL</v>
      </c>
    </row>
    <row r="67">
      <c r="A67" s="4" t="str">
        <v>2564231433</v>
      </c>
      <c r="B67" s="4" t="str">
        <v>ROUND</v>
      </c>
      <c r="C67" s="4">
        <v>187518</v>
      </c>
      <c r="D67" s="5">
        <v>2.56</v>
      </c>
      <c r="E67" s="4" t="str">
        <v>K</v>
      </c>
      <c r="F67" s="4" t="str">
        <v>IF</v>
      </c>
      <c r="G67" s="6" t="str">
        <v>EX</v>
      </c>
      <c r="H67" s="6" t="str">
        <v>EX</v>
      </c>
      <c r="I67" s="6" t="str">
        <v>EX</v>
      </c>
      <c r="J67" s="4" t="str">
        <v>FNT</v>
      </c>
      <c r="K67" s="4" t="str">
        <v>8.67 - 8.71 x 5.41</v>
      </c>
      <c r="L67" s="4" t="str">
        <v>62.30</v>
      </c>
      <c r="M67" s="4" t="str">
        <v>57.00</v>
      </c>
      <c r="N67" s="4" t="str">
        <v>36.50</v>
      </c>
      <c r="O67" s="4" t="str">
        <v>GIA</v>
      </c>
      <c r="P67" s="4">
        <v>9100</v>
      </c>
      <c r="Q67" s="7">
        <v>-31</v>
      </c>
      <c r="R67" s="5">
        <f>ROUND(P67 * (1 + (Q67 / 100)), 2)</f>
        <v>6279</v>
      </c>
      <c r="S67" s="5">
        <f>ROUND(R67 * D67, 2)</f>
        <v>16074.24</v>
      </c>
      <c r="T67" s="4" t="str">
        <v>EXHIBITION</v>
      </c>
      <c r="U67" s="8" t="str">
        <v>AVAILABLE</v>
      </c>
      <c r="V67" s="4" t="str">
        <v xml:space="preserve"> </v>
      </c>
      <c r="W67" s="9" t="str">
        <v>Media URL</v>
      </c>
    </row>
    <row r="68">
      <c r="A68" s="4" t="str">
        <v>7568231448</v>
      </c>
      <c r="B68" s="4" t="str">
        <v>ROUND</v>
      </c>
      <c r="C68" s="4">
        <v>187517</v>
      </c>
      <c r="D68" s="5">
        <v>2.58</v>
      </c>
      <c r="E68" s="4" t="str">
        <v>K</v>
      </c>
      <c r="F68" s="4" t="str">
        <v>VVS1</v>
      </c>
      <c r="G68" s="6" t="str">
        <v>EX</v>
      </c>
      <c r="H68" s="6" t="str">
        <v>EX</v>
      </c>
      <c r="I68" s="6" t="str">
        <v>EX</v>
      </c>
      <c r="J68" s="4" t="str">
        <v>NONE</v>
      </c>
      <c r="K68" s="4" t="str">
        <v>8.67 - 8.71 x 5.48</v>
      </c>
      <c r="L68" s="4" t="str">
        <v>63.00</v>
      </c>
      <c r="M68" s="4" t="str">
        <v>57.00</v>
      </c>
      <c r="N68" s="4" t="str">
        <v>35.50</v>
      </c>
      <c r="O68" s="4" t="str">
        <v>GIA</v>
      </c>
      <c r="P68" s="4">
        <v>8300</v>
      </c>
      <c r="Q68" s="7">
        <v>-32</v>
      </c>
      <c r="R68" s="5">
        <f>ROUND(P68 * (1 + (Q68 / 100)), 2)</f>
        <v>5644</v>
      </c>
      <c r="S68" s="5">
        <f>ROUND(R68 * D68, 2)</f>
        <v>14561.52</v>
      </c>
      <c r="T68" s="4" t="str">
        <v>EXHIBITION</v>
      </c>
      <c r="U68" s="8" t="str">
        <v>AVAILABLE</v>
      </c>
      <c r="V68" s="4" t="str">
        <v>Cloud, Pinpoint, Feather</v>
      </c>
      <c r="W68" s="9" t="str">
        <v>Media URL</v>
      </c>
    </row>
    <row r="69">
      <c r="A69" s="4" t="str">
        <v>801637816</v>
      </c>
      <c r="B69" s="4" t="str">
        <v>ROUND</v>
      </c>
      <c r="C69" s="4">
        <v>161377</v>
      </c>
      <c r="D69" s="5">
        <v>2.5</v>
      </c>
      <c r="E69" s="4" t="str">
        <v>K</v>
      </c>
      <c r="F69" s="4" t="str">
        <v>VVS2</v>
      </c>
      <c r="G69" s="6" t="str">
        <v>EX</v>
      </c>
      <c r="H69" s="6" t="str">
        <v>EX</v>
      </c>
      <c r="I69" s="6" t="str">
        <v>EX</v>
      </c>
      <c r="J69" s="4" t="str">
        <v>NONE</v>
      </c>
      <c r="K69" s="4" t="str">
        <v>8.65 - 8.70 x 5.38</v>
      </c>
      <c r="L69" s="4" t="str">
        <v>61.90</v>
      </c>
      <c r="M69" s="4" t="str">
        <v>61.00</v>
      </c>
      <c r="N69" s="4" t="str">
        <v>33.40</v>
      </c>
      <c r="O69" s="4" t="str">
        <v>IGI</v>
      </c>
      <c r="P69" s="4">
        <v>7600</v>
      </c>
      <c r="Q69" s="7">
        <v>-64</v>
      </c>
      <c r="R69" s="5">
        <f>ROUND(P69 * (1 + (Q69 / 100)), 2)</f>
        <v>2736</v>
      </c>
      <c r="S69" s="5">
        <f>ROUND(R69 * D69, 2)</f>
        <v>6840</v>
      </c>
      <c r="T69" s="4" t="str">
        <v>MUMBAI</v>
      </c>
      <c r="U69" s="8" t="str">
        <v>AVAILABLE</v>
      </c>
      <c r="V69" s="4" t="str">
        <v>Needle, Indented Natural</v>
      </c>
      <c r="W69" s="9" t="str">
        <v>Media URL</v>
      </c>
    </row>
    <row r="70">
      <c r="A70" s="4" t="str">
        <v>6565090566</v>
      </c>
      <c r="B70" s="4" t="str">
        <v>ROUND</v>
      </c>
      <c r="C70" s="4">
        <v>181170</v>
      </c>
      <c r="D70" s="5">
        <v>2.5</v>
      </c>
      <c r="E70" s="4" t="str">
        <v>K</v>
      </c>
      <c r="F70" s="4" t="str">
        <v>VVS2</v>
      </c>
      <c r="G70" s="6" t="str">
        <v>EX</v>
      </c>
      <c r="H70" s="6" t="str">
        <v>EX</v>
      </c>
      <c r="I70" s="6" t="str">
        <v>EX</v>
      </c>
      <c r="J70" s="4" t="str">
        <v>NONE</v>
      </c>
      <c r="K70" s="4" t="str">
        <v>8.59 - 8.65 x 5.43</v>
      </c>
      <c r="L70" s="4" t="str">
        <v>62.90</v>
      </c>
      <c r="M70" s="4" t="str">
        <v>58.00</v>
      </c>
      <c r="N70" s="4" t="str">
        <v>34.00</v>
      </c>
      <c r="O70" s="4" t="str">
        <v>GIA</v>
      </c>
      <c r="P70" s="4">
        <v>7600</v>
      </c>
      <c r="Q70" s="7">
        <v>-33</v>
      </c>
      <c r="R70" s="5">
        <f>ROUND(P70 * (1 + (Q70 / 100)), 2)</f>
        <v>5092</v>
      </c>
      <c r="S70" s="5">
        <f>ROUND(R70 * D70, 2)</f>
        <v>12730</v>
      </c>
      <c r="T70" s="4" t="str">
        <v>EXHIBITION</v>
      </c>
      <c r="U70" s="8" t="str">
        <v>AVAILABLE</v>
      </c>
      <c r="V70" s="4" t="str">
        <v>Needle, Pinpoint, Feather, Natural</v>
      </c>
      <c r="W70" s="9" t="str">
        <v>Media URL</v>
      </c>
    </row>
    <row r="71">
      <c r="A71" s="4" t="str">
        <v>1568215944</v>
      </c>
      <c r="B71" s="4" t="str">
        <v>ROUND</v>
      </c>
      <c r="C71" s="4">
        <v>187061</v>
      </c>
      <c r="D71" s="5">
        <v>2.5</v>
      </c>
      <c r="E71" s="4" t="str">
        <v>L</v>
      </c>
      <c r="F71" s="4" t="str">
        <v>VVS1</v>
      </c>
      <c r="G71" s="6" t="str">
        <v>EX</v>
      </c>
      <c r="H71" s="6" t="str">
        <v>EX</v>
      </c>
      <c r="I71" s="6" t="str">
        <v>EX</v>
      </c>
      <c r="J71" s="4" t="str">
        <v>MED</v>
      </c>
      <c r="K71" s="4" t="str">
        <v>8.59 - 8.66 x 5.38</v>
      </c>
      <c r="L71" s="4" t="str">
        <v>62.40</v>
      </c>
      <c r="M71" s="4" t="str">
        <v>60.00</v>
      </c>
      <c r="N71" s="4" t="str">
        <v>34.50</v>
      </c>
      <c r="O71" s="4" t="str">
        <v>GIA</v>
      </c>
      <c r="P71" s="4">
        <v>7100</v>
      </c>
      <c r="Q71" s="7">
        <v>-40</v>
      </c>
      <c r="R71" s="5">
        <f>ROUND(P71 * (1 + (Q71 / 100)), 2)</f>
        <v>4260</v>
      </c>
      <c r="S71" s="5">
        <f>ROUND(R71 * D71, 2)</f>
        <v>10650</v>
      </c>
      <c r="T71" s="4" t="str">
        <v>EXHIBITION</v>
      </c>
      <c r="U71" s="8" t="str">
        <v>AVAILABLE</v>
      </c>
      <c r="V71" s="4" t="str">
        <v>Feather</v>
      </c>
      <c r="W71" s="9" t="str">
        <v>Media URL</v>
      </c>
    </row>
    <row r="72">
      <c r="A72" s="4" t="str">
        <v>3565068337</v>
      </c>
      <c r="B72" s="4" t="str">
        <v>ROUND</v>
      </c>
      <c r="C72" s="4">
        <v>180232</v>
      </c>
      <c r="D72" s="5">
        <v>2.64</v>
      </c>
      <c r="E72" s="4" t="str">
        <v>L</v>
      </c>
      <c r="F72" s="4" t="str">
        <v>VS2</v>
      </c>
      <c r="G72" s="6" t="str">
        <v>EX</v>
      </c>
      <c r="H72" s="6" t="str">
        <v>EX</v>
      </c>
      <c r="I72" s="6" t="str">
        <v>EX</v>
      </c>
      <c r="J72" s="4" t="str">
        <v>MED</v>
      </c>
      <c r="K72" s="4" t="str">
        <v>8.75 - 8.79 x 5.51</v>
      </c>
      <c r="L72" s="4" t="str">
        <v>62.80</v>
      </c>
      <c r="M72" s="4" t="str">
        <v>57.00</v>
      </c>
      <c r="N72" s="4" t="str">
        <v>36.50</v>
      </c>
      <c r="O72" s="4" t="str">
        <v>GIA</v>
      </c>
      <c r="P72" s="4">
        <v>5400</v>
      </c>
      <c r="Q72" s="7">
        <v>-37</v>
      </c>
      <c r="R72" s="5">
        <f>ROUND(P72 * (1 + (Q72 / 100)), 2)</f>
        <v>3402</v>
      </c>
      <c r="S72" s="5">
        <f>ROUND(R72 * D72, 2)</f>
        <v>8981.28</v>
      </c>
      <c r="T72" s="4" t="str">
        <v>EXHIBITION</v>
      </c>
      <c r="U72" s="8" t="str">
        <v>AVAILABLE</v>
      </c>
      <c r="V72" s="4" t="str">
        <v>Crystal, Pinpoint, Natural</v>
      </c>
      <c r="W72" s="9" t="str">
        <v>Media URL</v>
      </c>
    </row>
    <row r="73">
      <c r="A73" s="4" t="str">
        <v>6561014355</v>
      </c>
      <c r="B73" s="4" t="str">
        <v>ROUND</v>
      </c>
      <c r="C73" s="4">
        <v>177056</v>
      </c>
      <c r="D73" s="5">
        <v>2.5</v>
      </c>
      <c r="E73" s="4" t="str">
        <v>M</v>
      </c>
      <c r="F73" s="4" t="str">
        <v>VVS2</v>
      </c>
      <c r="G73" s="6" t="str">
        <v>EX</v>
      </c>
      <c r="H73" s="6" t="str">
        <v>EX</v>
      </c>
      <c r="I73" s="6" t="str">
        <v>EX</v>
      </c>
      <c r="J73" s="4" t="str">
        <v>FNT</v>
      </c>
      <c r="K73" s="4" t="str">
        <v>8.61 - 8.68 x 5.37</v>
      </c>
      <c r="L73" s="4" t="str">
        <v>62.20</v>
      </c>
      <c r="M73" s="4" t="str">
        <v>57.00</v>
      </c>
      <c r="N73" s="4" t="str">
        <v>35.00</v>
      </c>
      <c r="O73" s="4" t="str">
        <v>GIA</v>
      </c>
      <c r="P73" s="4">
        <v>5700</v>
      </c>
      <c r="Q73" s="7">
        <v>-42</v>
      </c>
      <c r="R73" s="5">
        <f>ROUND(P73 * (1 + (Q73 / 100)), 2)</f>
        <v>3306</v>
      </c>
      <c r="S73" s="5">
        <f>ROUND(R73 * D73, 2)</f>
        <v>8265</v>
      </c>
      <c r="T73" s="4" t="str">
        <v>EXHIBITION</v>
      </c>
      <c r="U73" s="8" t="str">
        <v>AVAILABLE</v>
      </c>
      <c r="V73" s="4" t="str">
        <v>Needle, Indented Natural</v>
      </c>
      <c r="W73" s="9" t="str">
        <v>Media URL</v>
      </c>
    </row>
    <row r="74">
      <c r="A74" s="4" t="str">
        <v>6552734065</v>
      </c>
      <c r="B74" s="4" t="str">
        <v>ROUND</v>
      </c>
      <c r="C74" s="4">
        <v>167919</v>
      </c>
      <c r="D74" s="5">
        <v>2.5</v>
      </c>
      <c r="E74" s="4" t="str">
        <v>M</v>
      </c>
      <c r="F74" s="4" t="str">
        <v>SI2</v>
      </c>
      <c r="G74" s="6" t="str">
        <v>EX</v>
      </c>
      <c r="H74" s="6" t="str">
        <v>EX</v>
      </c>
      <c r="I74" s="6" t="str">
        <v>EX</v>
      </c>
      <c r="J74" s="4" t="str">
        <v>NONE</v>
      </c>
      <c r="K74" s="4" t="str">
        <v>8.68 - 8.74 x 5.26</v>
      </c>
      <c r="L74" s="4" t="str">
        <v>60.40</v>
      </c>
      <c r="M74" s="4" t="str">
        <v>61.00</v>
      </c>
      <c r="N74" s="4" t="str">
        <v>34.00</v>
      </c>
      <c r="O74" s="4" t="str">
        <v>GIA</v>
      </c>
      <c r="P74" s="4">
        <v>4200</v>
      </c>
      <c r="Q74" s="7">
        <v>-37</v>
      </c>
      <c r="R74" s="5">
        <f>ROUND(P74 * (1 + (Q74 / 100)), 2)</f>
        <v>2646</v>
      </c>
      <c r="S74" s="5">
        <f>ROUND(R74 * D74, 2)</f>
        <v>6615</v>
      </c>
      <c r="T74" s="4" t="str">
        <v>EXHIBITION</v>
      </c>
      <c r="U74" s="8" t="str">
        <v>AVAILABLE</v>
      </c>
      <c r="V74" s="4" t="str">
        <v>Feather, Crystal, Needle, Pinpoint</v>
      </c>
      <c r="W74" s="9" t="str">
        <v>Media URL</v>
      </c>
    </row>
    <row r="75">
      <c r="A75" s="4" t="str">
        <v>1559100586</v>
      </c>
      <c r="B75" s="4" t="str">
        <v>ROUND</v>
      </c>
      <c r="C75" s="4">
        <v>140982</v>
      </c>
      <c r="D75" s="5">
        <v>2.7</v>
      </c>
      <c r="E75" s="4" t="str">
        <v>N</v>
      </c>
      <c r="F75" s="4" t="str">
        <v>SI1</v>
      </c>
      <c r="G75" s="6" t="str">
        <v>EX</v>
      </c>
      <c r="H75" s="6" t="str">
        <v>EX</v>
      </c>
      <c r="I75" s="6" t="str">
        <v>EX</v>
      </c>
      <c r="J75" s="4" t="str">
        <v>NONE</v>
      </c>
      <c r="K75" s="4" t="str">
        <v>8.82 - 8.89 x 5.51</v>
      </c>
      <c r="L75" s="4" t="str">
        <v>62.20</v>
      </c>
      <c r="M75" s="4" t="str">
        <v>58.00</v>
      </c>
      <c r="N75" s="4" t="str">
        <v>36.50</v>
      </c>
      <c r="O75" s="4" t="str">
        <v>GIA</v>
      </c>
      <c r="P75" s="4">
        <v>4500</v>
      </c>
      <c r="Q75" s="7">
        <v>-57</v>
      </c>
      <c r="R75" s="5">
        <f>ROUND(P75 * (1 + (Q75 / 100)), 2)</f>
        <v>1935</v>
      </c>
      <c r="S75" s="5">
        <f>ROUND(R75 * D75, 2)</f>
        <v>5224.5</v>
      </c>
      <c r="T75" s="4" t="str">
        <v>EXHIBITION</v>
      </c>
      <c r="U75" s="8" t="str">
        <v>AVAILABLE</v>
      </c>
      <c r="V75" s="4" t="str">
        <v>Crystal, Feather, Needle</v>
      </c>
      <c r="W75" s="9" t="str">
        <v>Media URL</v>
      </c>
    </row>
    <row r="76">
      <c r="A76" s="4" t="str">
        <v>6561246165</v>
      </c>
      <c r="B76" s="4" t="str">
        <v>ROUND</v>
      </c>
      <c r="C76" s="4">
        <v>188008</v>
      </c>
      <c r="D76" s="5">
        <v>2.5</v>
      </c>
      <c r="E76" s="4" t="str">
        <v>N</v>
      </c>
      <c r="F76" s="4" t="str">
        <v>SI2</v>
      </c>
      <c r="G76" s="6" t="str">
        <v>EX</v>
      </c>
      <c r="H76" s="6" t="str">
        <v>EX</v>
      </c>
      <c r="I76" s="6" t="str">
        <v>EX</v>
      </c>
      <c r="J76" s="4" t="str">
        <v>NONE</v>
      </c>
      <c r="K76" s="4" t="str">
        <v>8.55 - 8.62 x 5.42</v>
      </c>
      <c r="L76" s="4" t="str">
        <v>63.20</v>
      </c>
      <c r="M76" s="4" t="str">
        <v>57.00</v>
      </c>
      <c r="N76" s="4" t="str">
        <v>35.00</v>
      </c>
      <c r="O76" s="4" t="str">
        <v>GIA</v>
      </c>
      <c r="P76" s="4">
        <v>4200</v>
      </c>
      <c r="Q76" s="7">
        <v>-55</v>
      </c>
      <c r="R76" s="5">
        <f>ROUND(P76 * (1 + (Q76 / 100)), 2)</f>
        <v>1890</v>
      </c>
      <c r="S76" s="5">
        <f>ROUND(R76 * D76, 2)</f>
        <v>4725</v>
      </c>
      <c r="T76" s="4" t="str">
        <v>EXHIBITION</v>
      </c>
      <c r="U76" s="8" t="str">
        <v>AVAILABLE</v>
      </c>
      <c r="V76" s="4" t="str">
        <v>Feather, Cloud, Crystal, Needle, Indented Natural, Natural, Extra Facet</v>
      </c>
      <c r="W76" s="9" t="str">
        <v>Media URL</v>
      </c>
    </row>
    <row r="77">
      <c r="A77" s="4" t="str">
        <v>1567231447</v>
      </c>
      <c r="B77" s="4" t="str">
        <v>ROUND</v>
      </c>
      <c r="C77" s="4">
        <v>187501</v>
      </c>
      <c r="D77" s="5">
        <v>2.51</v>
      </c>
      <c r="E77" s="4" t="str">
        <v>N</v>
      </c>
      <c r="F77" s="4" t="str">
        <v>SI2</v>
      </c>
      <c r="G77" s="6" t="str">
        <v>EX</v>
      </c>
      <c r="H77" s="6" t="str">
        <v>EX</v>
      </c>
      <c r="I77" s="6" t="str">
        <v>EX</v>
      </c>
      <c r="J77" s="4" t="str">
        <v>NONE</v>
      </c>
      <c r="K77" s="4" t="str">
        <v>8.64 - 8.68 x 5.44</v>
      </c>
      <c r="L77" s="4" t="str">
        <v>62.80</v>
      </c>
      <c r="M77" s="4" t="str">
        <v>57.00</v>
      </c>
      <c r="N77" s="4" t="str">
        <v>34.00</v>
      </c>
      <c r="O77" s="4" t="str">
        <v>GIA</v>
      </c>
      <c r="P77" s="4">
        <v>4200</v>
      </c>
      <c r="Q77" s="7">
        <v>-55</v>
      </c>
      <c r="R77" s="5">
        <f>ROUND(P77 * (1 + (Q77 / 100)), 2)</f>
        <v>1890</v>
      </c>
      <c r="S77" s="5">
        <f>ROUND(R77 * D77, 2)</f>
        <v>4743.9</v>
      </c>
      <c r="T77" s="4" t="str">
        <v>EXHIBITION</v>
      </c>
      <c r="U77" s="8" t="str">
        <v>AVAILABLE</v>
      </c>
      <c r="V77" s="4" t="str">
        <v>Twinning Wisp, Feather, Crystal, Needle</v>
      </c>
      <c r="W77" s="9" t="str">
        <v>Media URL</v>
      </c>
    </row>
    <row r="78">
      <c r="A78" s="4" t="str">
        <v>2566215881</v>
      </c>
      <c r="B78" s="4" t="str">
        <v>ROUND</v>
      </c>
      <c r="C78" s="4">
        <v>187060</v>
      </c>
      <c r="D78" s="5">
        <v>2.03</v>
      </c>
      <c r="E78" s="4" t="str">
        <v>D</v>
      </c>
      <c r="F78" s="4" t="str">
        <v>VVS2</v>
      </c>
      <c r="G78" s="6" t="str">
        <v>EX</v>
      </c>
      <c r="H78" s="6" t="str">
        <v>EX</v>
      </c>
      <c r="I78" s="6" t="str">
        <v>EX</v>
      </c>
      <c r="J78" s="4" t="str">
        <v>FNT</v>
      </c>
      <c r="K78" s="4" t="str">
        <v>8.05 - 8.10 x 5.00</v>
      </c>
      <c r="L78" s="4" t="str">
        <v>61.90</v>
      </c>
      <c r="M78" s="4" t="str">
        <v>58.00</v>
      </c>
      <c r="N78" s="4" t="str">
        <v>36.50</v>
      </c>
      <c r="O78" s="4" t="str">
        <v>GIA</v>
      </c>
      <c r="P78" s="4">
        <v>23500</v>
      </c>
      <c r="Q78" s="7">
        <v>-51</v>
      </c>
      <c r="R78" s="5">
        <f>ROUND(P78 * (1 + (Q78 / 100)), 2)</f>
        <v>11515</v>
      </c>
      <c r="S78" s="5">
        <f>ROUND(R78 * D78, 2)</f>
        <v>23375.45</v>
      </c>
      <c r="T78" s="4" t="str">
        <v>EXHIBITION</v>
      </c>
      <c r="U78" s="8" t="str">
        <v>AVAILABLE</v>
      </c>
      <c r="V78" s="4" t="str">
        <v xml:space="preserve"> </v>
      </c>
      <c r="W78" s="9" t="str">
        <v>Media URL</v>
      </c>
    </row>
    <row r="79">
      <c r="A79" s="4" t="str">
        <v>1555971578</v>
      </c>
      <c r="B79" s="4" t="str">
        <v>ROUND</v>
      </c>
      <c r="C79" s="4">
        <v>173930</v>
      </c>
      <c r="D79" s="5">
        <v>2.15</v>
      </c>
      <c r="E79" s="4" t="str">
        <v>E</v>
      </c>
      <c r="F79" s="4" t="str">
        <v>VS1</v>
      </c>
      <c r="G79" s="6" t="str">
        <v>EX</v>
      </c>
      <c r="H79" s="6" t="str">
        <v>EX</v>
      </c>
      <c r="I79" s="6" t="str">
        <v>EX</v>
      </c>
      <c r="J79" s="4" t="str">
        <v>FNT</v>
      </c>
      <c r="K79" s="4" t="str">
        <v>8.16 - 8.20 x 5.17</v>
      </c>
      <c r="L79" s="4" t="str">
        <v>63.30</v>
      </c>
      <c r="M79" s="4" t="str">
        <v>57.00</v>
      </c>
      <c r="N79" s="4" t="str">
        <v>35.00</v>
      </c>
      <c r="O79" s="4" t="str">
        <v>GIA</v>
      </c>
      <c r="P79" s="4">
        <v>19000</v>
      </c>
      <c r="Q79" s="7">
        <v>-53</v>
      </c>
      <c r="R79" s="5">
        <f>ROUND(P79 * (1 + (Q79 / 100)), 2)</f>
        <v>8930</v>
      </c>
      <c r="S79" s="5">
        <f>ROUND(R79 * D79, 2)</f>
        <v>19199.5</v>
      </c>
      <c r="T79" s="4" t="str">
        <v>EXHIBITION</v>
      </c>
      <c r="U79" s="10" t="str">
        <v>HOLD</v>
      </c>
      <c r="V79" s="4" t="str">
        <v>Feather</v>
      </c>
      <c r="W79" s="9" t="str">
        <v>Media URL</v>
      </c>
    </row>
    <row r="80">
      <c r="A80" s="4" t="str">
        <v>749559260</v>
      </c>
      <c r="B80" s="4" t="str">
        <v>ROUND</v>
      </c>
      <c r="C80" s="4">
        <v>132654</v>
      </c>
      <c r="D80" s="5">
        <v>2.07</v>
      </c>
      <c r="E80" s="4" t="str">
        <v>E</v>
      </c>
      <c r="F80" s="4" t="str">
        <v>SI2</v>
      </c>
      <c r="G80" s="6" t="str">
        <v>EX</v>
      </c>
      <c r="H80" s="6" t="str">
        <v>EX</v>
      </c>
      <c r="I80" s="6" t="str">
        <v>EX</v>
      </c>
      <c r="J80" s="4" t="str">
        <v>STG</v>
      </c>
      <c r="K80" s="4" t="str">
        <v>8.09 - 8.14 x 5.07</v>
      </c>
      <c r="L80" s="4" t="str">
        <v>62.40</v>
      </c>
      <c r="M80" s="4" t="str">
        <v>57.00</v>
      </c>
      <c r="N80" s="4" t="str">
        <v>36.50</v>
      </c>
      <c r="O80" s="4" t="str">
        <v>IGI</v>
      </c>
      <c r="P80" s="4">
        <v>10500</v>
      </c>
      <c r="Q80" s="7">
        <v>-79</v>
      </c>
      <c r="R80" s="5">
        <f>ROUND(P80 * (1 + (Q80 / 100)), 2)</f>
        <v>2205</v>
      </c>
      <c r="S80" s="5">
        <f>ROUND(R80 * D80, 2)</f>
        <v>4564.35</v>
      </c>
      <c r="T80" s="4" t="str">
        <v>MUMBAI</v>
      </c>
      <c r="U80" s="8" t="str">
        <v>AVAILABLE</v>
      </c>
      <c r="V80" s="4" t="str">
        <v>Crystal, Feather, Cloud</v>
      </c>
      <c r="W80" s="9" t="str">
        <v>Media URL</v>
      </c>
    </row>
    <row r="81">
      <c r="A81" s="4" t="str">
        <v>801637757</v>
      </c>
      <c r="B81" s="4" t="str">
        <v>ROUND</v>
      </c>
      <c r="C81" s="4">
        <v>160175</v>
      </c>
      <c r="D81" s="5">
        <v>2.01</v>
      </c>
      <c r="E81" s="4" t="str">
        <v>F</v>
      </c>
      <c r="F81" s="4" t="str">
        <v>SI2</v>
      </c>
      <c r="G81" s="6" t="str">
        <v>EX</v>
      </c>
      <c r="H81" s="6" t="str">
        <v>EX</v>
      </c>
      <c r="I81" s="6" t="str">
        <v>EX</v>
      </c>
      <c r="J81" s="4" t="str">
        <v>VSL</v>
      </c>
      <c r="K81" s="4" t="str">
        <v>7.99 - 8.05 x 5.04</v>
      </c>
      <c r="L81" s="4" t="str">
        <v>62.80</v>
      </c>
      <c r="M81" s="4" t="str">
        <v>56.00</v>
      </c>
      <c r="N81" s="4" t="str">
        <v>36.40</v>
      </c>
      <c r="O81" s="4" t="str">
        <v>IGI</v>
      </c>
      <c r="P81" s="4">
        <v>9800</v>
      </c>
      <c r="Q81" s="7">
        <v>-74</v>
      </c>
      <c r="R81" s="5">
        <f>ROUND(P81 * (1 + (Q81 / 100)), 2)</f>
        <v>2548</v>
      </c>
      <c r="S81" s="5">
        <f>ROUND(R81 * D81, 2)</f>
        <v>5121.48</v>
      </c>
      <c r="T81" s="4" t="str">
        <v>MUMBAI</v>
      </c>
      <c r="U81" s="8" t="str">
        <v>AVAILABLE</v>
      </c>
      <c r="V81" s="4" t="str">
        <v>Crystal, Cloud, Feather</v>
      </c>
      <c r="W81" s="9" t="str">
        <v>Media URL</v>
      </c>
    </row>
    <row r="82">
      <c r="A82" s="4" t="str">
        <v>773617509</v>
      </c>
      <c r="B82" s="4" t="str">
        <v>ROUND</v>
      </c>
      <c r="C82" s="4">
        <v>158456</v>
      </c>
      <c r="D82" s="5">
        <v>2.01</v>
      </c>
      <c r="E82" s="4" t="str">
        <v>G</v>
      </c>
      <c r="F82" s="4" t="str">
        <v>SI2</v>
      </c>
      <c r="G82" s="6" t="str">
        <v>EX</v>
      </c>
      <c r="H82" s="6" t="str">
        <v>EX</v>
      </c>
      <c r="I82" s="6" t="str">
        <v>EX</v>
      </c>
      <c r="J82" s="4" t="str">
        <v>VSL</v>
      </c>
      <c r="K82" s="4" t="str">
        <v>8.02 - 8.09 x 5.01</v>
      </c>
      <c r="L82" s="4" t="str">
        <v>62.20</v>
      </c>
      <c r="M82" s="4" t="str">
        <v>58.00</v>
      </c>
      <c r="N82" s="4" t="str">
        <v>36.50</v>
      </c>
      <c r="O82" s="4" t="str">
        <v>IGI</v>
      </c>
      <c r="P82" s="4">
        <v>9200</v>
      </c>
      <c r="Q82" s="7">
        <v>-74</v>
      </c>
      <c r="R82" s="5">
        <f>ROUND(P82 * (1 + (Q82 / 100)), 2)</f>
        <v>2392</v>
      </c>
      <c r="S82" s="5">
        <f>ROUND(R82 * D82, 2)</f>
        <v>4807.92</v>
      </c>
      <c r="T82" s="4" t="str">
        <v>MUMBAI</v>
      </c>
      <c r="U82" s="8" t="str">
        <v>AVAILABLE</v>
      </c>
      <c r="V82" s="4" t="str">
        <v>Cloud, Crystal, Feather</v>
      </c>
      <c r="W82" s="9" t="str">
        <v>Media URL</v>
      </c>
    </row>
    <row r="83">
      <c r="A83" s="4" t="str">
        <v>1553362516</v>
      </c>
      <c r="B83" s="4" t="str">
        <v>ROUND</v>
      </c>
      <c r="C83" s="4">
        <v>151764</v>
      </c>
      <c r="D83" s="5">
        <v>2.11</v>
      </c>
      <c r="E83" s="4" t="str">
        <v>G</v>
      </c>
      <c r="F83" s="4" t="str">
        <v>I1</v>
      </c>
      <c r="G83" s="6" t="str">
        <v>EX</v>
      </c>
      <c r="H83" s="6" t="str">
        <v>EX</v>
      </c>
      <c r="I83" s="6" t="str">
        <v>EX</v>
      </c>
      <c r="J83" s="4" t="str">
        <v>FNT</v>
      </c>
      <c r="K83" s="4" t="str">
        <v>8.31 - 8.34 x 4.99</v>
      </c>
      <c r="L83" s="4" t="str">
        <v>60.00</v>
      </c>
      <c r="M83" s="4" t="str">
        <v>59.00</v>
      </c>
      <c r="N83" s="4" t="str">
        <v>31.50</v>
      </c>
      <c r="O83" s="4" t="str">
        <v>GIA</v>
      </c>
      <c r="P83" s="4">
        <v>6800</v>
      </c>
      <c r="Q83" s="7">
        <v>-60</v>
      </c>
      <c r="R83" s="5">
        <f>ROUND(P83 * (1 + (Q83 / 100)), 2)</f>
        <v>2720</v>
      </c>
      <c r="S83" s="5">
        <f>ROUND(R83 * D83, 2)</f>
        <v>5739.2</v>
      </c>
      <c r="T83" s="4" t="str">
        <v>EXHIBITION</v>
      </c>
      <c r="U83" s="8" t="str">
        <v>AVAILABLE</v>
      </c>
      <c r="V83" s="4" t="str">
        <v>Twinning Wisp, Feather, Crystal</v>
      </c>
      <c r="W83" s="9" t="str">
        <v>Media URL</v>
      </c>
    </row>
    <row r="84">
      <c r="A84" s="4" t="str">
        <v>773617542</v>
      </c>
      <c r="B84" s="4" t="str">
        <v>ROUND</v>
      </c>
      <c r="C84" s="4">
        <v>158727</v>
      </c>
      <c r="D84" s="5">
        <v>2.02</v>
      </c>
      <c r="E84" s="4" t="str">
        <v>I</v>
      </c>
      <c r="F84" s="4" t="str">
        <v>IF</v>
      </c>
      <c r="G84" s="6" t="str">
        <v>EX</v>
      </c>
      <c r="H84" s="6" t="str">
        <v>EX</v>
      </c>
      <c r="I84" s="6" t="str">
        <v>EX</v>
      </c>
      <c r="J84" s="4" t="str">
        <v>NONE</v>
      </c>
      <c r="K84" s="4" t="str">
        <v>8.15 - 8.20 x 4.92</v>
      </c>
      <c r="L84" s="4" t="str">
        <v>60.10</v>
      </c>
      <c r="M84" s="4" t="str">
        <v>59.00</v>
      </c>
      <c r="N84" s="4" t="str">
        <v>33.20</v>
      </c>
      <c r="O84" s="4" t="str">
        <v>IGI</v>
      </c>
      <c r="P84" s="4">
        <v>13500</v>
      </c>
      <c r="Q84" s="7">
        <v>-72</v>
      </c>
      <c r="R84" s="5">
        <f>ROUND(P84 * (1 + (Q84 / 100)), 2)</f>
        <v>3780</v>
      </c>
      <c r="S84" s="5">
        <f>ROUND(R84 * D84, 2)</f>
        <v>7635.6</v>
      </c>
      <c r="T84" s="4" t="str">
        <v>MUMBAI</v>
      </c>
      <c r="U84" s="8" t="str">
        <v>AVAILABLE</v>
      </c>
      <c r="V84" s="4" t="str">
        <v xml:space="preserve"> </v>
      </c>
      <c r="W84" s="9" t="str">
        <v>Media URL</v>
      </c>
    </row>
    <row r="85">
      <c r="A85" s="4" t="str">
        <v>7561207708</v>
      </c>
      <c r="B85" s="4" t="str">
        <v>ROUND</v>
      </c>
      <c r="C85" s="4">
        <v>186200</v>
      </c>
      <c r="D85" s="5">
        <v>2.02</v>
      </c>
      <c r="E85" s="4" t="str">
        <v>I</v>
      </c>
      <c r="F85" s="4" t="str">
        <v>IF</v>
      </c>
      <c r="G85" s="6" t="str">
        <v>EX</v>
      </c>
      <c r="H85" s="6" t="str">
        <v>EX</v>
      </c>
      <c r="I85" s="6" t="str">
        <v>EX</v>
      </c>
      <c r="J85" s="4" t="str">
        <v>NONE</v>
      </c>
      <c r="K85" s="4" t="str">
        <v>8.11 - 8.16 x 4.98</v>
      </c>
      <c r="L85" s="4" t="str">
        <v>61.20</v>
      </c>
      <c r="M85" s="4" t="str">
        <v>59.00</v>
      </c>
      <c r="N85" s="4" t="str">
        <v>31.50</v>
      </c>
      <c r="O85" s="4" t="str">
        <v>GIA</v>
      </c>
      <c r="P85" s="4">
        <v>13500</v>
      </c>
      <c r="Q85" s="7">
        <v>-45</v>
      </c>
      <c r="R85" s="5">
        <f>ROUND(P85 * (1 + (Q85 / 100)), 2)</f>
        <v>7425</v>
      </c>
      <c r="S85" s="5">
        <f>ROUND(R85 * D85, 2)</f>
        <v>14998.5</v>
      </c>
      <c r="T85" s="4" t="str">
        <v>EXHIBITION</v>
      </c>
      <c r="U85" s="8" t="str">
        <v>AVAILABLE</v>
      </c>
      <c r="V85" s="4" t="str">
        <v xml:space="preserve"> </v>
      </c>
      <c r="W85" s="9" t="str">
        <v>Media URL</v>
      </c>
    </row>
    <row r="86">
      <c r="A86" s="4" t="str">
        <v>2564189116</v>
      </c>
      <c r="B86" s="4" t="str">
        <v>ROUND</v>
      </c>
      <c r="C86" s="4">
        <v>185526</v>
      </c>
      <c r="D86" s="5">
        <v>2.07</v>
      </c>
      <c r="E86" s="4" t="str">
        <v>I</v>
      </c>
      <c r="F86" s="4" t="str">
        <v>VVS1</v>
      </c>
      <c r="G86" s="6" t="str">
        <v>EX</v>
      </c>
      <c r="H86" s="6" t="str">
        <v>EX</v>
      </c>
      <c r="I86" s="6" t="str">
        <v>EX</v>
      </c>
      <c r="J86" s="4" t="str">
        <v>MED</v>
      </c>
      <c r="K86" s="4" t="str">
        <v>8.05 - 8.11 x 5.09</v>
      </c>
      <c r="L86" s="4" t="str">
        <v>63.00</v>
      </c>
      <c r="M86" s="4" t="str">
        <v>58.00</v>
      </c>
      <c r="N86" s="4" t="str">
        <v>35.00</v>
      </c>
      <c r="O86" s="4" t="str">
        <v>GIA</v>
      </c>
      <c r="P86" s="4">
        <v>12000</v>
      </c>
      <c r="Q86" s="7">
        <v>-52</v>
      </c>
      <c r="R86" s="5">
        <f>ROUND(P86 * (1 + (Q86 / 100)), 2)</f>
        <v>5760</v>
      </c>
      <c r="S86" s="5">
        <f>ROUND(R86 * D86, 2)</f>
        <v>11923.2</v>
      </c>
      <c r="T86" s="4" t="str">
        <v>EXHIBITION</v>
      </c>
      <c r="U86" s="8" t="str">
        <v>AVAILABLE</v>
      </c>
      <c r="V86" s="4" t="str">
        <v>Pinpoint</v>
      </c>
      <c r="W86" s="9" t="str">
        <v>Media URL</v>
      </c>
    </row>
    <row r="87">
      <c r="A87" s="4" t="str">
        <v>801639528</v>
      </c>
      <c r="B87" s="4" t="str">
        <v>ROUND</v>
      </c>
      <c r="C87" s="4">
        <v>174566</v>
      </c>
      <c r="D87" s="5">
        <v>2.01</v>
      </c>
      <c r="E87" s="4" t="str">
        <v>I</v>
      </c>
      <c r="F87" s="4" t="str">
        <v>VVS2</v>
      </c>
      <c r="G87" s="4" t="str">
        <v>VG</v>
      </c>
      <c r="H87" s="4" t="str">
        <v>EX</v>
      </c>
      <c r="I87" s="4" t="str">
        <v>VG</v>
      </c>
      <c r="J87" s="4" t="str">
        <v>NONE</v>
      </c>
      <c r="K87" s="4" t="str">
        <v>7.78 - 7.88 x 5.05</v>
      </c>
      <c r="L87" s="4" t="str">
        <v>64.30</v>
      </c>
      <c r="M87" s="4" t="str">
        <v>57.00</v>
      </c>
      <c r="N87" s="4" t="str">
        <v>38.50</v>
      </c>
      <c r="O87" s="4" t="str">
        <v>IGI</v>
      </c>
      <c r="P87" s="4">
        <v>11000</v>
      </c>
      <c r="Q87" s="7">
        <v>-71</v>
      </c>
      <c r="R87" s="5">
        <f>ROUND(P87 * (1 + (Q87 / 100)), 2)</f>
        <v>3190</v>
      </c>
      <c r="S87" s="5">
        <f>ROUND(R87 * D87, 2)</f>
        <v>6411.9</v>
      </c>
      <c r="T87" s="4" t="str">
        <v>MUMBAI</v>
      </c>
      <c r="U87" s="8" t="str">
        <v>AVAILABLE</v>
      </c>
      <c r="V87" s="4" t="str">
        <v>Cloud, Cavity</v>
      </c>
      <c r="W87" s="9" t="str">
        <v>Media URL</v>
      </c>
    </row>
    <row r="88">
      <c r="A88" s="4" t="str">
        <v>801639506</v>
      </c>
      <c r="B88" s="4" t="str">
        <v>ROUND</v>
      </c>
      <c r="C88" s="4">
        <v>173349</v>
      </c>
      <c r="D88" s="5">
        <v>2.02</v>
      </c>
      <c r="E88" s="4" t="str">
        <v>I</v>
      </c>
      <c r="F88" s="4" t="str">
        <v>VVS2</v>
      </c>
      <c r="G88" s="6" t="str">
        <v>EX</v>
      </c>
      <c r="H88" s="6" t="str">
        <v>EX</v>
      </c>
      <c r="I88" s="6" t="str">
        <v>EX</v>
      </c>
      <c r="J88" s="4" t="str">
        <v>VSL</v>
      </c>
      <c r="K88" s="4" t="str">
        <v>8.00 - 8.06 x 5.06</v>
      </c>
      <c r="L88" s="4" t="str">
        <v>62.80</v>
      </c>
      <c r="M88" s="4" t="str">
        <v>59.00</v>
      </c>
      <c r="N88" s="4" t="str">
        <v>35.10</v>
      </c>
      <c r="O88" s="4" t="str">
        <v>IGI</v>
      </c>
      <c r="P88" s="4">
        <v>11000</v>
      </c>
      <c r="Q88" s="7">
        <v>-69</v>
      </c>
      <c r="R88" s="5">
        <f>ROUND(P88 * (1 + (Q88 / 100)), 2)</f>
        <v>3410</v>
      </c>
      <c r="S88" s="5">
        <f>ROUND(R88 * D88, 2)</f>
        <v>6888.2</v>
      </c>
      <c r="T88" s="4" t="str">
        <v>MUMBAI</v>
      </c>
      <c r="U88" s="8" t="str">
        <v>AVAILABLE</v>
      </c>
      <c r="V88" s="4" t="str">
        <v>Feather, Pinpoint</v>
      </c>
      <c r="W88" s="9" t="str">
        <v>Media URL</v>
      </c>
    </row>
    <row r="89">
      <c r="A89" s="4" t="str">
        <v>801639548</v>
      </c>
      <c r="B89" s="4" t="str">
        <v>ROUND</v>
      </c>
      <c r="C89" s="4">
        <v>176457</v>
      </c>
      <c r="D89" s="5">
        <v>2</v>
      </c>
      <c r="E89" s="4" t="str">
        <v>I</v>
      </c>
      <c r="F89" s="4" t="str">
        <v>VS1</v>
      </c>
      <c r="G89" s="6" t="str">
        <v>EX</v>
      </c>
      <c r="H89" s="6" t="str">
        <v>EX</v>
      </c>
      <c r="I89" s="6" t="str">
        <v>EX</v>
      </c>
      <c r="J89" s="4" t="str">
        <v>NONE</v>
      </c>
      <c r="K89" s="4" t="str">
        <v>7.95 - 8.01 x 5.05</v>
      </c>
      <c r="L89" s="4" t="str">
        <v>63.20</v>
      </c>
      <c r="M89" s="4" t="str">
        <v>58.00</v>
      </c>
      <c r="N89" s="4" t="str">
        <v>35.20</v>
      </c>
      <c r="O89" s="4" t="str">
        <v>IGI</v>
      </c>
      <c r="P89" s="4">
        <v>10000</v>
      </c>
      <c r="Q89" s="7">
        <v>-65</v>
      </c>
      <c r="R89" s="5">
        <f>ROUND(P89 * (1 + (Q89 / 100)), 2)</f>
        <v>3500</v>
      </c>
      <c r="S89" s="5">
        <f>ROUND(R89 * D89, 2)</f>
        <v>7000</v>
      </c>
      <c r="T89" s="4" t="str">
        <v>MUMBAI</v>
      </c>
      <c r="U89" s="8" t="str">
        <v>AVAILABLE</v>
      </c>
      <c r="V89" s="4" t="str">
        <v>Crystal</v>
      </c>
      <c r="W89" s="9" t="str">
        <v>Media URL</v>
      </c>
    </row>
    <row r="90">
      <c r="A90" s="4" t="str">
        <v>801639266</v>
      </c>
      <c r="B90" s="4" t="str">
        <v>ROUND</v>
      </c>
      <c r="C90" s="4">
        <v>187727</v>
      </c>
      <c r="D90" s="5">
        <v>2.31</v>
      </c>
      <c r="E90" s="4" t="str">
        <v>I</v>
      </c>
      <c r="F90" s="4" t="str">
        <v>VS1</v>
      </c>
      <c r="G90" s="6" t="str">
        <v>EX</v>
      </c>
      <c r="H90" s="6" t="str">
        <v>EX</v>
      </c>
      <c r="I90" s="6" t="str">
        <v>EX</v>
      </c>
      <c r="J90" s="4" t="str">
        <v>NONE</v>
      </c>
      <c r="K90" s="4" t="str">
        <v>8.40 - 8.43 x 5.23</v>
      </c>
      <c r="L90" s="4" t="str">
        <v>62.10</v>
      </c>
      <c r="M90" s="4" t="str">
        <v>57.00</v>
      </c>
      <c r="N90" s="4" t="str">
        <v>35.90</v>
      </c>
      <c r="O90" s="4" t="str">
        <v>IGI</v>
      </c>
      <c r="P90" s="4">
        <v>10000</v>
      </c>
      <c r="Q90" s="7">
        <v>-66</v>
      </c>
      <c r="R90" s="5">
        <f>ROUND(P90 * (1 + (Q90 / 100)), 2)</f>
        <v>3400</v>
      </c>
      <c r="S90" s="5">
        <f>ROUND(R90 * D90, 2)</f>
        <v>7854</v>
      </c>
      <c r="T90" s="4" t="str">
        <v>MUMBAI</v>
      </c>
      <c r="U90" s="8" t="str">
        <v>AVAILABLE</v>
      </c>
      <c r="V90" s="4" t="str">
        <v>Cloud, Feather</v>
      </c>
      <c r="W90" s="9" t="str">
        <v>Media URL</v>
      </c>
    </row>
    <row r="91">
      <c r="A91" s="4" t="str">
        <v>773617402</v>
      </c>
      <c r="B91" s="4" t="str">
        <v>ROUND</v>
      </c>
      <c r="C91" s="4">
        <v>157260</v>
      </c>
      <c r="D91" s="5">
        <v>2</v>
      </c>
      <c r="E91" s="4" t="str">
        <v>I</v>
      </c>
      <c r="F91" s="4" t="str">
        <v>VS2</v>
      </c>
      <c r="G91" s="4" t="str">
        <v>EX</v>
      </c>
      <c r="H91" s="4" t="str">
        <v>EX</v>
      </c>
      <c r="I91" s="4" t="str">
        <v>VG</v>
      </c>
      <c r="J91" s="4" t="str">
        <v>NONE</v>
      </c>
      <c r="K91" s="4" t="str">
        <v>7.96 - 8.05 x 5.05</v>
      </c>
      <c r="L91" s="4" t="str">
        <v>62.90</v>
      </c>
      <c r="M91" s="4" t="str">
        <v>55.00</v>
      </c>
      <c r="N91" s="4" t="str">
        <v>36.60</v>
      </c>
      <c r="O91" s="4" t="str">
        <v>IGI</v>
      </c>
      <c r="P91" s="4">
        <v>9300</v>
      </c>
      <c r="Q91" s="7">
        <v>-69</v>
      </c>
      <c r="R91" s="5">
        <f>ROUND(P91 * (1 + (Q91 / 100)), 2)</f>
        <v>2883</v>
      </c>
      <c r="S91" s="5">
        <f>ROUND(R91 * D91, 2)</f>
        <v>5766</v>
      </c>
      <c r="T91" s="4" t="str">
        <v>MUMBAI</v>
      </c>
      <c r="U91" s="8" t="str">
        <v>AVAILABLE</v>
      </c>
      <c r="V91" s="4" t="str">
        <v>Crystal, Cloud, Indented Natural</v>
      </c>
      <c r="W91" s="9" t="str">
        <v>Media URL</v>
      </c>
    </row>
    <row r="92">
      <c r="A92" s="4" t="str">
        <v>801637840</v>
      </c>
      <c r="B92" s="4" t="str">
        <v>ROUND</v>
      </c>
      <c r="C92" s="4">
        <v>161707</v>
      </c>
      <c r="D92" s="5">
        <v>2</v>
      </c>
      <c r="E92" s="4" t="str">
        <v>I</v>
      </c>
      <c r="F92" s="4" t="str">
        <v>VS2</v>
      </c>
      <c r="G92" s="6" t="str">
        <v>EX</v>
      </c>
      <c r="H92" s="6" t="str">
        <v>EX</v>
      </c>
      <c r="I92" s="6" t="str">
        <v>EX</v>
      </c>
      <c r="J92" s="4" t="str">
        <v>NONE</v>
      </c>
      <c r="K92" s="4" t="str">
        <v>7.99 - 8.05 x 5.03</v>
      </c>
      <c r="L92" s="4" t="str">
        <v>62.60</v>
      </c>
      <c r="M92" s="4" t="str">
        <v>56.00</v>
      </c>
      <c r="N92" s="4" t="str">
        <v>36.40</v>
      </c>
      <c r="O92" s="4" t="str">
        <v>IGI</v>
      </c>
      <c r="P92" s="4">
        <v>9300</v>
      </c>
      <c r="Q92" s="7">
        <v>-68</v>
      </c>
      <c r="R92" s="5">
        <f>ROUND(P92 * (1 + (Q92 / 100)), 2)</f>
        <v>2976</v>
      </c>
      <c r="S92" s="5">
        <f>ROUND(R92 * D92, 2)</f>
        <v>5952</v>
      </c>
      <c r="T92" s="4" t="str">
        <v>MUMBAI</v>
      </c>
      <c r="U92" s="10" t="str">
        <v>HOLD</v>
      </c>
      <c r="V92" s="4" t="str">
        <v>Feather, Cloud, Crystal, Needle</v>
      </c>
      <c r="W92" s="9" t="str">
        <v>Media URL</v>
      </c>
    </row>
    <row r="93">
      <c r="A93" s="4" t="str">
        <v>801637974</v>
      </c>
      <c r="B93" s="4" t="str">
        <v>ROUND</v>
      </c>
      <c r="C93" s="4">
        <v>164392</v>
      </c>
      <c r="D93" s="5">
        <v>2.01</v>
      </c>
      <c r="E93" s="4" t="str">
        <v>I</v>
      </c>
      <c r="F93" s="4" t="str">
        <v>VS2</v>
      </c>
      <c r="G93" s="6" t="str">
        <v>EX</v>
      </c>
      <c r="H93" s="6" t="str">
        <v>EX</v>
      </c>
      <c r="I93" s="6" t="str">
        <v>EX</v>
      </c>
      <c r="J93" s="4" t="str">
        <v>NONE</v>
      </c>
      <c r="K93" s="4" t="str">
        <v>8.07 - 8.12 x 4.99</v>
      </c>
      <c r="L93" s="4" t="str">
        <v>61.70</v>
      </c>
      <c r="M93" s="4" t="str">
        <v>59.00</v>
      </c>
      <c r="N93" s="4" t="str">
        <v>33.10</v>
      </c>
      <c r="O93" s="4" t="str">
        <v>IGI</v>
      </c>
      <c r="P93" s="4">
        <v>9300</v>
      </c>
      <c r="Q93" s="7">
        <v>-67</v>
      </c>
      <c r="R93" s="5">
        <f>ROUND(P93 * (1 + (Q93 / 100)), 2)</f>
        <v>3069</v>
      </c>
      <c r="S93" s="5">
        <f>ROUND(R93 * D93, 2)</f>
        <v>6168.69</v>
      </c>
      <c r="T93" s="4" t="str">
        <v>MUMBAI</v>
      </c>
      <c r="U93" s="8" t="str">
        <v>AVAILABLE</v>
      </c>
      <c r="V93" s="4" t="str">
        <v>Feather, Crystal</v>
      </c>
      <c r="W93" s="9" t="str">
        <v>Media URL</v>
      </c>
    </row>
    <row r="94">
      <c r="A94" s="4" t="str">
        <v>801639632</v>
      </c>
      <c r="B94" s="4" t="str">
        <v>ROUND</v>
      </c>
      <c r="C94" s="4">
        <v>182837</v>
      </c>
      <c r="D94" s="5">
        <v>2</v>
      </c>
      <c r="E94" s="4" t="str">
        <v>I</v>
      </c>
      <c r="F94" s="4" t="str">
        <v>VS2</v>
      </c>
      <c r="G94" s="6" t="str">
        <v>EX</v>
      </c>
      <c r="H94" s="6" t="str">
        <v>EX</v>
      </c>
      <c r="I94" s="6" t="str">
        <v>EX</v>
      </c>
      <c r="J94" s="4" t="str">
        <v>NONE</v>
      </c>
      <c r="K94" s="4" t="str">
        <v>7.99 - 8.05 x 5.00</v>
      </c>
      <c r="L94" s="4" t="str">
        <v>62.30</v>
      </c>
      <c r="M94" s="4" t="str">
        <v>57.00</v>
      </c>
      <c r="N94" s="4" t="str">
        <v>36.20</v>
      </c>
      <c r="O94" s="4" t="str">
        <v>IGI</v>
      </c>
      <c r="P94" s="4">
        <v>9300</v>
      </c>
      <c r="Q94" s="7">
        <v>-66</v>
      </c>
      <c r="R94" s="5">
        <f>ROUND(P94 * (1 + (Q94 / 100)), 2)</f>
        <v>3162</v>
      </c>
      <c r="S94" s="5">
        <f>ROUND(R94 * D94, 2)</f>
        <v>6324</v>
      </c>
      <c r="T94" s="4" t="str">
        <v>MUMBAI</v>
      </c>
      <c r="U94" s="10" t="str">
        <v>HOLD</v>
      </c>
      <c r="V94" s="4" t="str">
        <v>Crystal, Feather</v>
      </c>
      <c r="W94" s="9" t="str">
        <v>Media URL</v>
      </c>
    </row>
    <row r="95">
      <c r="A95" s="4" t="str">
        <v>773617351</v>
      </c>
      <c r="B95" s="4" t="str">
        <v>ROUND</v>
      </c>
      <c r="C95" s="4">
        <v>156025</v>
      </c>
      <c r="D95" s="5">
        <v>2.01</v>
      </c>
      <c r="E95" s="4" t="str">
        <v>I</v>
      </c>
      <c r="F95" s="4" t="str">
        <v>VS2</v>
      </c>
      <c r="G95" s="6" t="str">
        <v>EX</v>
      </c>
      <c r="H95" s="6" t="str">
        <v>EX</v>
      </c>
      <c r="I95" s="6" t="str">
        <v>EX</v>
      </c>
      <c r="J95" s="4" t="str">
        <v>NONE</v>
      </c>
      <c r="K95" s="4" t="str">
        <v>8.02 - 8.07 x 4.98</v>
      </c>
      <c r="L95" s="4" t="str">
        <v>62.00</v>
      </c>
      <c r="M95" s="4" t="str">
        <v>56.00</v>
      </c>
      <c r="N95" s="4" t="str">
        <v>35.80</v>
      </c>
      <c r="O95" s="4" t="str">
        <v>IGI</v>
      </c>
      <c r="P95" s="4">
        <v>9300</v>
      </c>
      <c r="Q95" s="7">
        <v>-66</v>
      </c>
      <c r="R95" s="5">
        <f>ROUND(P95 * (1 + (Q95 / 100)), 2)</f>
        <v>3162</v>
      </c>
      <c r="S95" s="5">
        <f>ROUND(R95 * D95, 2)</f>
        <v>6355.62</v>
      </c>
      <c r="T95" s="4" t="str">
        <v>MUMBAI</v>
      </c>
      <c r="U95" s="8" t="str">
        <v>AVAILABLE</v>
      </c>
      <c r="V95" s="4" t="str">
        <v>Feather, Cloud, Needle</v>
      </c>
      <c r="W95" s="9" t="str">
        <v>Media URL</v>
      </c>
    </row>
    <row r="96">
      <c r="A96" s="4" t="str">
        <v>801639589</v>
      </c>
      <c r="B96" s="4" t="str">
        <v>ROUND</v>
      </c>
      <c r="C96" s="4">
        <v>180322</v>
      </c>
      <c r="D96" s="5">
        <v>2.01</v>
      </c>
      <c r="E96" s="4" t="str">
        <v>I</v>
      </c>
      <c r="F96" s="4" t="str">
        <v>VS2</v>
      </c>
      <c r="G96" s="6" t="str">
        <v>EX</v>
      </c>
      <c r="H96" s="6" t="str">
        <v>EX</v>
      </c>
      <c r="I96" s="6" t="str">
        <v>EX</v>
      </c>
      <c r="J96" s="4" t="str">
        <v>NONE</v>
      </c>
      <c r="K96" s="4" t="str">
        <v>8.08 - 8.14 x 4.99</v>
      </c>
      <c r="L96" s="4" t="str">
        <v>61.50</v>
      </c>
      <c r="M96" s="4" t="str">
        <v>59.00</v>
      </c>
      <c r="N96" s="4" t="str">
        <v>32.00</v>
      </c>
      <c r="O96" s="4" t="str">
        <v>IGI</v>
      </c>
      <c r="P96" s="4">
        <v>9300</v>
      </c>
      <c r="Q96" s="7">
        <v>-66</v>
      </c>
      <c r="R96" s="5">
        <f>ROUND(P96 * (1 + (Q96 / 100)), 2)</f>
        <v>3162</v>
      </c>
      <c r="S96" s="5">
        <f>ROUND(R96 * D96, 2)</f>
        <v>6355.62</v>
      </c>
      <c r="T96" s="4" t="str">
        <v>MUMBAI</v>
      </c>
      <c r="U96" s="8" t="str">
        <v>AVAILABLE</v>
      </c>
      <c r="V96" s="4" t="str">
        <v>Feather, Cloud, Crystal</v>
      </c>
      <c r="W96" s="9" t="str">
        <v>Media URL</v>
      </c>
    </row>
    <row r="97">
      <c r="A97" s="4" t="str">
        <v>801639501</v>
      </c>
      <c r="B97" s="4" t="str">
        <v>ROUND</v>
      </c>
      <c r="C97" s="4">
        <v>173321</v>
      </c>
      <c r="D97" s="5">
        <v>2.02</v>
      </c>
      <c r="E97" s="4" t="str">
        <v>I</v>
      </c>
      <c r="F97" s="4" t="str">
        <v>VS2</v>
      </c>
      <c r="G97" s="6" t="str">
        <v>EX</v>
      </c>
      <c r="H97" s="6" t="str">
        <v>EX</v>
      </c>
      <c r="I97" s="6" t="str">
        <v>EX</v>
      </c>
      <c r="J97" s="4" t="str">
        <v>VSL</v>
      </c>
      <c r="K97" s="4" t="str">
        <v>8.08 - 8.16 x 4.98</v>
      </c>
      <c r="L97" s="4" t="str">
        <v>61.20</v>
      </c>
      <c r="M97" s="4" t="str">
        <v>59.00</v>
      </c>
      <c r="N97" s="4" t="str">
        <v>31.60</v>
      </c>
      <c r="O97" s="4" t="str">
        <v>IGI</v>
      </c>
      <c r="P97" s="4">
        <v>9300</v>
      </c>
      <c r="Q97" s="7">
        <v>-67</v>
      </c>
      <c r="R97" s="5">
        <f>ROUND(P97 * (1 + (Q97 / 100)), 2)</f>
        <v>3069</v>
      </c>
      <c r="S97" s="5">
        <f>ROUND(R97 * D97, 2)</f>
        <v>6199.38</v>
      </c>
      <c r="T97" s="4" t="str">
        <v>MUMBAI</v>
      </c>
      <c r="U97" s="8" t="str">
        <v>AVAILABLE</v>
      </c>
      <c r="V97" s="4" t="str">
        <v>Crystal, Feather</v>
      </c>
      <c r="W97" s="9" t="str">
        <v>Media URL</v>
      </c>
    </row>
    <row r="98">
      <c r="A98" s="4" t="str">
        <v>773618071</v>
      </c>
      <c r="B98" s="4" t="str">
        <v>ROUND</v>
      </c>
      <c r="C98" s="4">
        <v>141168</v>
      </c>
      <c r="D98" s="5">
        <v>2</v>
      </c>
      <c r="E98" s="4" t="str">
        <v>I</v>
      </c>
      <c r="F98" s="4" t="str">
        <v>SI1</v>
      </c>
      <c r="G98" s="6" t="str">
        <v>EX</v>
      </c>
      <c r="H98" s="6" t="str">
        <v>EX</v>
      </c>
      <c r="I98" s="6" t="str">
        <v>EX</v>
      </c>
      <c r="J98" s="4" t="str">
        <v>NONE</v>
      </c>
      <c r="K98" s="4" t="str">
        <v>8.01 - 8.07 x 4.98</v>
      </c>
      <c r="L98" s="4" t="str">
        <v>61.90</v>
      </c>
      <c r="M98" s="4" t="str">
        <v>57.00</v>
      </c>
      <c r="N98" s="4" t="str">
        <v>35.80</v>
      </c>
      <c r="O98" s="4" t="str">
        <v>IGI</v>
      </c>
      <c r="P98" s="4">
        <v>8600</v>
      </c>
      <c r="Q98" s="7">
        <v>-72</v>
      </c>
      <c r="R98" s="5">
        <f>ROUND(P98 * (1 + (Q98 / 100)), 2)</f>
        <v>2408</v>
      </c>
      <c r="S98" s="5">
        <f>ROUND(R98 * D98, 2)</f>
        <v>4816</v>
      </c>
      <c r="T98" s="4" t="str">
        <v>MUMBAI</v>
      </c>
      <c r="U98" s="8" t="str">
        <v>AVAILABLE</v>
      </c>
      <c r="V98" s="4" t="str">
        <v>Crystal, Cloud, Feather</v>
      </c>
      <c r="W98" s="9" t="str">
        <v>Media URL</v>
      </c>
    </row>
    <row r="99">
      <c r="A99" s="4" t="str">
        <v>801639520</v>
      </c>
      <c r="B99" s="4" t="str">
        <v>ROUND</v>
      </c>
      <c r="C99" s="4">
        <v>174493</v>
      </c>
      <c r="D99" s="5">
        <v>2.29</v>
      </c>
      <c r="E99" s="4" t="str">
        <v>J</v>
      </c>
      <c r="F99" s="4" t="str">
        <v>IF</v>
      </c>
      <c r="G99" s="6" t="str">
        <v>EX</v>
      </c>
      <c r="H99" s="6" t="str">
        <v>EX</v>
      </c>
      <c r="I99" s="6" t="str">
        <v>EX</v>
      </c>
      <c r="J99" s="4" t="str">
        <v>NONE</v>
      </c>
      <c r="K99" s="4" t="str">
        <v>8.34 - 8.40 x 5.28</v>
      </c>
      <c r="L99" s="4" t="str">
        <v>63.10</v>
      </c>
      <c r="M99" s="4" t="str">
        <v>57.00</v>
      </c>
      <c r="N99" s="4" t="str">
        <v>36.00</v>
      </c>
      <c r="O99" s="4" t="str">
        <v>IGI</v>
      </c>
      <c r="P99" s="4">
        <v>10900</v>
      </c>
      <c r="Q99" s="7">
        <v>-66</v>
      </c>
      <c r="R99" s="5">
        <f>ROUND(P99 * (1 + (Q99 / 100)), 2)</f>
        <v>3706</v>
      </c>
      <c r="S99" s="5">
        <f>ROUND(R99 * D99, 2)</f>
        <v>8486.74</v>
      </c>
      <c r="T99" s="4" t="str">
        <v>MUMBAI</v>
      </c>
      <c r="U99" s="8" t="str">
        <v>AVAILABLE</v>
      </c>
      <c r="V99" s="4" t="str">
        <v xml:space="preserve"> </v>
      </c>
      <c r="W99" s="9" t="str">
        <v>Media URL</v>
      </c>
    </row>
    <row r="100">
      <c r="A100" s="4" t="str">
        <v>2568196907</v>
      </c>
      <c r="B100" s="4" t="str">
        <v>ROUND</v>
      </c>
      <c r="C100" s="4">
        <v>185499</v>
      </c>
      <c r="D100" s="5">
        <v>2</v>
      </c>
      <c r="E100" s="4" t="str">
        <v>J</v>
      </c>
      <c r="F100" s="4" t="str">
        <v>IF</v>
      </c>
      <c r="G100" s="6" t="str">
        <v>EX</v>
      </c>
      <c r="H100" s="6" t="str">
        <v>EX</v>
      </c>
      <c r="I100" s="6" t="str">
        <v>EX</v>
      </c>
      <c r="J100" s="4" t="str">
        <v>MED</v>
      </c>
      <c r="K100" s="4" t="str">
        <v>8.04 - 8.10 x 4.96</v>
      </c>
      <c r="L100" s="4" t="str">
        <v>61.40</v>
      </c>
      <c r="M100" s="4" t="str">
        <v>62.00</v>
      </c>
      <c r="N100" s="4" t="str">
        <v>34.00</v>
      </c>
      <c r="O100" s="4" t="str">
        <v>GIA</v>
      </c>
      <c r="P100" s="4">
        <v>10900</v>
      </c>
      <c r="Q100" s="7">
        <v>-52</v>
      </c>
      <c r="R100" s="5">
        <f>ROUND(P100 * (1 + (Q100 / 100)), 2)</f>
        <v>5232</v>
      </c>
      <c r="S100" s="5">
        <f>ROUND(R100 * D100, 2)</f>
        <v>10464</v>
      </c>
      <c r="T100" s="4" t="str">
        <v>EXHIBITION</v>
      </c>
      <c r="U100" s="8" t="str">
        <v>AVAILABLE</v>
      </c>
      <c r="V100" s="4" t="str">
        <v xml:space="preserve"> </v>
      </c>
      <c r="W100" s="9" t="str">
        <v>Media URL</v>
      </c>
    </row>
    <row r="101">
      <c r="A101" s="4" t="str">
        <v>801639529</v>
      </c>
      <c r="B101" s="4" t="str">
        <v>ROUND</v>
      </c>
      <c r="C101" s="4">
        <v>174568</v>
      </c>
      <c r="D101" s="5">
        <v>2.02</v>
      </c>
      <c r="E101" s="4" t="str">
        <v>J</v>
      </c>
      <c r="F101" s="4" t="str">
        <v>VVS1</v>
      </c>
      <c r="G101" s="6" t="str">
        <v>EX</v>
      </c>
      <c r="H101" s="6" t="str">
        <v>EX</v>
      </c>
      <c r="I101" s="6" t="str">
        <v>EX</v>
      </c>
      <c r="J101" s="4" t="str">
        <v>VSL</v>
      </c>
      <c r="K101" s="4" t="str">
        <v>8.00 - 8.05 x 5.04</v>
      </c>
      <c r="L101" s="4" t="str">
        <v>62.70</v>
      </c>
      <c r="M101" s="4" t="str">
        <v>57.00</v>
      </c>
      <c r="N101" s="4" t="str">
        <v>35.50</v>
      </c>
      <c r="O101" s="4" t="str">
        <v>IGI</v>
      </c>
      <c r="P101" s="4">
        <v>9900</v>
      </c>
      <c r="Q101" s="7">
        <v>-67</v>
      </c>
      <c r="R101" s="5">
        <f>ROUND(P101 * (1 + (Q101 / 100)), 2)</f>
        <v>3267</v>
      </c>
      <c r="S101" s="5">
        <f>ROUND(R101 * D101, 2)</f>
        <v>6599.34</v>
      </c>
      <c r="T101" s="4" t="str">
        <v>MUMBAI</v>
      </c>
      <c r="U101" s="8" t="str">
        <v>AVAILABLE</v>
      </c>
      <c r="V101" s="4" t="str">
        <v>Pinpoint</v>
      </c>
      <c r="W101" s="9" t="str">
        <v>Media URL</v>
      </c>
    </row>
    <row r="102">
      <c r="A102" s="4" t="str">
        <v>2567271710</v>
      </c>
      <c r="B102" s="4" t="str">
        <v>ROUND</v>
      </c>
      <c r="C102" s="4">
        <v>188003</v>
      </c>
      <c r="D102" s="5">
        <v>2</v>
      </c>
      <c r="E102" s="4" t="str">
        <v>J</v>
      </c>
      <c r="F102" s="4" t="str">
        <v>VVS1</v>
      </c>
      <c r="G102" s="6" t="str">
        <v>EX</v>
      </c>
      <c r="H102" s="6" t="str">
        <v>EX</v>
      </c>
      <c r="I102" s="6" t="str">
        <v>EX</v>
      </c>
      <c r="J102" s="4" t="str">
        <v>MED</v>
      </c>
      <c r="K102" s="4" t="str">
        <v>8.08 - 8.14 x 4.94</v>
      </c>
      <c r="L102" s="4" t="str">
        <v>60.90</v>
      </c>
      <c r="M102" s="4" t="str">
        <v>61.00</v>
      </c>
      <c r="N102" s="4" t="str">
        <v>32.50</v>
      </c>
      <c r="O102" s="4" t="str">
        <v>GIA</v>
      </c>
      <c r="P102" s="4">
        <v>9900</v>
      </c>
      <c r="Q102" s="7">
        <v>-51</v>
      </c>
      <c r="R102" s="5">
        <f>ROUND(P102 * (1 + (Q102 / 100)), 2)</f>
        <v>4851</v>
      </c>
      <c r="S102" s="5">
        <f>ROUND(R102 * D102, 2)</f>
        <v>9702</v>
      </c>
      <c r="T102" s="4" t="str">
        <v>EXHIBITION</v>
      </c>
      <c r="U102" s="8" t="str">
        <v>AVAILABLE</v>
      </c>
      <c r="V102" s="4" t="str">
        <v>Pinpoint, Feather</v>
      </c>
      <c r="W102" s="9" t="str">
        <v>Media URL</v>
      </c>
    </row>
    <row r="103">
      <c r="A103" s="4" t="str">
        <v>6562144661</v>
      </c>
      <c r="B103" s="4" t="str">
        <v>ROUND</v>
      </c>
      <c r="C103" s="4">
        <v>182867</v>
      </c>
      <c r="D103" s="5">
        <v>2.22</v>
      </c>
      <c r="E103" s="4" t="str">
        <v>J</v>
      </c>
      <c r="F103" s="4" t="str">
        <v>VVS1</v>
      </c>
      <c r="G103" s="6" t="str">
        <v>EX</v>
      </c>
      <c r="H103" s="6" t="str">
        <v>EX</v>
      </c>
      <c r="I103" s="6" t="str">
        <v>EX</v>
      </c>
      <c r="J103" s="4" t="str">
        <v>MED</v>
      </c>
      <c r="K103" s="4" t="str">
        <v>8.33 - 8.38 x 5.18</v>
      </c>
      <c r="L103" s="4" t="str">
        <v>62.10</v>
      </c>
      <c r="M103" s="4" t="str">
        <v>59.00</v>
      </c>
      <c r="N103" s="4" t="str">
        <v>33.00</v>
      </c>
      <c r="O103" s="4" t="str">
        <v>GIA</v>
      </c>
      <c r="P103" s="4">
        <v>9900</v>
      </c>
      <c r="Q103" s="7">
        <v>-49</v>
      </c>
      <c r="R103" s="5">
        <f>ROUND(P103 * (1 + (Q103 / 100)), 2)</f>
        <v>5049</v>
      </c>
      <c r="S103" s="5">
        <f>ROUND(R103 * D103, 2)</f>
        <v>11208.78</v>
      </c>
      <c r="T103" s="4" t="str">
        <v>EXHIBITION</v>
      </c>
      <c r="U103" s="8" t="str">
        <v>AVAILABLE</v>
      </c>
      <c r="V103" s="4" t="str">
        <v>Pinpoint</v>
      </c>
      <c r="W103" s="9" t="str">
        <v>Media URL</v>
      </c>
    </row>
    <row r="104">
      <c r="A104" s="4" t="str">
        <v>6562159658</v>
      </c>
      <c r="B104" s="4" t="str">
        <v>ROUND</v>
      </c>
      <c r="C104" s="4">
        <v>183774</v>
      </c>
      <c r="D104" s="5">
        <v>2.01</v>
      </c>
      <c r="E104" s="4" t="str">
        <v>J</v>
      </c>
      <c r="F104" s="4" t="str">
        <v>VVS2</v>
      </c>
      <c r="G104" s="6" t="str">
        <v>EX</v>
      </c>
      <c r="H104" s="6" t="str">
        <v>EX</v>
      </c>
      <c r="I104" s="6" t="str">
        <v>EX</v>
      </c>
      <c r="J104" s="4" t="str">
        <v>MED</v>
      </c>
      <c r="K104" s="4" t="str">
        <v>8.05 - 8.11 x 4.99</v>
      </c>
      <c r="L104" s="4" t="str">
        <v>61.80</v>
      </c>
      <c r="M104" s="4" t="str">
        <v>61.00</v>
      </c>
      <c r="N104" s="4" t="str">
        <v>33.00</v>
      </c>
      <c r="O104" s="4" t="str">
        <v>GIA</v>
      </c>
      <c r="P104" s="4">
        <v>9100</v>
      </c>
      <c r="Q104" s="7">
        <v>-56</v>
      </c>
      <c r="R104" s="5">
        <f>ROUND(P104 * (1 + (Q104 / 100)), 2)</f>
        <v>4004</v>
      </c>
      <c r="S104" s="5">
        <f>ROUND(R104 * D104, 2)</f>
        <v>8048.04</v>
      </c>
      <c r="T104" s="4" t="str">
        <v>EXHIBITION</v>
      </c>
      <c r="U104" s="8" t="str">
        <v>AVAILABLE</v>
      </c>
      <c r="V104" s="4" t="str">
        <v>Pinpoint, Feather</v>
      </c>
      <c r="W104" s="9" t="str">
        <v>Media URL</v>
      </c>
    </row>
    <row r="105">
      <c r="A105" s="4" t="str">
        <v>2564246158</v>
      </c>
      <c r="B105" s="4" t="str">
        <v>ROUND</v>
      </c>
      <c r="C105" s="4">
        <v>188007</v>
      </c>
      <c r="D105" s="5">
        <v>2.01</v>
      </c>
      <c r="E105" s="4" t="str">
        <v>J</v>
      </c>
      <c r="F105" s="4" t="str">
        <v>VVS2</v>
      </c>
      <c r="G105" s="6" t="str">
        <v>EX</v>
      </c>
      <c r="H105" s="6" t="str">
        <v>EX</v>
      </c>
      <c r="I105" s="6" t="str">
        <v>EX</v>
      </c>
      <c r="J105" s="4" t="str">
        <v>MED</v>
      </c>
      <c r="K105" s="4" t="str">
        <v>8.00 - 8.06 x 5.01</v>
      </c>
      <c r="L105" s="4" t="str">
        <v>62.40</v>
      </c>
      <c r="M105" s="4" t="str">
        <v>60.00</v>
      </c>
      <c r="N105" s="4" t="str">
        <v>33.50</v>
      </c>
      <c r="O105" s="4" t="str">
        <v>GIA</v>
      </c>
      <c r="P105" s="4">
        <v>9100</v>
      </c>
      <c r="Q105" s="7">
        <v>-55</v>
      </c>
      <c r="R105" s="5">
        <f>ROUND(P105 * (1 + (Q105 / 100)), 2)</f>
        <v>4095</v>
      </c>
      <c r="S105" s="5">
        <f>ROUND(R105 * D105, 2)</f>
        <v>8230.95</v>
      </c>
      <c r="T105" s="4" t="str">
        <v>EXHIBITION</v>
      </c>
      <c r="U105" s="8" t="str">
        <v>AVAILABLE</v>
      </c>
      <c r="V105" s="4" t="str">
        <v>Needle, Feather, Pinpoint</v>
      </c>
      <c r="W105" s="9" t="str">
        <v>Media URL</v>
      </c>
    </row>
    <row r="106">
      <c r="A106" s="4" t="str">
        <v>2566048426</v>
      </c>
      <c r="B106" s="4" t="str">
        <v>ROUND</v>
      </c>
      <c r="C106" s="4">
        <v>178977</v>
      </c>
      <c r="D106" s="5">
        <v>2.3</v>
      </c>
      <c r="E106" s="4" t="str">
        <v>J</v>
      </c>
      <c r="F106" s="4" t="str">
        <v>VVS2</v>
      </c>
      <c r="G106" s="6" t="str">
        <v>EX</v>
      </c>
      <c r="H106" s="6" t="str">
        <v>EX</v>
      </c>
      <c r="I106" s="6" t="str">
        <v>EX</v>
      </c>
      <c r="J106" s="4" t="str">
        <v>MED</v>
      </c>
      <c r="K106" s="4" t="str">
        <v>8.32 - 8.38 x 5.30</v>
      </c>
      <c r="L106" s="4" t="str">
        <v>63.40</v>
      </c>
      <c r="M106" s="4" t="str">
        <v>57.00</v>
      </c>
      <c r="N106" s="4" t="str">
        <v>36.50</v>
      </c>
      <c r="O106" s="4" t="str">
        <v>GIA</v>
      </c>
      <c r="P106" s="4">
        <v>9100</v>
      </c>
      <c r="Q106" s="7">
        <v>-53</v>
      </c>
      <c r="R106" s="5">
        <f>ROUND(P106 * (1 + (Q106 / 100)), 2)</f>
        <v>4277</v>
      </c>
      <c r="S106" s="5">
        <f>ROUND(R106 * D106, 2)</f>
        <v>9837.1</v>
      </c>
      <c r="T106" s="4" t="str">
        <v>EXHIBITION</v>
      </c>
      <c r="U106" s="8" t="str">
        <v>AVAILABLE</v>
      </c>
      <c r="V106" s="4" t="str">
        <v>Pinpoint</v>
      </c>
      <c r="W106" s="9" t="str">
        <v>Media URL</v>
      </c>
    </row>
    <row r="107">
      <c r="A107" s="4" t="str">
        <v>801637865</v>
      </c>
      <c r="B107" s="4" t="str">
        <v>ROUND</v>
      </c>
      <c r="C107" s="4">
        <v>162294</v>
      </c>
      <c r="D107" s="5">
        <v>2</v>
      </c>
      <c r="E107" s="4" t="str">
        <v>J</v>
      </c>
      <c r="F107" s="4" t="str">
        <v>VS1</v>
      </c>
      <c r="G107" s="4" t="str">
        <v>VG</v>
      </c>
      <c r="H107" s="4" t="str">
        <v>EX</v>
      </c>
      <c r="I107" s="4" t="str">
        <v>VG</v>
      </c>
      <c r="J107" s="4" t="str">
        <v>NONE</v>
      </c>
      <c r="K107" s="4" t="str">
        <v>7.74 - 7.88 x 5.05</v>
      </c>
      <c r="L107" s="4" t="str">
        <v>64.50</v>
      </c>
      <c r="M107" s="4" t="str">
        <v>57.00</v>
      </c>
      <c r="N107" s="4" t="str">
        <v>36.50</v>
      </c>
      <c r="O107" s="4" t="str">
        <v>IGI</v>
      </c>
      <c r="P107" s="4">
        <v>8400</v>
      </c>
      <c r="Q107" s="7">
        <v>-74</v>
      </c>
      <c r="R107" s="5">
        <f>ROUND(P107 * (1 + (Q107 / 100)), 2)</f>
        <v>2184</v>
      </c>
      <c r="S107" s="5">
        <f>ROUND(R107 * D107, 2)</f>
        <v>4368</v>
      </c>
      <c r="T107" s="4" t="str">
        <v>MUMBAI</v>
      </c>
      <c r="U107" s="8" t="str">
        <v>AVAILABLE</v>
      </c>
      <c r="V107" s="4" t="str">
        <v>Feather, Cloud, Crystal</v>
      </c>
      <c r="W107" s="9" t="str">
        <v>Media URL</v>
      </c>
    </row>
    <row r="108">
      <c r="A108" s="4" t="str">
        <v>801639222</v>
      </c>
      <c r="B108" s="4" t="str">
        <v>ROUND</v>
      </c>
      <c r="C108" s="4">
        <v>186139</v>
      </c>
      <c r="D108" s="5">
        <v>2</v>
      </c>
      <c r="E108" s="4" t="str">
        <v>J</v>
      </c>
      <c r="F108" s="4" t="str">
        <v>VS1</v>
      </c>
      <c r="G108" s="4" t="str">
        <v>VG</v>
      </c>
      <c r="H108" s="4" t="str">
        <v>EX</v>
      </c>
      <c r="I108" s="4" t="str">
        <v>VG</v>
      </c>
      <c r="J108" s="4" t="str">
        <v>NONE</v>
      </c>
      <c r="K108" s="4" t="str">
        <v>7.81 - 7.91 x 4.99</v>
      </c>
      <c r="L108" s="4" t="str">
        <v>63.40</v>
      </c>
      <c r="M108" s="4" t="str">
        <v>58.00</v>
      </c>
      <c r="N108" s="4" t="str">
        <v>37.20</v>
      </c>
      <c r="O108" s="4" t="str">
        <v>IGI</v>
      </c>
      <c r="P108" s="4">
        <v>8400</v>
      </c>
      <c r="Q108" s="7">
        <v>-73</v>
      </c>
      <c r="R108" s="5">
        <f>ROUND(P108 * (1 + (Q108 / 100)), 2)</f>
        <v>2268</v>
      </c>
      <c r="S108" s="5">
        <f>ROUND(R108 * D108, 2)</f>
        <v>4536</v>
      </c>
      <c r="T108" s="4" t="str">
        <v>MUMBAI</v>
      </c>
      <c r="U108" s="8" t="str">
        <v>AVAILABLE</v>
      </c>
      <c r="V108" s="4" t="str">
        <v>Crystal, Feather</v>
      </c>
      <c r="W108" s="9" t="str">
        <v>Media URL</v>
      </c>
    </row>
    <row r="109">
      <c r="A109" s="4" t="str">
        <v>801639257</v>
      </c>
      <c r="B109" s="4" t="str">
        <v>ROUND</v>
      </c>
      <c r="C109" s="4">
        <v>187519</v>
      </c>
      <c r="D109" s="5">
        <v>2.31</v>
      </c>
      <c r="E109" s="4" t="str">
        <v>J</v>
      </c>
      <c r="F109" s="4" t="str">
        <v>VS1</v>
      </c>
      <c r="G109" s="6" t="str">
        <v>EX</v>
      </c>
      <c r="H109" s="6" t="str">
        <v>EX</v>
      </c>
      <c r="I109" s="6" t="str">
        <v>EX</v>
      </c>
      <c r="J109" s="4" t="str">
        <v>NONE</v>
      </c>
      <c r="K109" s="4" t="str">
        <v>8.39 - 8.44 x 5.22</v>
      </c>
      <c r="L109" s="4" t="str">
        <v>62.10</v>
      </c>
      <c r="M109" s="4" t="str">
        <v>59.00</v>
      </c>
      <c r="N109" s="4" t="str">
        <v>36.00</v>
      </c>
      <c r="O109" s="4" t="str">
        <v>IGI</v>
      </c>
      <c r="P109" s="4">
        <v>8400</v>
      </c>
      <c r="Q109" s="7">
        <v>-65</v>
      </c>
      <c r="R109" s="5">
        <f>ROUND(P109 * (1 + (Q109 / 100)), 2)</f>
        <v>2940</v>
      </c>
      <c r="S109" s="5">
        <f>ROUND(R109 * D109, 2)</f>
        <v>6791.4</v>
      </c>
      <c r="T109" s="4" t="str">
        <v>MUMBAI</v>
      </c>
      <c r="U109" s="8" t="str">
        <v>AVAILABLE</v>
      </c>
      <c r="V109" s="4" t="str">
        <v>Crystal, Feather</v>
      </c>
      <c r="W109" s="9" t="str">
        <v>Media URL</v>
      </c>
    </row>
    <row r="110">
      <c r="A110" s="4" t="str">
        <v>6555999844</v>
      </c>
      <c r="B110" s="4" t="str">
        <v>ROUND</v>
      </c>
      <c r="C110" s="4">
        <v>174567</v>
      </c>
      <c r="D110" s="5">
        <v>2.01</v>
      </c>
      <c r="E110" s="4" t="str">
        <v>J</v>
      </c>
      <c r="F110" s="4" t="str">
        <v>VS1</v>
      </c>
      <c r="G110" s="6" t="str">
        <v>EX</v>
      </c>
      <c r="H110" s="6" t="str">
        <v>EX</v>
      </c>
      <c r="I110" s="6" t="str">
        <v>EX</v>
      </c>
      <c r="J110" s="4" t="str">
        <v>MED</v>
      </c>
      <c r="K110" s="4" t="str">
        <v>7.95 - 8.02 x 5.01</v>
      </c>
      <c r="L110" s="4" t="str">
        <v>62.80</v>
      </c>
      <c r="M110" s="4" t="str">
        <v>58.00</v>
      </c>
      <c r="N110" s="4" t="str">
        <v>36.00</v>
      </c>
      <c r="O110" s="4" t="str">
        <v>GIA</v>
      </c>
      <c r="P110" s="4">
        <v>8400</v>
      </c>
      <c r="Q110" s="7">
        <v>-56</v>
      </c>
      <c r="R110" s="5">
        <f>ROUND(P110 * (1 + (Q110 / 100)), 2)</f>
        <v>3696</v>
      </c>
      <c r="S110" s="5">
        <f>ROUND(R110 * D110, 2)</f>
        <v>7428.96</v>
      </c>
      <c r="T110" s="4" t="str">
        <v>EXHIBITION</v>
      </c>
      <c r="U110" s="8" t="str">
        <v>AVAILABLE</v>
      </c>
      <c r="V110" s="4" t="str">
        <v>Feather, Cloud, Pinpoint</v>
      </c>
      <c r="W110" s="9" t="str">
        <v>Media URL</v>
      </c>
    </row>
    <row r="111">
      <c r="A111" s="4" t="str">
        <v>801637841</v>
      </c>
      <c r="B111" s="4" t="str">
        <v>ROUND</v>
      </c>
      <c r="C111" s="4">
        <v>161708</v>
      </c>
      <c r="D111" s="5">
        <v>2</v>
      </c>
      <c r="E111" s="4" t="str">
        <v>J</v>
      </c>
      <c r="F111" s="4" t="str">
        <v>VS2</v>
      </c>
      <c r="G111" s="6" t="str">
        <v>EX</v>
      </c>
      <c r="H111" s="6" t="str">
        <v>EX</v>
      </c>
      <c r="I111" s="6" t="str">
        <v>EX</v>
      </c>
      <c r="J111" s="4" t="str">
        <v>NONE</v>
      </c>
      <c r="K111" s="4" t="str">
        <v>8.00 - 8.04 x 4.98</v>
      </c>
      <c r="L111" s="4" t="str">
        <v>62.10</v>
      </c>
      <c r="M111" s="4" t="str">
        <v>58.00</v>
      </c>
      <c r="N111" s="4" t="str">
        <v>36.10</v>
      </c>
      <c r="O111" s="4" t="str">
        <v>IGI</v>
      </c>
      <c r="P111" s="4">
        <v>7600</v>
      </c>
      <c r="Q111" s="7">
        <v>-70</v>
      </c>
      <c r="R111" s="5">
        <f>ROUND(P111 * (1 + (Q111 / 100)), 2)</f>
        <v>2280</v>
      </c>
      <c r="S111" s="5">
        <f>ROUND(R111 * D111, 2)</f>
        <v>4560</v>
      </c>
      <c r="T111" s="4" t="str">
        <v>MUMBAI</v>
      </c>
      <c r="U111" s="8" t="str">
        <v>AVAILABLE</v>
      </c>
      <c r="V111" s="4" t="str">
        <v>Crystal, Cloud, Feather</v>
      </c>
      <c r="W111" s="9" t="str">
        <v>Media URL</v>
      </c>
    </row>
    <row r="112">
      <c r="A112" s="4" t="str">
        <v>801637888</v>
      </c>
      <c r="B112" s="4" t="str">
        <v>ROUND</v>
      </c>
      <c r="C112" s="4">
        <v>162671</v>
      </c>
      <c r="D112" s="5">
        <v>2</v>
      </c>
      <c r="E112" s="4" t="str">
        <v>J</v>
      </c>
      <c r="F112" s="4" t="str">
        <v>VS2</v>
      </c>
      <c r="G112" s="6" t="str">
        <v>EX</v>
      </c>
      <c r="H112" s="6" t="str">
        <v>EX</v>
      </c>
      <c r="I112" s="6" t="str">
        <v>EX</v>
      </c>
      <c r="J112" s="4" t="str">
        <v>NONE</v>
      </c>
      <c r="K112" s="4" t="str">
        <v>8.00 - 8.05 x 4.96</v>
      </c>
      <c r="L112" s="4" t="str">
        <v>61.80</v>
      </c>
      <c r="M112" s="4" t="str">
        <v>57.00</v>
      </c>
      <c r="N112" s="4" t="str">
        <v>34.80</v>
      </c>
      <c r="O112" s="4" t="str">
        <v>IGI</v>
      </c>
      <c r="P112" s="4">
        <v>7600</v>
      </c>
      <c r="Q112" s="7">
        <v>-70</v>
      </c>
      <c r="R112" s="5">
        <f>ROUND(P112 * (1 + (Q112 / 100)), 2)</f>
        <v>2280</v>
      </c>
      <c r="S112" s="5">
        <f>ROUND(R112 * D112, 2)</f>
        <v>4560</v>
      </c>
      <c r="T112" s="4" t="str">
        <v>MUMBAI</v>
      </c>
      <c r="U112" s="8" t="str">
        <v>AVAILABLE</v>
      </c>
      <c r="V112" s="4" t="str">
        <v>Crystal, Feather, Cloud</v>
      </c>
      <c r="W112" s="9" t="str">
        <v>Media URL</v>
      </c>
    </row>
    <row r="113">
      <c r="A113" s="4" t="str">
        <v>801639596</v>
      </c>
      <c r="B113" s="4" t="str">
        <v>ROUND</v>
      </c>
      <c r="C113" s="4">
        <v>181040</v>
      </c>
      <c r="D113" s="5">
        <v>2</v>
      </c>
      <c r="E113" s="4" t="str">
        <v>J</v>
      </c>
      <c r="F113" s="4" t="str">
        <v>SI1</v>
      </c>
      <c r="G113" s="4" t="str">
        <v>EX</v>
      </c>
      <c r="H113" s="4" t="str">
        <v>EX</v>
      </c>
      <c r="I113" s="4" t="str">
        <v>VG</v>
      </c>
      <c r="J113" s="4" t="str">
        <v>NONE</v>
      </c>
      <c r="K113" s="4" t="str">
        <v>7.91 - 8.04 x 5.04</v>
      </c>
      <c r="L113" s="4" t="str">
        <v>63.10</v>
      </c>
      <c r="M113" s="4" t="str">
        <v>58.00</v>
      </c>
      <c r="N113" s="4" t="str">
        <v>35.00</v>
      </c>
      <c r="O113" s="4" t="str">
        <v>IGI</v>
      </c>
      <c r="P113" s="4">
        <v>6900</v>
      </c>
      <c r="Q113" s="7">
        <v>-72</v>
      </c>
      <c r="R113" s="5">
        <f>ROUND(P113 * (1 + (Q113 / 100)), 2)</f>
        <v>1932</v>
      </c>
      <c r="S113" s="5">
        <f>ROUND(R113 * D113, 2)</f>
        <v>3864</v>
      </c>
      <c r="T113" s="4" t="str">
        <v>MUMBAI</v>
      </c>
      <c r="U113" s="8" t="str">
        <v>AVAILABLE</v>
      </c>
      <c r="V113" s="4" t="str">
        <v>Feather, Crystal, Cloud</v>
      </c>
      <c r="W113" s="9" t="str">
        <v>Media URL</v>
      </c>
    </row>
    <row r="114">
      <c r="A114" s="4" t="str">
        <v>801638020</v>
      </c>
      <c r="B114" s="4" t="str">
        <v>ROUND</v>
      </c>
      <c r="C114" s="4">
        <v>165261</v>
      </c>
      <c r="D114" s="5">
        <v>2</v>
      </c>
      <c r="E114" s="4" t="str">
        <v>J</v>
      </c>
      <c r="F114" s="4" t="str">
        <v>SI1</v>
      </c>
      <c r="G114" s="6" t="str">
        <v>EX</v>
      </c>
      <c r="H114" s="6" t="str">
        <v>EX</v>
      </c>
      <c r="I114" s="6" t="str">
        <v>EX</v>
      </c>
      <c r="J114" s="4" t="str">
        <v>NONE</v>
      </c>
      <c r="K114" s="4" t="str">
        <v>8.05 - 8.12 x 4.92</v>
      </c>
      <c r="L114" s="4" t="str">
        <v>60.70</v>
      </c>
      <c r="M114" s="4" t="str">
        <v>57.00</v>
      </c>
      <c r="N114" s="4" t="str">
        <v>33.60</v>
      </c>
      <c r="O114" s="4" t="str">
        <v>IGI</v>
      </c>
      <c r="P114" s="4">
        <v>6900</v>
      </c>
      <c r="Q114" s="7">
        <v>-73</v>
      </c>
      <c r="R114" s="5">
        <f>ROUND(P114 * (1 + (Q114 / 100)), 2)</f>
        <v>1863</v>
      </c>
      <c r="S114" s="5">
        <f>ROUND(R114 * D114, 2)</f>
        <v>3726</v>
      </c>
      <c r="T114" s="4" t="str">
        <v>MUMBAI</v>
      </c>
      <c r="U114" s="8" t="str">
        <v>AVAILABLE</v>
      </c>
      <c r="V114" s="4" t="str">
        <v>Feather, Crystal, Cloud</v>
      </c>
      <c r="W114" s="9" t="str">
        <v>Media URL</v>
      </c>
    </row>
    <row r="115">
      <c r="A115" s="4" t="str">
        <v>801639583</v>
      </c>
      <c r="B115" s="4" t="str">
        <v>ROUND</v>
      </c>
      <c r="C115" s="4">
        <v>179486</v>
      </c>
      <c r="D115" s="5">
        <v>2.01</v>
      </c>
      <c r="E115" s="4" t="str">
        <v>J</v>
      </c>
      <c r="F115" s="4" t="str">
        <v>SI1</v>
      </c>
      <c r="G115" s="6" t="str">
        <v>EX</v>
      </c>
      <c r="H115" s="6" t="str">
        <v>EX</v>
      </c>
      <c r="I115" s="6" t="str">
        <v>EX</v>
      </c>
      <c r="J115" s="4" t="str">
        <v>NONE</v>
      </c>
      <c r="K115" s="4" t="str">
        <v>8.09 - 8.12 x 4.92</v>
      </c>
      <c r="L115" s="4" t="str">
        <v>60.60</v>
      </c>
      <c r="M115" s="4" t="str">
        <v>58.00</v>
      </c>
      <c r="N115" s="4" t="str">
        <v>34.10</v>
      </c>
      <c r="O115" s="4" t="str">
        <v>IGI</v>
      </c>
      <c r="P115" s="4">
        <v>6900</v>
      </c>
      <c r="Q115" s="7">
        <v>-70</v>
      </c>
      <c r="R115" s="5">
        <f>ROUND(P115 * (1 + (Q115 / 100)), 2)</f>
        <v>2070</v>
      </c>
      <c r="S115" s="5">
        <f>ROUND(R115 * D115, 2)</f>
        <v>4160.7</v>
      </c>
      <c r="T115" s="4" t="str">
        <v>MUMBAI</v>
      </c>
      <c r="U115" s="8" t="str">
        <v>AVAILABLE</v>
      </c>
      <c r="V115" s="4" t="str">
        <v>Cloud</v>
      </c>
      <c r="W115" s="9" t="str">
        <v>Media URL</v>
      </c>
    </row>
    <row r="116">
      <c r="A116" s="4" t="str">
        <v>801639251</v>
      </c>
      <c r="B116" s="4" t="str">
        <v>ROUND</v>
      </c>
      <c r="C116" s="4">
        <v>187027</v>
      </c>
      <c r="D116" s="5">
        <v>2.01</v>
      </c>
      <c r="E116" s="4" t="str">
        <v>J</v>
      </c>
      <c r="F116" s="4" t="str">
        <v>SI1</v>
      </c>
      <c r="G116" s="6" t="str">
        <v>EX</v>
      </c>
      <c r="H116" s="6" t="str">
        <v>EX</v>
      </c>
      <c r="I116" s="6" t="str">
        <v>EX</v>
      </c>
      <c r="J116" s="4" t="str">
        <v>NONE</v>
      </c>
      <c r="K116" s="4" t="str">
        <v>8.02 - 8.06 x 5.00</v>
      </c>
      <c r="L116" s="4" t="str">
        <v>62.20</v>
      </c>
      <c r="M116" s="4" t="str">
        <v>57.00</v>
      </c>
      <c r="N116" s="4" t="str">
        <v>36.00</v>
      </c>
      <c r="O116" s="4" t="str">
        <v>IGI</v>
      </c>
      <c r="P116" s="4">
        <v>6900</v>
      </c>
      <c r="Q116" s="7">
        <v>-70</v>
      </c>
      <c r="R116" s="5">
        <f>ROUND(P116 * (1 + (Q116 / 100)), 2)</f>
        <v>2070</v>
      </c>
      <c r="S116" s="5">
        <f>ROUND(R116 * D116, 2)</f>
        <v>4160.7</v>
      </c>
      <c r="T116" s="4" t="str">
        <v>MUMBAI</v>
      </c>
      <c r="U116" s="8" t="str">
        <v>AVAILABLE</v>
      </c>
      <c r="V116" s="4" t="str">
        <v>Feather, Crystal, Cloud</v>
      </c>
      <c r="W116" s="9" t="str">
        <v>Media URL</v>
      </c>
    </row>
    <row r="117">
      <c r="A117" s="4" t="str">
        <v>801639646</v>
      </c>
      <c r="B117" s="4" t="str">
        <v>ROUND</v>
      </c>
      <c r="C117" s="4">
        <v>183942</v>
      </c>
      <c r="D117" s="5">
        <v>2.01</v>
      </c>
      <c r="E117" s="4" t="str">
        <v>J</v>
      </c>
      <c r="F117" s="4" t="str">
        <v>SI1</v>
      </c>
      <c r="G117" s="6" t="str">
        <v>EX</v>
      </c>
      <c r="H117" s="6" t="str">
        <v>EX</v>
      </c>
      <c r="I117" s="6" t="str">
        <v>EX</v>
      </c>
      <c r="J117" s="4" t="str">
        <v>NONE</v>
      </c>
      <c r="K117" s="4" t="str">
        <v>8.24 - 8.28 x 4.85</v>
      </c>
      <c r="L117" s="4" t="str">
        <v>58.70</v>
      </c>
      <c r="M117" s="4" t="str">
        <v>60.00</v>
      </c>
      <c r="N117" s="4" t="str">
        <v>31.50</v>
      </c>
      <c r="O117" s="4" t="str">
        <v>IGI</v>
      </c>
      <c r="P117" s="4">
        <v>6900</v>
      </c>
      <c r="Q117" s="7">
        <v>-70</v>
      </c>
      <c r="R117" s="5">
        <f>ROUND(P117 * (1 + (Q117 / 100)), 2)</f>
        <v>2070</v>
      </c>
      <c r="S117" s="5">
        <f>ROUND(R117 * D117, 2)</f>
        <v>4160.7</v>
      </c>
      <c r="T117" s="4" t="str">
        <v>MUMBAI</v>
      </c>
      <c r="U117" s="8" t="str">
        <v>AVAILABLE</v>
      </c>
      <c r="V117" s="4" t="str">
        <v>Feather, Cloud, Crystal</v>
      </c>
      <c r="W117" s="9" t="str">
        <v>Media URL</v>
      </c>
    </row>
    <row r="118">
      <c r="A118" s="4" t="str">
        <v>801639271</v>
      </c>
      <c r="B118" s="4" t="str">
        <v>ROUND</v>
      </c>
      <c r="C118" s="4">
        <v>188001</v>
      </c>
      <c r="D118" s="5">
        <v>2.01</v>
      </c>
      <c r="E118" s="4" t="str">
        <v>J</v>
      </c>
      <c r="F118" s="4" t="str">
        <v>SI1</v>
      </c>
      <c r="G118" s="6" t="str">
        <v>EX</v>
      </c>
      <c r="H118" s="6" t="str">
        <v>EX</v>
      </c>
      <c r="I118" s="6" t="str">
        <v>EX</v>
      </c>
      <c r="J118" s="4" t="str">
        <v>NONE</v>
      </c>
      <c r="K118" s="4" t="str">
        <v>8.03 - 8.06 x 5.03</v>
      </c>
      <c r="L118" s="4" t="str">
        <v>62.50</v>
      </c>
      <c r="M118" s="4" t="str">
        <v>58.00</v>
      </c>
      <c r="N118" s="4" t="str">
        <v>35.40</v>
      </c>
      <c r="O118" s="4" t="str">
        <v>IGI</v>
      </c>
      <c r="P118" s="4">
        <v>6900</v>
      </c>
      <c r="Q118" s="7">
        <v>-70</v>
      </c>
      <c r="R118" s="5">
        <f>ROUND(P118 * (1 + (Q118 / 100)), 2)</f>
        <v>2070</v>
      </c>
      <c r="S118" s="5">
        <f>ROUND(R118 * D118, 2)</f>
        <v>4160.7</v>
      </c>
      <c r="T118" s="4" t="str">
        <v>MUMBAI</v>
      </c>
      <c r="U118" s="8" t="str">
        <v>AVAILABLE</v>
      </c>
      <c r="V118" s="4" t="str">
        <v>Feather, Cloud</v>
      </c>
      <c r="W118" s="9" t="str">
        <v>Media URL</v>
      </c>
    </row>
    <row r="119">
      <c r="A119" s="4" t="str">
        <v>801639648</v>
      </c>
      <c r="B119" s="4" t="str">
        <v>ROUND</v>
      </c>
      <c r="C119" s="4">
        <v>183957</v>
      </c>
      <c r="D119" s="5">
        <v>2.01</v>
      </c>
      <c r="E119" s="4" t="str">
        <v>J</v>
      </c>
      <c r="F119" s="4" t="str">
        <v>SI2</v>
      </c>
      <c r="G119" s="4" t="str">
        <v>VG</v>
      </c>
      <c r="H119" s="4" t="str">
        <v>EX</v>
      </c>
      <c r="I119" s="4" t="str">
        <v>EX</v>
      </c>
      <c r="J119" s="4" t="str">
        <v>NONE</v>
      </c>
      <c r="K119" s="4" t="str">
        <v>7.87 - 7.95 x 5.10</v>
      </c>
      <c r="L119" s="4" t="str">
        <v>64.40</v>
      </c>
      <c r="M119" s="4" t="str">
        <v>57.00</v>
      </c>
      <c r="N119" s="4" t="str">
        <v>34.90</v>
      </c>
      <c r="O119" s="4" t="str">
        <v>IGI</v>
      </c>
      <c r="P119" s="4">
        <v>6300</v>
      </c>
      <c r="Q119" s="7">
        <v>-78</v>
      </c>
      <c r="R119" s="5">
        <f>ROUND(P119 * (1 + (Q119 / 100)), 2)</f>
        <v>1386</v>
      </c>
      <c r="S119" s="5">
        <f>ROUND(R119 * D119, 2)</f>
        <v>2785.86</v>
      </c>
      <c r="T119" s="4" t="str">
        <v>MUMBAI</v>
      </c>
      <c r="U119" s="8" t="str">
        <v>AVAILABLE</v>
      </c>
      <c r="V119" s="4" t="str">
        <v>Feather, Crystal, Cloud</v>
      </c>
      <c r="W119" s="9" t="str">
        <v>Media URL</v>
      </c>
    </row>
    <row r="120">
      <c r="A120" s="4" t="str">
        <v>773617599</v>
      </c>
      <c r="B120" s="4" t="str">
        <v>ROUND</v>
      </c>
      <c r="C120" s="4">
        <v>147679</v>
      </c>
      <c r="D120" s="5">
        <v>2.01</v>
      </c>
      <c r="E120" s="4" t="str">
        <v>J</v>
      </c>
      <c r="F120" s="4" t="str">
        <v>SI2</v>
      </c>
      <c r="G120" s="6" t="str">
        <v>EX</v>
      </c>
      <c r="H120" s="6" t="str">
        <v>EX</v>
      </c>
      <c r="I120" s="6" t="str">
        <v>EX</v>
      </c>
      <c r="J120" s="4" t="str">
        <v>NONE</v>
      </c>
      <c r="K120" s="4" t="str">
        <v>8.02 - 8.08 x 5.04</v>
      </c>
      <c r="L120" s="4" t="str">
        <v>62.50</v>
      </c>
      <c r="M120" s="4" t="str">
        <v>57.00</v>
      </c>
      <c r="N120" s="4" t="str">
        <v>34.90</v>
      </c>
      <c r="O120" s="4" t="str">
        <v>IGI</v>
      </c>
      <c r="P120" s="4">
        <v>6300</v>
      </c>
      <c r="Q120" s="7">
        <v>-79</v>
      </c>
      <c r="R120" s="5">
        <f>ROUND(P120 * (1 + (Q120 / 100)), 2)</f>
        <v>1323</v>
      </c>
      <c r="S120" s="5">
        <f>ROUND(R120 * D120, 2)</f>
        <v>2659.23</v>
      </c>
      <c r="T120" s="4" t="str">
        <v>MUMBAI</v>
      </c>
      <c r="U120" s="8" t="str">
        <v>AVAILABLE</v>
      </c>
      <c r="V120" s="4" t="str">
        <v>Crystal, Cloud, Feather</v>
      </c>
      <c r="W120" s="9" t="str">
        <v>Media URL</v>
      </c>
    </row>
    <row r="121">
      <c r="A121" s="4" t="str">
        <v>801639588</v>
      </c>
      <c r="B121" s="4" t="str">
        <v>ROUND</v>
      </c>
      <c r="C121" s="4">
        <v>180321</v>
      </c>
      <c r="D121" s="5">
        <v>2</v>
      </c>
      <c r="E121" s="4" t="str">
        <v>J</v>
      </c>
      <c r="F121" s="4" t="str">
        <v>SI2</v>
      </c>
      <c r="G121" s="6" t="str">
        <v>EX</v>
      </c>
      <c r="H121" s="6" t="str">
        <v>EX</v>
      </c>
      <c r="I121" s="6" t="str">
        <v>EX</v>
      </c>
      <c r="J121" s="4" t="str">
        <v>NONE</v>
      </c>
      <c r="K121" s="4" t="str">
        <v>7.96 - 8.01 x 5.06</v>
      </c>
      <c r="L121" s="4" t="str">
        <v>63.30</v>
      </c>
      <c r="M121" s="4" t="str">
        <v>56.00</v>
      </c>
      <c r="N121" s="4" t="str">
        <v>36.60</v>
      </c>
      <c r="O121" s="4" t="str">
        <v>IGI</v>
      </c>
      <c r="P121" s="4">
        <v>6300</v>
      </c>
      <c r="Q121" s="7">
        <v>-73</v>
      </c>
      <c r="R121" s="5">
        <f>ROUND(P121 * (1 + (Q121 / 100)), 2)</f>
        <v>1701</v>
      </c>
      <c r="S121" s="5">
        <f>ROUND(R121 * D121, 2)</f>
        <v>3402</v>
      </c>
      <c r="T121" s="4" t="str">
        <v>MUMBAI</v>
      </c>
      <c r="U121" s="8" t="str">
        <v>AVAILABLE</v>
      </c>
      <c r="V121" s="4" t="str">
        <v>Crystal, Feather, Needle, Cavity</v>
      </c>
      <c r="W121" s="9" t="str">
        <v>Media URL</v>
      </c>
    </row>
    <row r="122">
      <c r="A122" s="4" t="str">
        <v>6551636293</v>
      </c>
      <c r="B122" s="4" t="str">
        <v>ROUND</v>
      </c>
      <c r="C122" s="4">
        <v>163630</v>
      </c>
      <c r="D122" s="5">
        <v>2</v>
      </c>
      <c r="E122" s="4" t="str">
        <v>J</v>
      </c>
      <c r="F122" s="4" t="str">
        <v>I1</v>
      </c>
      <c r="G122" s="6" t="str">
        <v>EX</v>
      </c>
      <c r="H122" s="6" t="str">
        <v>EX</v>
      </c>
      <c r="I122" s="6" t="str">
        <v>EX</v>
      </c>
      <c r="J122" s="4" t="str">
        <v>MED</v>
      </c>
      <c r="K122" s="4" t="str">
        <v>8.00 - 8.04 x 5.04</v>
      </c>
      <c r="L122" s="4" t="str">
        <v>62.90</v>
      </c>
      <c r="M122" s="4" t="str">
        <v>56.00</v>
      </c>
      <c r="N122" s="4" t="str">
        <v>36.00</v>
      </c>
      <c r="O122" s="4" t="str">
        <v>GIA</v>
      </c>
      <c r="P122" s="4">
        <v>5400</v>
      </c>
      <c r="Q122" s="7">
        <v>-62</v>
      </c>
      <c r="R122" s="5">
        <f>ROUND(P122 * (1 + (Q122 / 100)), 2)</f>
        <v>2052</v>
      </c>
      <c r="S122" s="5">
        <f>ROUND(R122 * D122, 2)</f>
        <v>4104</v>
      </c>
      <c r="T122" s="4" t="str">
        <v>EXHIBITION</v>
      </c>
      <c r="U122" s="8" t="str">
        <v>AVAILABLE</v>
      </c>
      <c r="V122" s="4" t="str">
        <v>Crystal, Feather, Cloud, Cavity, Needle</v>
      </c>
      <c r="W122" s="9" t="str">
        <v>Media URL</v>
      </c>
    </row>
    <row r="123">
      <c r="A123" s="4" t="str">
        <v>773617221</v>
      </c>
      <c r="B123" s="4" t="str">
        <v>ROUND</v>
      </c>
      <c r="C123" s="4">
        <v>152700</v>
      </c>
      <c r="D123" s="5">
        <v>2.02</v>
      </c>
      <c r="E123" s="4" t="str">
        <v>K</v>
      </c>
      <c r="F123" s="4" t="str">
        <v>IF</v>
      </c>
      <c r="G123" s="6" t="str">
        <v>EX</v>
      </c>
      <c r="H123" s="6" t="str">
        <v>EX</v>
      </c>
      <c r="I123" s="6" t="str">
        <v>EX</v>
      </c>
      <c r="J123" s="4" t="str">
        <v>NONE</v>
      </c>
      <c r="K123" s="4" t="str">
        <v>8.02 - 8.06 x 5.00</v>
      </c>
      <c r="L123" s="4" t="str">
        <v>62.10</v>
      </c>
      <c r="M123" s="4" t="str">
        <v>57.00</v>
      </c>
      <c r="N123" s="4" t="str">
        <v>36.50</v>
      </c>
      <c r="O123" s="4" t="str">
        <v>IGI</v>
      </c>
      <c r="P123" s="4">
        <v>9100</v>
      </c>
      <c r="Q123" s="7">
        <v>-71</v>
      </c>
      <c r="R123" s="5">
        <f>ROUND(P123 * (1 + (Q123 / 100)), 2)</f>
        <v>2639</v>
      </c>
      <c r="S123" s="5">
        <f>ROUND(R123 * D123, 2)</f>
        <v>5330.78</v>
      </c>
      <c r="T123" s="4" t="str">
        <v>MUMBAI</v>
      </c>
      <c r="U123" s="8" t="str">
        <v>AVAILABLE</v>
      </c>
      <c r="V123" s="4" t="str">
        <v xml:space="preserve"> </v>
      </c>
      <c r="W123" s="9" t="str">
        <v>Media URL</v>
      </c>
    </row>
    <row r="124">
      <c r="A124" s="4" t="str">
        <v>6562014363</v>
      </c>
      <c r="B124" s="4" t="str">
        <v>ROUND</v>
      </c>
      <c r="C124" s="4">
        <v>177541</v>
      </c>
      <c r="D124" s="5">
        <v>2.01</v>
      </c>
      <c r="E124" s="4" t="str">
        <v>K</v>
      </c>
      <c r="F124" s="4" t="str">
        <v>IF</v>
      </c>
      <c r="G124" s="6" t="str">
        <v>EX</v>
      </c>
      <c r="H124" s="6" t="str">
        <v>EX</v>
      </c>
      <c r="I124" s="6" t="str">
        <v>EX</v>
      </c>
      <c r="J124" s="4" t="str">
        <v>MED</v>
      </c>
      <c r="K124" s="4" t="str">
        <v>7.98 - 8.03 x 5.06</v>
      </c>
      <c r="L124" s="4" t="str">
        <v>63.20</v>
      </c>
      <c r="M124" s="4" t="str">
        <v>57.00</v>
      </c>
      <c r="N124" s="4" t="str">
        <v>36.50</v>
      </c>
      <c r="O124" s="4" t="str">
        <v>GIA</v>
      </c>
      <c r="P124" s="4">
        <v>9100</v>
      </c>
      <c r="Q124" s="7">
        <v>-57</v>
      </c>
      <c r="R124" s="5">
        <f>ROUND(P124 * (1 + (Q124 / 100)), 2)</f>
        <v>3913</v>
      </c>
      <c r="S124" s="5">
        <f>ROUND(R124 * D124, 2)</f>
        <v>7865.13</v>
      </c>
      <c r="T124" s="4" t="str">
        <v>EXHIBITION</v>
      </c>
      <c r="U124" s="8" t="str">
        <v>AVAILABLE</v>
      </c>
      <c r="V124" s="4" t="str">
        <v xml:space="preserve"> </v>
      </c>
      <c r="W124" s="9" t="str">
        <v>Media URL</v>
      </c>
    </row>
    <row r="125">
      <c r="A125" s="4" t="str">
        <v>3565252347</v>
      </c>
      <c r="B125" s="4" t="str">
        <v>ROUND</v>
      </c>
      <c r="C125" s="4">
        <v>187726</v>
      </c>
      <c r="D125" s="5">
        <v>2</v>
      </c>
      <c r="E125" s="4" t="str">
        <v>K</v>
      </c>
      <c r="F125" s="4" t="str">
        <v>IF</v>
      </c>
      <c r="G125" s="6" t="str">
        <v>EX</v>
      </c>
      <c r="H125" s="6" t="str">
        <v>EX</v>
      </c>
      <c r="I125" s="6" t="str">
        <v>EX</v>
      </c>
      <c r="J125" s="4" t="str">
        <v>MED</v>
      </c>
      <c r="K125" s="4" t="str">
        <v>7.98 - 8.04 x 5.05</v>
      </c>
      <c r="L125" s="4" t="str">
        <v>63.10</v>
      </c>
      <c r="M125" s="4" t="str">
        <v>58.00</v>
      </c>
      <c r="N125" s="4" t="str">
        <v>34.00</v>
      </c>
      <c r="O125" s="4" t="str">
        <v>GIA</v>
      </c>
      <c r="P125" s="4">
        <v>9100</v>
      </c>
      <c r="Q125" s="7">
        <v>-56</v>
      </c>
      <c r="R125" s="5">
        <f>ROUND(P125 * (1 + (Q125 / 100)), 2)</f>
        <v>4004</v>
      </c>
      <c r="S125" s="5">
        <f>ROUND(R125 * D125, 2)</f>
        <v>8008</v>
      </c>
      <c r="T125" s="4" t="str">
        <v>EXHIBITION</v>
      </c>
      <c r="U125" s="8" t="str">
        <v>AVAILABLE</v>
      </c>
      <c r="V125" s="4" t="str">
        <v xml:space="preserve"> </v>
      </c>
      <c r="W125" s="9" t="str">
        <v>Media URL</v>
      </c>
    </row>
    <row r="126">
      <c r="A126" s="4" t="str">
        <v>7566048431</v>
      </c>
      <c r="B126" s="4" t="str">
        <v>ROUND</v>
      </c>
      <c r="C126" s="4">
        <v>178593</v>
      </c>
      <c r="D126" s="5">
        <v>2.06</v>
      </c>
      <c r="E126" s="4" t="str">
        <v>K</v>
      </c>
      <c r="F126" s="4" t="str">
        <v>VVS1</v>
      </c>
      <c r="G126" s="6" t="str">
        <v>EX</v>
      </c>
      <c r="H126" s="6" t="str">
        <v>EX</v>
      </c>
      <c r="I126" s="6" t="str">
        <v>EX</v>
      </c>
      <c r="J126" s="4" t="str">
        <v>NONE</v>
      </c>
      <c r="K126" s="4" t="str">
        <v>8.29 - 8.34 x 4.98</v>
      </c>
      <c r="L126" s="4" t="str">
        <v>59.90</v>
      </c>
      <c r="M126" s="4" t="str">
        <v>59.00</v>
      </c>
      <c r="N126" s="4" t="str">
        <v>31.50</v>
      </c>
      <c r="O126" s="4" t="str">
        <v>GIA</v>
      </c>
      <c r="P126" s="4">
        <v>8300</v>
      </c>
      <c r="Q126" s="7">
        <v>-46</v>
      </c>
      <c r="R126" s="5">
        <f>ROUND(P126 * (1 + (Q126 / 100)), 2)</f>
        <v>4482</v>
      </c>
      <c r="S126" s="5">
        <f>ROUND(R126 * D126, 2)</f>
        <v>9232.92</v>
      </c>
      <c r="T126" s="4" t="str">
        <v>EXHIBITION</v>
      </c>
      <c r="U126" s="8" t="str">
        <v>AVAILABLE</v>
      </c>
      <c r="V126" s="4" t="str">
        <v>Cloud</v>
      </c>
      <c r="W126" s="9" t="str">
        <v>Media URL</v>
      </c>
    </row>
    <row r="127">
      <c r="A127" s="4" t="str">
        <v>2564048201</v>
      </c>
      <c r="B127" s="4" t="str">
        <v>ROUND</v>
      </c>
      <c r="C127" s="4">
        <v>178501</v>
      </c>
      <c r="D127" s="5">
        <v>2.14</v>
      </c>
      <c r="E127" s="4" t="str">
        <v>K</v>
      </c>
      <c r="F127" s="4" t="str">
        <v>VVS1</v>
      </c>
      <c r="G127" s="6" t="str">
        <v>EX</v>
      </c>
      <c r="H127" s="6" t="str">
        <v>EX</v>
      </c>
      <c r="I127" s="6" t="str">
        <v>EX</v>
      </c>
      <c r="J127" s="4" t="str">
        <v>FNT</v>
      </c>
      <c r="K127" s="4" t="str">
        <v>8.13 - 8.20 x 5.15</v>
      </c>
      <c r="L127" s="4" t="str">
        <v>63.10</v>
      </c>
      <c r="M127" s="4" t="str">
        <v>57.00</v>
      </c>
      <c r="N127" s="4" t="str">
        <v>36.50</v>
      </c>
      <c r="O127" s="4" t="str">
        <v>GIA</v>
      </c>
      <c r="P127" s="4">
        <v>8300</v>
      </c>
      <c r="Q127" s="7">
        <v>-49</v>
      </c>
      <c r="R127" s="5">
        <f>ROUND(P127 * (1 + (Q127 / 100)), 2)</f>
        <v>4233</v>
      </c>
      <c r="S127" s="5">
        <f>ROUND(R127 * D127, 2)</f>
        <v>9058.62</v>
      </c>
      <c r="T127" s="4" t="str">
        <v>EXHIBITION</v>
      </c>
      <c r="U127" s="8" t="str">
        <v>AVAILABLE</v>
      </c>
      <c r="V127" s="4" t="str">
        <v>Pinpoint</v>
      </c>
      <c r="W127" s="9" t="str">
        <v>Media URL</v>
      </c>
    </row>
    <row r="128">
      <c r="A128" s="4" t="str">
        <v>1568189527</v>
      </c>
      <c r="B128" s="4" t="str">
        <v>ROUND</v>
      </c>
      <c r="C128" s="4">
        <v>183941</v>
      </c>
      <c r="D128" s="5">
        <v>2.01</v>
      </c>
      <c r="E128" s="4" t="str">
        <v>K</v>
      </c>
      <c r="F128" s="4" t="str">
        <v>VVS1</v>
      </c>
      <c r="G128" s="6" t="str">
        <v>EX</v>
      </c>
      <c r="H128" s="6" t="str">
        <v>EX</v>
      </c>
      <c r="I128" s="6" t="str">
        <v>EX</v>
      </c>
      <c r="J128" s="4" t="str">
        <v>MED</v>
      </c>
      <c r="K128" s="4" t="str">
        <v>7.98 - 8.04 x 5.05</v>
      </c>
      <c r="L128" s="4" t="str">
        <v>63.00</v>
      </c>
      <c r="M128" s="4" t="str">
        <v>58.00</v>
      </c>
      <c r="N128" s="4" t="str">
        <v>34.50</v>
      </c>
      <c r="O128" s="4" t="str">
        <v>GIA</v>
      </c>
      <c r="P128" s="4">
        <v>8300</v>
      </c>
      <c r="Q128" s="7">
        <v>-56</v>
      </c>
      <c r="R128" s="5">
        <f>ROUND(P128 * (1 + (Q128 / 100)), 2)</f>
        <v>3652</v>
      </c>
      <c r="S128" s="5">
        <f>ROUND(R128 * D128, 2)</f>
        <v>7340.52</v>
      </c>
      <c r="T128" s="4" t="str">
        <v>EXHIBITION</v>
      </c>
      <c r="U128" s="8" t="str">
        <v>AVAILABLE</v>
      </c>
      <c r="V128" s="4" t="str">
        <v>Feather</v>
      </c>
      <c r="W128" s="9" t="str">
        <v>Media URL</v>
      </c>
    </row>
    <row r="129">
      <c r="A129" s="4" t="str">
        <v>2567196888</v>
      </c>
      <c r="B129" s="4" t="str">
        <v>ROUND</v>
      </c>
      <c r="C129" s="4">
        <v>184684</v>
      </c>
      <c r="D129" s="5">
        <v>2</v>
      </c>
      <c r="E129" s="4" t="str">
        <v>K</v>
      </c>
      <c r="F129" s="4" t="str">
        <v>VVS2</v>
      </c>
      <c r="G129" s="6" t="str">
        <v>EX</v>
      </c>
      <c r="H129" s="6" t="str">
        <v>EX</v>
      </c>
      <c r="I129" s="6" t="str">
        <v>EX</v>
      </c>
      <c r="J129" s="4" t="str">
        <v>NONE</v>
      </c>
      <c r="K129" s="4" t="str">
        <v>8.02 - 8.09 x 4.94</v>
      </c>
      <c r="L129" s="4" t="str">
        <v>61.30</v>
      </c>
      <c r="M129" s="4" t="str">
        <v>62.00</v>
      </c>
      <c r="N129" s="4" t="str">
        <v>33.50</v>
      </c>
      <c r="O129" s="4" t="str">
        <v>GIA</v>
      </c>
      <c r="P129" s="4">
        <v>7600</v>
      </c>
      <c r="Q129" s="7">
        <v>-47</v>
      </c>
      <c r="R129" s="5">
        <f>ROUND(P129 * (1 + (Q129 / 100)), 2)</f>
        <v>4028</v>
      </c>
      <c r="S129" s="5">
        <f>ROUND(R129 * D129, 2)</f>
        <v>8056</v>
      </c>
      <c r="T129" s="4" t="str">
        <v>EXHIBITION</v>
      </c>
      <c r="U129" s="8" t="str">
        <v>AVAILABLE</v>
      </c>
      <c r="V129" s="4" t="str">
        <v>Feather, Natural</v>
      </c>
      <c r="W129" s="9" t="str">
        <v>Media URL</v>
      </c>
    </row>
    <row r="130">
      <c r="A130" s="4" t="str">
        <v>6565119187</v>
      </c>
      <c r="B130" s="4" t="str">
        <v>ROUND</v>
      </c>
      <c r="C130" s="4">
        <v>182040</v>
      </c>
      <c r="D130" s="5">
        <v>2.3</v>
      </c>
      <c r="E130" s="4" t="str">
        <v>K</v>
      </c>
      <c r="F130" s="4" t="str">
        <v>VVS2</v>
      </c>
      <c r="G130" s="6" t="str">
        <v>EX</v>
      </c>
      <c r="H130" s="6" t="str">
        <v>EX</v>
      </c>
      <c r="I130" s="6" t="str">
        <v>EX</v>
      </c>
      <c r="J130" s="4" t="str">
        <v>NONE</v>
      </c>
      <c r="K130" s="4" t="str">
        <v>8.35 - 8.41 x 5.28</v>
      </c>
      <c r="L130" s="4" t="str">
        <v>63.00</v>
      </c>
      <c r="M130" s="4" t="str">
        <v>57.00</v>
      </c>
      <c r="N130" s="4" t="str">
        <v>36.50</v>
      </c>
      <c r="O130" s="4" t="str">
        <v>GIA</v>
      </c>
      <c r="P130" s="4">
        <v>7600</v>
      </c>
      <c r="Q130" s="7">
        <v>-40</v>
      </c>
      <c r="R130" s="5">
        <f>ROUND(P130 * (1 + (Q130 / 100)), 2)</f>
        <v>4560</v>
      </c>
      <c r="S130" s="5">
        <f>ROUND(R130 * D130, 2)</f>
        <v>10488</v>
      </c>
      <c r="T130" s="4" t="str">
        <v>EXHIBITION</v>
      </c>
      <c r="U130" s="8" t="str">
        <v>AVAILABLE</v>
      </c>
      <c r="V130" s="4" t="str">
        <v>Feather, Cloud, Pinpoint</v>
      </c>
      <c r="W130" s="9" t="str">
        <v>Media URL</v>
      </c>
    </row>
    <row r="131">
      <c r="A131" s="4" t="str">
        <v>2554971583</v>
      </c>
      <c r="B131" s="4" t="str">
        <v>ROUND</v>
      </c>
      <c r="C131" s="4">
        <v>173929</v>
      </c>
      <c r="D131" s="5">
        <v>2.05</v>
      </c>
      <c r="E131" s="4" t="str">
        <v>K</v>
      </c>
      <c r="F131" s="4" t="str">
        <v>VVS2</v>
      </c>
      <c r="G131" s="6" t="str">
        <v>EX</v>
      </c>
      <c r="H131" s="6" t="str">
        <v>EX</v>
      </c>
      <c r="I131" s="6" t="str">
        <v>EX</v>
      </c>
      <c r="J131" s="4" t="str">
        <v>FNT</v>
      </c>
      <c r="K131" s="4" t="str">
        <v>8.01 - 8.07 x 5.08</v>
      </c>
      <c r="L131" s="4" t="str">
        <v>63.20</v>
      </c>
      <c r="M131" s="4" t="str">
        <v>58.00</v>
      </c>
      <c r="N131" s="4" t="str">
        <v>35.00</v>
      </c>
      <c r="O131" s="4" t="str">
        <v>GIA</v>
      </c>
      <c r="P131" s="4">
        <v>7600</v>
      </c>
      <c r="Q131" s="7">
        <v>-50</v>
      </c>
      <c r="R131" s="5">
        <f>ROUND(P131 * (1 + (Q131 / 100)), 2)</f>
        <v>3800</v>
      </c>
      <c r="S131" s="5">
        <f>ROUND(R131 * D131, 2)</f>
        <v>7790</v>
      </c>
      <c r="T131" s="4" t="str">
        <v>EXHIBITION</v>
      </c>
      <c r="U131" s="8" t="str">
        <v>AVAILABLE</v>
      </c>
      <c r="V131" s="4" t="str">
        <v>Needle, Feather</v>
      </c>
      <c r="W131" s="9" t="str">
        <v>Media URL</v>
      </c>
    </row>
    <row r="132">
      <c r="A132" s="4" t="str">
        <v>773617239</v>
      </c>
      <c r="B132" s="4" t="str">
        <v>ROUND</v>
      </c>
      <c r="C132" s="4">
        <v>152881</v>
      </c>
      <c r="D132" s="5">
        <v>2.12</v>
      </c>
      <c r="E132" s="4" t="str">
        <v>K</v>
      </c>
      <c r="F132" s="4" t="str">
        <v>VS1</v>
      </c>
      <c r="G132" s="6" t="str">
        <v>EX</v>
      </c>
      <c r="H132" s="6" t="str">
        <v>EX</v>
      </c>
      <c r="I132" s="6" t="str">
        <v>EX</v>
      </c>
      <c r="J132" s="4" t="str">
        <v>NONE</v>
      </c>
      <c r="K132" s="4" t="str">
        <v>8.12 - 8.19 x 5.11</v>
      </c>
      <c r="L132" s="4" t="str">
        <v>62.50</v>
      </c>
      <c r="M132" s="4" t="str">
        <v>58.00</v>
      </c>
      <c r="N132" s="4" t="str">
        <v>36.10</v>
      </c>
      <c r="O132" s="4" t="str">
        <v>IGI</v>
      </c>
      <c r="P132" s="4">
        <v>7000</v>
      </c>
      <c r="Q132" s="7">
        <v>-70</v>
      </c>
      <c r="R132" s="5">
        <f>ROUND(P132 * (1 + (Q132 / 100)), 2)</f>
        <v>2100</v>
      </c>
      <c r="S132" s="5">
        <f>ROUND(R132 * D132, 2)</f>
        <v>4452</v>
      </c>
      <c r="T132" s="4" t="str">
        <v>MUMBAI</v>
      </c>
      <c r="U132" s="8" t="str">
        <v>AVAILABLE</v>
      </c>
      <c r="V132" s="4" t="str">
        <v>Crystal, Cloud</v>
      </c>
      <c r="W132" s="9" t="str">
        <v>Media URL</v>
      </c>
    </row>
    <row r="133">
      <c r="A133" s="4" t="str">
        <v>1568217872</v>
      </c>
      <c r="B133" s="4" t="str">
        <v>ROUND</v>
      </c>
      <c r="C133" s="4">
        <v>187034</v>
      </c>
      <c r="D133" s="5">
        <v>2</v>
      </c>
      <c r="E133" s="4" t="str">
        <v>K</v>
      </c>
      <c r="F133" s="4" t="str">
        <v>VS1</v>
      </c>
      <c r="G133" s="6" t="str">
        <v>EX</v>
      </c>
      <c r="H133" s="6" t="str">
        <v>EX</v>
      </c>
      <c r="I133" s="6" t="str">
        <v>EX</v>
      </c>
      <c r="J133" s="4" t="str">
        <v>NONE</v>
      </c>
      <c r="K133" s="4" t="str">
        <v>8.00 - 8.05 x 4.97</v>
      </c>
      <c r="L133" s="4" t="str">
        <v>61.90</v>
      </c>
      <c r="M133" s="4" t="str">
        <v>61.00</v>
      </c>
      <c r="N133" s="4" t="str">
        <v>35.00</v>
      </c>
      <c r="O133" s="4" t="str">
        <v>GIA</v>
      </c>
      <c r="P133" s="4">
        <v>7000</v>
      </c>
      <c r="Q133" s="7">
        <v>-47</v>
      </c>
      <c r="R133" s="5">
        <f>ROUND(P133 * (1 + (Q133 / 100)), 2)</f>
        <v>3710</v>
      </c>
      <c r="S133" s="5">
        <f>ROUND(R133 * D133, 2)</f>
        <v>7420</v>
      </c>
      <c r="T133" s="4" t="str">
        <v>EXHIBITION</v>
      </c>
      <c r="U133" s="8" t="str">
        <v>AVAILABLE</v>
      </c>
      <c r="V133" s="4" t="str">
        <v>Crystal, Cloud, Feather, Needle, Natural</v>
      </c>
      <c r="W133" s="9" t="str">
        <v>Media URL</v>
      </c>
    </row>
    <row r="134">
      <c r="A134" s="4" t="str">
        <v>6552133225</v>
      </c>
      <c r="B134" s="4" t="str">
        <v>ROUND</v>
      </c>
      <c r="C134" s="4">
        <v>141990</v>
      </c>
      <c r="D134" s="5">
        <v>2.01</v>
      </c>
      <c r="E134" s="4" t="str">
        <v>K</v>
      </c>
      <c r="F134" s="4" t="str">
        <v>VS2</v>
      </c>
      <c r="G134" s="6" t="str">
        <v>EX</v>
      </c>
      <c r="H134" s="6" t="str">
        <v>EX</v>
      </c>
      <c r="I134" s="6" t="str">
        <v>EX</v>
      </c>
      <c r="J134" s="4" t="str">
        <v>NONE</v>
      </c>
      <c r="K134" s="4" t="str">
        <v>8.03 - 8.08 x 5.00</v>
      </c>
      <c r="L134" s="4" t="str">
        <v>62.10</v>
      </c>
      <c r="M134" s="4" t="str">
        <v>60.00</v>
      </c>
      <c r="N134" s="4" t="str">
        <v>32.50</v>
      </c>
      <c r="O134" s="4" t="str">
        <v>GIA</v>
      </c>
      <c r="P134" s="4">
        <v>6300</v>
      </c>
      <c r="Q134" s="7">
        <v>-61</v>
      </c>
      <c r="R134" s="5">
        <f>ROUND(P134 * (1 + (Q134 / 100)), 2)</f>
        <v>2457</v>
      </c>
      <c r="S134" s="5">
        <f>ROUND(R134 * D134, 2)</f>
        <v>4938.57</v>
      </c>
      <c r="T134" s="4" t="str">
        <v>HONG KONG</v>
      </c>
      <c r="U134" s="8" t="str">
        <v>AVAILABLE</v>
      </c>
      <c r="V134" s="4" t="str">
        <v>Twinning Wisp, Crystal, Feather, Needle</v>
      </c>
      <c r="W134" s="9" t="str">
        <v>Media URL</v>
      </c>
    </row>
    <row r="135">
      <c r="A135" s="4" t="str">
        <v>2567055329</v>
      </c>
      <c r="B135" s="4" t="str">
        <v>ROUND</v>
      </c>
      <c r="C135" s="4">
        <v>178563</v>
      </c>
      <c r="D135" s="5">
        <v>2</v>
      </c>
      <c r="E135" s="4" t="str">
        <v>K</v>
      </c>
      <c r="F135" s="4" t="str">
        <v>VS2</v>
      </c>
      <c r="G135" s="6" t="str">
        <v>EX</v>
      </c>
      <c r="H135" s="6" t="str">
        <v>EX</v>
      </c>
      <c r="I135" s="6" t="str">
        <v>EX</v>
      </c>
      <c r="J135" s="4" t="str">
        <v>NONE</v>
      </c>
      <c r="K135" s="4" t="str">
        <v>7.98 - 8.04 x 4.95</v>
      </c>
      <c r="L135" s="4" t="str">
        <v>61.80</v>
      </c>
      <c r="M135" s="4" t="str">
        <v>59.00</v>
      </c>
      <c r="N135" s="4" t="str">
        <v>36.00</v>
      </c>
      <c r="O135" s="4" t="str">
        <v>GIA</v>
      </c>
      <c r="P135" s="4">
        <v>6300</v>
      </c>
      <c r="Q135" s="7">
        <v>-46</v>
      </c>
      <c r="R135" s="5">
        <f>ROUND(P135 * (1 + (Q135 / 100)), 2)</f>
        <v>3402</v>
      </c>
      <c r="S135" s="5">
        <f>ROUND(R135 * D135, 2)</f>
        <v>6804</v>
      </c>
      <c r="T135" s="4" t="str">
        <v>EXHIBITION</v>
      </c>
      <c r="U135" s="8" t="str">
        <v>AVAILABLE</v>
      </c>
      <c r="V135" s="4" t="str">
        <v>Feather, Cloud, Needle, Indented Natural, Natural</v>
      </c>
      <c r="W135" s="9" t="str">
        <v>Media URL</v>
      </c>
    </row>
    <row r="136">
      <c r="A136" s="4" t="str">
        <v>773617505</v>
      </c>
      <c r="B136" s="4" t="str">
        <v>ROUND</v>
      </c>
      <c r="C136" s="4">
        <v>158402</v>
      </c>
      <c r="D136" s="5">
        <v>2</v>
      </c>
      <c r="E136" s="4" t="str">
        <v>K</v>
      </c>
      <c r="F136" s="4" t="str">
        <v>SI1</v>
      </c>
      <c r="G136" s="6" t="str">
        <v>EX</v>
      </c>
      <c r="H136" s="6" t="str">
        <v>EX</v>
      </c>
      <c r="I136" s="6" t="str">
        <v>EX</v>
      </c>
      <c r="J136" s="4" t="str">
        <v>NONE</v>
      </c>
      <c r="K136" s="4" t="str">
        <v>7.97 - 8.04 x 5.03</v>
      </c>
      <c r="L136" s="4" t="str">
        <v>62.90</v>
      </c>
      <c r="M136" s="4" t="str">
        <v>57.00</v>
      </c>
      <c r="N136" s="4" t="str">
        <v>36.10</v>
      </c>
      <c r="O136" s="4" t="str">
        <v>IGI</v>
      </c>
      <c r="P136" s="4">
        <v>5700</v>
      </c>
      <c r="Q136" s="7">
        <v>-71</v>
      </c>
      <c r="R136" s="5">
        <f>ROUND(P136 * (1 + (Q136 / 100)), 2)</f>
        <v>1653</v>
      </c>
      <c r="S136" s="5">
        <f>ROUND(R136 * D136, 2)</f>
        <v>3306</v>
      </c>
      <c r="T136" s="4" t="str">
        <v>MUMBAI</v>
      </c>
      <c r="U136" s="8" t="str">
        <v>AVAILABLE</v>
      </c>
      <c r="V136" s="4" t="str">
        <v>Crystal, Feather, Cloud</v>
      </c>
      <c r="W136" s="9" t="str">
        <v>Media URL</v>
      </c>
    </row>
    <row r="137">
      <c r="A137" s="4" t="str">
        <v>801639223</v>
      </c>
      <c r="B137" s="4" t="str">
        <v>ROUND</v>
      </c>
      <c r="C137" s="4">
        <v>186140</v>
      </c>
      <c r="D137" s="5">
        <v>2.01</v>
      </c>
      <c r="E137" s="4" t="str">
        <v>K</v>
      </c>
      <c r="F137" s="4" t="str">
        <v>SI1</v>
      </c>
      <c r="G137" s="6" t="str">
        <v>EX</v>
      </c>
      <c r="H137" s="6" t="str">
        <v>EX</v>
      </c>
      <c r="I137" s="6" t="str">
        <v>EX</v>
      </c>
      <c r="J137" s="4" t="str">
        <v>NONE</v>
      </c>
      <c r="K137" s="4" t="str">
        <v>8.01 - 8.09 x 5.06</v>
      </c>
      <c r="L137" s="4" t="str">
        <v>63.10</v>
      </c>
      <c r="M137" s="4" t="str">
        <v>58.00</v>
      </c>
      <c r="N137" s="4" t="str">
        <v>35.60</v>
      </c>
      <c r="O137" s="4" t="str">
        <v>IGI</v>
      </c>
      <c r="P137" s="4">
        <v>5700</v>
      </c>
      <c r="Q137" s="7">
        <v>-70</v>
      </c>
      <c r="R137" s="5">
        <f>ROUND(P137 * (1 + (Q137 / 100)), 2)</f>
        <v>1710</v>
      </c>
      <c r="S137" s="5">
        <f>ROUND(R137 * D137, 2)</f>
        <v>3437.1</v>
      </c>
      <c r="T137" s="4" t="str">
        <v>MUMBAI</v>
      </c>
      <c r="U137" s="8" t="str">
        <v>AVAILABLE</v>
      </c>
      <c r="V137" s="4" t="str">
        <v>Cloud, Cavity</v>
      </c>
      <c r="W137" s="9" t="str">
        <v>Media URL</v>
      </c>
    </row>
    <row r="138">
      <c r="A138" s="4" t="str">
        <v>773617600</v>
      </c>
      <c r="B138" s="4" t="str">
        <v>ROUND</v>
      </c>
      <c r="C138" s="4">
        <v>147680</v>
      </c>
      <c r="D138" s="5">
        <v>2</v>
      </c>
      <c r="E138" s="4" t="str">
        <v>K</v>
      </c>
      <c r="F138" s="4" t="str">
        <v>SI2</v>
      </c>
      <c r="G138" s="6" t="str">
        <v>EX</v>
      </c>
      <c r="H138" s="6" t="str">
        <v>EX</v>
      </c>
      <c r="I138" s="6" t="str">
        <v>EX</v>
      </c>
      <c r="J138" s="4" t="str">
        <v>NONE</v>
      </c>
      <c r="K138" s="4" t="str">
        <v>7.98 - 8.05 x 5.06</v>
      </c>
      <c r="L138" s="4" t="str">
        <v>63.10</v>
      </c>
      <c r="M138" s="4" t="str">
        <v>58.00</v>
      </c>
      <c r="N138" s="4" t="str">
        <v>34.50</v>
      </c>
      <c r="O138" s="4" t="str">
        <v>IGI</v>
      </c>
      <c r="P138" s="4">
        <v>5300</v>
      </c>
      <c r="Q138" s="7">
        <v>-78</v>
      </c>
      <c r="R138" s="5">
        <f>ROUND(P138 * (1 + (Q138 / 100)), 2)</f>
        <v>1166</v>
      </c>
      <c r="S138" s="5">
        <f>ROUND(R138 * D138, 2)</f>
        <v>2332</v>
      </c>
      <c r="T138" s="4" t="str">
        <v>MUMBAI</v>
      </c>
      <c r="U138" s="8" t="str">
        <v>AVAILABLE</v>
      </c>
      <c r="V138" s="4" t="str">
        <v>Crystal, Feather, Cloud</v>
      </c>
      <c r="W138" s="9" t="str">
        <v>Media URL</v>
      </c>
    </row>
    <row r="139">
      <c r="A139" s="4" t="str">
        <v>5563090564</v>
      </c>
      <c r="B139" s="4" t="str">
        <v>ROUND</v>
      </c>
      <c r="C139" s="4">
        <v>181169</v>
      </c>
      <c r="D139" s="5">
        <v>2.01</v>
      </c>
      <c r="E139" s="4" t="str">
        <v>L</v>
      </c>
      <c r="F139" s="4" t="str">
        <v>IF</v>
      </c>
      <c r="G139" s="6" t="str">
        <v>EX</v>
      </c>
      <c r="H139" s="6" t="str">
        <v>EX</v>
      </c>
      <c r="I139" s="6" t="str">
        <v>EX</v>
      </c>
      <c r="J139" s="4" t="str">
        <v>MED</v>
      </c>
      <c r="K139" s="4" t="str">
        <v>8.03 - 8.09 x 5.02</v>
      </c>
      <c r="L139" s="4" t="str">
        <v>62.20</v>
      </c>
      <c r="M139" s="4" t="str">
        <v>60.00</v>
      </c>
      <c r="N139" s="4" t="str">
        <v>34.00</v>
      </c>
      <c r="O139" s="4" t="str">
        <v>GIA</v>
      </c>
      <c r="P139" s="4">
        <v>7800</v>
      </c>
      <c r="Q139" s="7">
        <v>-56</v>
      </c>
      <c r="R139" s="5">
        <f>ROUND(P139 * (1 + (Q139 / 100)), 2)</f>
        <v>3432</v>
      </c>
      <c r="S139" s="5">
        <f>ROUND(R139 * D139, 2)</f>
        <v>6898.32</v>
      </c>
      <c r="T139" s="4" t="str">
        <v>EXHIBITION</v>
      </c>
      <c r="U139" s="8" t="str">
        <v>AVAILABLE</v>
      </c>
      <c r="V139" s="4" t="str">
        <v xml:space="preserve"> </v>
      </c>
      <c r="W139" s="9" t="str">
        <v>Media URL</v>
      </c>
    </row>
    <row r="140">
      <c r="A140" s="4" t="str">
        <v>1567083595</v>
      </c>
      <c r="B140" s="4" t="str">
        <v>ROUND</v>
      </c>
      <c r="C140" s="4">
        <v>181021</v>
      </c>
      <c r="D140" s="5">
        <v>2</v>
      </c>
      <c r="E140" s="4" t="str">
        <v>L</v>
      </c>
      <c r="F140" s="4" t="str">
        <v>VVS1</v>
      </c>
      <c r="G140" s="6" t="str">
        <v>EX</v>
      </c>
      <c r="H140" s="6" t="str">
        <v>EX</v>
      </c>
      <c r="I140" s="6" t="str">
        <v>EX</v>
      </c>
      <c r="J140" s="4" t="str">
        <v>MED</v>
      </c>
      <c r="K140" s="4" t="str">
        <v>7.98 - 8.04 x 4.98</v>
      </c>
      <c r="L140" s="4" t="str">
        <v>62.20</v>
      </c>
      <c r="M140" s="4" t="str">
        <v>58.00</v>
      </c>
      <c r="N140" s="4" t="str">
        <v>35.00</v>
      </c>
      <c r="O140" s="4" t="str">
        <v>GIA</v>
      </c>
      <c r="P140" s="4">
        <v>7100</v>
      </c>
      <c r="Q140" s="7">
        <v>-54</v>
      </c>
      <c r="R140" s="5">
        <f>ROUND(P140 * (1 + (Q140 / 100)), 2)</f>
        <v>3266</v>
      </c>
      <c r="S140" s="5">
        <f>ROUND(R140 * D140, 2)</f>
        <v>6532</v>
      </c>
      <c r="T140" s="4" t="str">
        <v>EXHIBITION</v>
      </c>
      <c r="U140" s="8" t="str">
        <v>AVAILABLE</v>
      </c>
      <c r="V140" s="4" t="str">
        <v>Feather</v>
      </c>
      <c r="W140" s="9" t="str">
        <v>Media URL</v>
      </c>
    </row>
    <row r="141">
      <c r="A141" s="4" t="str">
        <v>1569135943</v>
      </c>
      <c r="B141" s="4" t="str">
        <v>ROUND</v>
      </c>
      <c r="C141" s="4">
        <v>182836</v>
      </c>
      <c r="D141" s="5">
        <v>2</v>
      </c>
      <c r="E141" s="4" t="str">
        <v>L</v>
      </c>
      <c r="F141" s="4" t="str">
        <v>VVS1</v>
      </c>
      <c r="G141" s="6" t="str">
        <v>EX</v>
      </c>
      <c r="H141" s="6" t="str">
        <v>EX</v>
      </c>
      <c r="I141" s="6" t="str">
        <v>EX</v>
      </c>
      <c r="J141" s="4" t="str">
        <v>MED</v>
      </c>
      <c r="K141" s="4" t="str">
        <v>8.06 - 8.12 x 4.94</v>
      </c>
      <c r="L141" s="4" t="str">
        <v>61.10</v>
      </c>
      <c r="M141" s="4" t="str">
        <v>61.00</v>
      </c>
      <c r="N141" s="4" t="str">
        <v>33.00</v>
      </c>
      <c r="O141" s="4" t="str">
        <v>GIA</v>
      </c>
      <c r="P141" s="4">
        <v>7100</v>
      </c>
      <c r="Q141" s="7">
        <v>-54</v>
      </c>
      <c r="R141" s="5">
        <f>ROUND(P141 * (1 + (Q141 / 100)), 2)</f>
        <v>3266</v>
      </c>
      <c r="S141" s="5">
        <f>ROUND(R141 * D141, 2)</f>
        <v>6532</v>
      </c>
      <c r="T141" s="4" t="str">
        <v>EXHIBITION</v>
      </c>
      <c r="U141" s="8" t="str">
        <v>AVAILABLE</v>
      </c>
      <c r="V141" s="4" t="str">
        <v>Needle, Pinpoint, Feather</v>
      </c>
      <c r="W141" s="9" t="str">
        <v>Media URL</v>
      </c>
    </row>
    <row r="142">
      <c r="A142" s="4" t="str">
        <v>7562252342</v>
      </c>
      <c r="B142" s="4" t="str">
        <v>ROUND</v>
      </c>
      <c r="C142" s="4">
        <v>187652</v>
      </c>
      <c r="D142" s="5">
        <v>2</v>
      </c>
      <c r="E142" s="4" t="str">
        <v>L</v>
      </c>
      <c r="F142" s="4" t="str">
        <v>VVS1</v>
      </c>
      <c r="G142" s="6" t="str">
        <v>EX</v>
      </c>
      <c r="H142" s="6" t="str">
        <v>EX</v>
      </c>
      <c r="I142" s="6" t="str">
        <v>EX</v>
      </c>
      <c r="J142" s="4" t="str">
        <v>MED</v>
      </c>
      <c r="K142" s="4" t="str">
        <v>8.01 - 8.07 x 5.00</v>
      </c>
      <c r="L142" s="4" t="str">
        <v>62.10</v>
      </c>
      <c r="M142" s="4" t="str">
        <v>61.00</v>
      </c>
      <c r="N142" s="4" t="str">
        <v>33.50</v>
      </c>
      <c r="O142" s="4" t="str">
        <v>GIA</v>
      </c>
      <c r="P142" s="4">
        <v>7100</v>
      </c>
      <c r="Q142" s="7">
        <v>-53</v>
      </c>
      <c r="R142" s="5">
        <f>ROUND(P142 * (1 + (Q142 / 100)), 2)</f>
        <v>3337</v>
      </c>
      <c r="S142" s="5">
        <f>ROUND(R142 * D142, 2)</f>
        <v>6674</v>
      </c>
      <c r="T142" s="4" t="str">
        <v>EXHIBITION</v>
      </c>
      <c r="U142" s="8" t="str">
        <v>AVAILABLE</v>
      </c>
      <c r="V142" s="4" t="str">
        <v>Feather</v>
      </c>
      <c r="W142" s="9" t="str">
        <v>Media URL</v>
      </c>
    </row>
    <row r="143">
      <c r="A143" s="4" t="str">
        <v>2566271706</v>
      </c>
      <c r="B143" s="4" t="str">
        <v>ROUND</v>
      </c>
      <c r="C143" s="4">
        <v>188005</v>
      </c>
      <c r="D143" s="5">
        <v>2</v>
      </c>
      <c r="E143" s="4" t="str">
        <v>L</v>
      </c>
      <c r="F143" s="4" t="str">
        <v>VVS1</v>
      </c>
      <c r="G143" s="6" t="str">
        <v>EX</v>
      </c>
      <c r="H143" s="6" t="str">
        <v>EX</v>
      </c>
      <c r="I143" s="6" t="str">
        <v>EX</v>
      </c>
      <c r="J143" s="4" t="str">
        <v>MED</v>
      </c>
      <c r="K143" s="4" t="str">
        <v>7.99 - 8.06 x 4.98</v>
      </c>
      <c r="L143" s="4" t="str">
        <v>62.10</v>
      </c>
      <c r="M143" s="4" t="str">
        <v>60.00</v>
      </c>
      <c r="N143" s="4" t="str">
        <v>32.50</v>
      </c>
      <c r="O143" s="4" t="str">
        <v>GIA</v>
      </c>
      <c r="P143" s="4">
        <v>7100</v>
      </c>
      <c r="Q143" s="7">
        <v>-53</v>
      </c>
      <c r="R143" s="5">
        <f>ROUND(P143 * (1 + (Q143 / 100)), 2)</f>
        <v>3337</v>
      </c>
      <c r="S143" s="5">
        <f>ROUND(R143 * D143, 2)</f>
        <v>6674</v>
      </c>
      <c r="T143" s="4" t="str">
        <v>EXHIBITION</v>
      </c>
      <c r="U143" s="8" t="str">
        <v>AVAILABLE</v>
      </c>
      <c r="V143" s="4" t="str">
        <v>Feather</v>
      </c>
      <c r="W143" s="9" t="str">
        <v>Media URL</v>
      </c>
    </row>
    <row r="144">
      <c r="A144" s="4" t="str">
        <v>5566048466</v>
      </c>
      <c r="B144" s="4" t="str">
        <v>ROUND</v>
      </c>
      <c r="C144" s="4">
        <v>178203</v>
      </c>
      <c r="D144" s="5">
        <v>2.03</v>
      </c>
      <c r="E144" s="4" t="str">
        <v>L</v>
      </c>
      <c r="F144" s="4" t="str">
        <v>VVS2</v>
      </c>
      <c r="G144" s="6" t="str">
        <v>EX</v>
      </c>
      <c r="H144" s="6" t="str">
        <v>EX</v>
      </c>
      <c r="I144" s="6" t="str">
        <v>EX</v>
      </c>
      <c r="J144" s="4" t="str">
        <v>FNT</v>
      </c>
      <c r="K144" s="4" t="str">
        <v>8.10 - 8.17 x 5.02</v>
      </c>
      <c r="L144" s="4" t="str">
        <v>61.70</v>
      </c>
      <c r="M144" s="4" t="str">
        <v>59.00</v>
      </c>
      <c r="N144" s="4" t="str">
        <v>33.00</v>
      </c>
      <c r="O144" s="4" t="str">
        <v>GIA</v>
      </c>
      <c r="P144" s="4">
        <v>6600</v>
      </c>
      <c r="Q144" s="7">
        <v>-46</v>
      </c>
      <c r="R144" s="5">
        <f>ROUND(P144 * (1 + (Q144 / 100)), 2)</f>
        <v>3564</v>
      </c>
      <c r="S144" s="5">
        <f>ROUND(R144 * D144, 2)</f>
        <v>7234.92</v>
      </c>
      <c r="T144" s="4" t="str">
        <v>EXHIBITION</v>
      </c>
      <c r="U144" s="8" t="str">
        <v>AVAILABLE</v>
      </c>
      <c r="V144" s="4" t="str">
        <v>Pinpoint</v>
      </c>
      <c r="W144" s="9" t="str">
        <v>Media URL</v>
      </c>
    </row>
    <row r="145">
      <c r="A145" s="4" t="str">
        <v>2566084587</v>
      </c>
      <c r="B145" s="4" t="str">
        <v>ROUND</v>
      </c>
      <c r="C145" s="4">
        <v>181031</v>
      </c>
      <c r="D145" s="5">
        <v>2.31</v>
      </c>
      <c r="E145" s="4" t="str">
        <v>L</v>
      </c>
      <c r="F145" s="4" t="str">
        <v>VVS2</v>
      </c>
      <c r="G145" s="6" t="str">
        <v>EX</v>
      </c>
      <c r="H145" s="6" t="str">
        <v>EX</v>
      </c>
      <c r="I145" s="6" t="str">
        <v>EX</v>
      </c>
      <c r="J145" s="4" t="str">
        <v>FNT</v>
      </c>
      <c r="K145" s="4" t="str">
        <v>8.37 - 8.42 x 5.24</v>
      </c>
      <c r="L145" s="4" t="str">
        <v>62.50</v>
      </c>
      <c r="M145" s="4" t="str">
        <v>57.00</v>
      </c>
      <c r="N145" s="4" t="str">
        <v>36.50</v>
      </c>
      <c r="O145" s="4" t="str">
        <v>GIA</v>
      </c>
      <c r="P145" s="4">
        <v>6600</v>
      </c>
      <c r="Q145" s="7">
        <v>-43</v>
      </c>
      <c r="R145" s="5">
        <f>ROUND(P145 * (1 + (Q145 / 100)), 2)</f>
        <v>3762</v>
      </c>
      <c r="S145" s="5">
        <f>ROUND(R145 * D145, 2)</f>
        <v>8690.22</v>
      </c>
      <c r="T145" s="4" t="str">
        <v>EXHIBITION</v>
      </c>
      <c r="U145" s="8" t="str">
        <v>AVAILABLE</v>
      </c>
      <c r="V145" s="4" t="str">
        <v>Cloud, Pinpoint</v>
      </c>
      <c r="W145" s="9" t="str">
        <v>Media URL</v>
      </c>
    </row>
    <row r="146">
      <c r="A146" s="4" t="str">
        <v>3565119210</v>
      </c>
      <c r="B146" s="4" t="str">
        <v>ROUND</v>
      </c>
      <c r="C146" s="4">
        <v>182039</v>
      </c>
      <c r="D146" s="5">
        <v>2.3</v>
      </c>
      <c r="E146" s="4" t="str">
        <v>L</v>
      </c>
      <c r="F146" s="4" t="str">
        <v>VVS2</v>
      </c>
      <c r="G146" s="6" t="str">
        <v>EX</v>
      </c>
      <c r="H146" s="6" t="str">
        <v>EX</v>
      </c>
      <c r="I146" s="6" t="str">
        <v>EX</v>
      </c>
      <c r="J146" s="4" t="str">
        <v>MED</v>
      </c>
      <c r="K146" s="4" t="str">
        <v>8.32 - 8.39 x 5.28</v>
      </c>
      <c r="L146" s="4" t="str">
        <v>63.20</v>
      </c>
      <c r="M146" s="4" t="str">
        <v>58.00</v>
      </c>
      <c r="N146" s="4" t="str">
        <v>35.00</v>
      </c>
      <c r="O146" s="4" t="str">
        <v>GIA</v>
      </c>
      <c r="P146" s="4">
        <v>6600</v>
      </c>
      <c r="Q146" s="7">
        <v>-45</v>
      </c>
      <c r="R146" s="5">
        <f>ROUND(P146 * (1 + (Q146 / 100)), 2)</f>
        <v>3630</v>
      </c>
      <c r="S146" s="5">
        <f>ROUND(R146 * D146, 2)</f>
        <v>8349</v>
      </c>
      <c r="T146" s="4" t="str">
        <v>EXHIBITION</v>
      </c>
      <c r="U146" s="8" t="str">
        <v>AVAILABLE</v>
      </c>
      <c r="V146" s="4" t="str">
        <v>Cloud, Feather</v>
      </c>
      <c r="W146" s="9" t="str">
        <v>Media URL</v>
      </c>
    </row>
    <row r="147">
      <c r="A147" s="4" t="str">
        <v>2568084576</v>
      </c>
      <c r="B147" s="4" t="str">
        <v>ROUND</v>
      </c>
      <c r="C147" s="4">
        <v>181044</v>
      </c>
      <c r="D147" s="5">
        <v>2.01</v>
      </c>
      <c r="E147" s="4" t="str">
        <v>L</v>
      </c>
      <c r="F147" s="4" t="str">
        <v>VS1</v>
      </c>
      <c r="G147" s="4" t="str">
        <v>VG</v>
      </c>
      <c r="H147" s="4" t="str">
        <v>VG</v>
      </c>
      <c r="I147" s="4" t="str">
        <v>VG</v>
      </c>
      <c r="J147" s="4" t="str">
        <v>FNT</v>
      </c>
      <c r="K147" s="4" t="str">
        <v>7.79 - 7.88 x 5.05</v>
      </c>
      <c r="L147" s="4" t="str">
        <v>64.40</v>
      </c>
      <c r="M147" s="4" t="str">
        <v>57.00</v>
      </c>
      <c r="N147" s="4" t="str">
        <v>38.00</v>
      </c>
      <c r="O147" s="4" t="str">
        <v>GIA</v>
      </c>
      <c r="P147" s="4">
        <v>6100</v>
      </c>
      <c r="Q147" s="7">
        <v>-55</v>
      </c>
      <c r="R147" s="5">
        <f>ROUND(P147 * (1 + (Q147 / 100)), 2)</f>
        <v>2745</v>
      </c>
      <c r="S147" s="5">
        <f>ROUND(R147 * D147, 2)</f>
        <v>5517.45</v>
      </c>
      <c r="T147" s="4" t="str">
        <v>EXHIBITION</v>
      </c>
      <c r="U147" s="8" t="str">
        <v>AVAILABLE</v>
      </c>
      <c r="V147" s="4" t="str">
        <v>Crystal, Cloud, Natural</v>
      </c>
      <c r="W147" s="9" t="str">
        <v>Media URL</v>
      </c>
    </row>
    <row r="148">
      <c r="A148" s="4" t="str">
        <v>1558532183</v>
      </c>
      <c r="B148" s="4" t="str">
        <v>ROUND</v>
      </c>
      <c r="C148" s="4">
        <v>160056</v>
      </c>
      <c r="D148" s="5">
        <v>2</v>
      </c>
      <c r="E148" s="4" t="str">
        <v>L</v>
      </c>
      <c r="F148" s="4" t="str">
        <v>VS1</v>
      </c>
      <c r="G148" s="4" t="str">
        <v>VG</v>
      </c>
      <c r="H148" s="4" t="str">
        <v>EX</v>
      </c>
      <c r="I148" s="4" t="str">
        <v>VG</v>
      </c>
      <c r="J148" s="4" t="str">
        <v>MED</v>
      </c>
      <c r="K148" s="4" t="str">
        <v>7.78 - 7.87 x 5.06</v>
      </c>
      <c r="L148" s="4" t="str">
        <v>64.70</v>
      </c>
      <c r="M148" s="4" t="str">
        <v>57.00</v>
      </c>
      <c r="N148" s="4" t="str">
        <v>38.50</v>
      </c>
      <c r="O148" s="4" t="str">
        <v>GIA</v>
      </c>
      <c r="P148" s="4">
        <v>6100</v>
      </c>
      <c r="Q148" s="7">
        <v>-68</v>
      </c>
      <c r="R148" s="5">
        <f>ROUND(P148 * (1 + (Q148 / 100)), 2)</f>
        <v>1952</v>
      </c>
      <c r="S148" s="5">
        <f>ROUND(R148 * D148, 2)</f>
        <v>3904</v>
      </c>
      <c r="T148" s="4" t="str">
        <v>EXHIBITION</v>
      </c>
      <c r="U148" s="8" t="str">
        <v>AVAILABLE</v>
      </c>
      <c r="V148" s="4" t="str">
        <v>Feather, Pinpoint, Indented Natural, Natural</v>
      </c>
      <c r="W148" s="9" t="str">
        <v>Media URL</v>
      </c>
    </row>
    <row r="149">
      <c r="A149" s="4" t="str">
        <v>7556661595</v>
      </c>
      <c r="B149" s="4" t="str">
        <v>ROUND</v>
      </c>
      <c r="C149" s="4">
        <v>164785</v>
      </c>
      <c r="D149" s="5">
        <v>2</v>
      </c>
      <c r="E149" s="4" t="str">
        <v>L</v>
      </c>
      <c r="F149" s="4" t="str">
        <v>VS1</v>
      </c>
      <c r="G149" s="4" t="str">
        <v>EX</v>
      </c>
      <c r="H149" s="4" t="str">
        <v>EX</v>
      </c>
      <c r="I149" s="4" t="str">
        <v>VG</v>
      </c>
      <c r="J149" s="4" t="str">
        <v>FNT</v>
      </c>
      <c r="K149" s="4" t="str">
        <v>7.98 - 8.02 x 5.01</v>
      </c>
      <c r="L149" s="4" t="str">
        <v>62.70</v>
      </c>
      <c r="M149" s="4" t="str">
        <v>56.00</v>
      </c>
      <c r="N149" s="4" t="str">
        <v>35.50</v>
      </c>
      <c r="O149" s="4" t="str">
        <v>GIA</v>
      </c>
      <c r="P149" s="4">
        <v>6100</v>
      </c>
      <c r="Q149" s="7">
        <v>-57</v>
      </c>
      <c r="R149" s="5">
        <f>ROUND(P149 * (1 + (Q149 / 100)), 2)</f>
        <v>2623</v>
      </c>
      <c r="S149" s="5">
        <f>ROUND(R149 * D149, 2)</f>
        <v>5246</v>
      </c>
      <c r="T149" s="4" t="str">
        <v>EXHIBITION</v>
      </c>
      <c r="U149" s="8" t="str">
        <v>AVAILABLE</v>
      </c>
      <c r="V149" s="4" t="str">
        <v>Feather, Pinpoint, Natural</v>
      </c>
      <c r="W149" s="9" t="str">
        <v>Media URL</v>
      </c>
    </row>
    <row r="150">
      <c r="A150" s="4" t="str">
        <v>6551418401</v>
      </c>
      <c r="B150" s="4" t="str">
        <v>ROUND</v>
      </c>
      <c r="C150" s="4">
        <v>155072</v>
      </c>
      <c r="D150" s="5">
        <v>2.04</v>
      </c>
      <c r="E150" s="4" t="str">
        <v>L</v>
      </c>
      <c r="F150" s="4" t="str">
        <v>VS1</v>
      </c>
      <c r="G150" s="6" t="str">
        <v>EX</v>
      </c>
      <c r="H150" s="6" t="str">
        <v>EX</v>
      </c>
      <c r="I150" s="6" t="str">
        <v>EX</v>
      </c>
      <c r="J150" s="4" t="str">
        <v>NONE</v>
      </c>
      <c r="K150" s="4" t="str">
        <v>8.03 - 8.09 x 5.07</v>
      </c>
      <c r="L150" s="4" t="str">
        <v>62.90</v>
      </c>
      <c r="M150" s="4" t="str">
        <v>58.00</v>
      </c>
      <c r="N150" s="4" t="str">
        <v>34.00</v>
      </c>
      <c r="O150" s="4" t="str">
        <v>GIA</v>
      </c>
      <c r="P150" s="4">
        <v>6100</v>
      </c>
      <c r="Q150" s="7">
        <v>-55</v>
      </c>
      <c r="R150" s="5">
        <f>ROUND(P150 * (1 + (Q150 / 100)), 2)</f>
        <v>2745</v>
      </c>
      <c r="S150" s="5">
        <f>ROUND(R150 * D150, 2)</f>
        <v>5599.8</v>
      </c>
      <c r="T150" s="4" t="str">
        <v>EXHIBITION</v>
      </c>
      <c r="U150" s="8" t="str">
        <v>AVAILABLE</v>
      </c>
      <c r="V150" s="4" t="str">
        <v>Crystal, Cloud, Feather, Needle</v>
      </c>
      <c r="W150" s="9" t="str">
        <v>Media URL</v>
      </c>
    </row>
    <row r="151">
      <c r="A151" s="4" t="str">
        <v>5566216084</v>
      </c>
      <c r="B151" s="4" t="str">
        <v>ROUND</v>
      </c>
      <c r="C151" s="4">
        <v>187028</v>
      </c>
      <c r="D151" s="5">
        <v>2.07</v>
      </c>
      <c r="E151" s="4" t="str">
        <v>L</v>
      </c>
      <c r="F151" s="4" t="str">
        <v>VS1</v>
      </c>
      <c r="G151" s="6" t="str">
        <v>EX</v>
      </c>
      <c r="H151" s="6" t="str">
        <v>EX</v>
      </c>
      <c r="I151" s="6" t="str">
        <v>EX</v>
      </c>
      <c r="J151" s="4" t="str">
        <v>NONE</v>
      </c>
      <c r="K151" s="4" t="str">
        <v>8.20 - 8.22 x 5.02</v>
      </c>
      <c r="L151" s="4" t="str">
        <v>61.10</v>
      </c>
      <c r="M151" s="4" t="str">
        <v>57.00</v>
      </c>
      <c r="N151" s="4" t="str">
        <v>33.00</v>
      </c>
      <c r="O151" s="4" t="str">
        <v>GIA</v>
      </c>
      <c r="P151" s="4">
        <v>6100</v>
      </c>
      <c r="Q151" s="7">
        <v>-51</v>
      </c>
      <c r="R151" s="5">
        <f>ROUND(P151 * (1 + (Q151 / 100)), 2)</f>
        <v>2989</v>
      </c>
      <c r="S151" s="5">
        <f>ROUND(R151 * D151, 2)</f>
        <v>6187.23</v>
      </c>
      <c r="T151" s="4" t="str">
        <v>EXHIBITION</v>
      </c>
      <c r="U151" s="8" t="str">
        <v>AVAILABLE</v>
      </c>
      <c r="V151" s="4" t="str">
        <v>Twinning Wisp, Needle</v>
      </c>
      <c r="W151" s="9" t="str">
        <v>Media URL</v>
      </c>
    </row>
    <row r="152">
      <c r="A152" s="4" t="str">
        <v>2567196920</v>
      </c>
      <c r="B152" s="4" t="str">
        <v>ROUND</v>
      </c>
      <c r="C152" s="4">
        <v>184695</v>
      </c>
      <c r="D152" s="5">
        <v>2</v>
      </c>
      <c r="E152" s="4" t="str">
        <v>L</v>
      </c>
      <c r="F152" s="4" t="str">
        <v>VS1</v>
      </c>
      <c r="G152" s="6" t="str">
        <v>EX</v>
      </c>
      <c r="H152" s="6" t="str">
        <v>EX</v>
      </c>
      <c r="I152" s="6" t="str">
        <v>EX</v>
      </c>
      <c r="J152" s="4" t="str">
        <v>NONE</v>
      </c>
      <c r="K152" s="4" t="str">
        <v>7.98 - 8.04 x 5.00</v>
      </c>
      <c r="L152" s="4" t="str">
        <v>62.40</v>
      </c>
      <c r="M152" s="4" t="str">
        <v>57.00</v>
      </c>
      <c r="N152" s="4" t="str">
        <v>36.50</v>
      </c>
      <c r="O152" s="4" t="str">
        <v>GIA</v>
      </c>
      <c r="P152" s="4">
        <v>6100</v>
      </c>
      <c r="Q152" s="7">
        <v>-47</v>
      </c>
      <c r="R152" s="5">
        <f>ROUND(P152 * (1 + (Q152 / 100)), 2)</f>
        <v>3233</v>
      </c>
      <c r="S152" s="5">
        <f>ROUND(R152 * D152, 2)</f>
        <v>6466</v>
      </c>
      <c r="T152" s="4" t="str">
        <v>EXHIBITION</v>
      </c>
      <c r="U152" s="8" t="str">
        <v>AVAILABLE</v>
      </c>
      <c r="V152" s="4" t="str">
        <v>Cloud, Feather, Pinpoint</v>
      </c>
      <c r="W152" s="9" t="str">
        <v>Media URL</v>
      </c>
    </row>
    <row r="153">
      <c r="A153" s="4" t="str">
        <v>1559999893</v>
      </c>
      <c r="B153" s="4" t="str">
        <v>ROUND</v>
      </c>
      <c r="C153" s="4">
        <v>174751</v>
      </c>
      <c r="D153" s="5">
        <v>2.19</v>
      </c>
      <c r="E153" s="4" t="str">
        <v>L</v>
      </c>
      <c r="F153" s="4" t="str">
        <v>VS1</v>
      </c>
      <c r="G153" s="6" t="str">
        <v>EX</v>
      </c>
      <c r="H153" s="6" t="str">
        <v>EX</v>
      </c>
      <c r="I153" s="6" t="str">
        <v>EX</v>
      </c>
      <c r="J153" s="4" t="str">
        <v>NONE</v>
      </c>
      <c r="K153" s="4" t="str">
        <v>8.22 - 8.26 x 5.14</v>
      </c>
      <c r="L153" s="4" t="str">
        <v>62.30</v>
      </c>
      <c r="M153" s="4" t="str">
        <v>58.00</v>
      </c>
      <c r="N153" s="4" t="str">
        <v>36.00</v>
      </c>
      <c r="O153" s="4" t="str">
        <v>GIA</v>
      </c>
      <c r="P153" s="4">
        <v>6100</v>
      </c>
      <c r="Q153" s="7">
        <v>-50</v>
      </c>
      <c r="R153" s="5">
        <f>ROUND(P153 * (1 + (Q153 / 100)), 2)</f>
        <v>3050</v>
      </c>
      <c r="S153" s="5">
        <f>ROUND(R153 * D153, 2)</f>
        <v>6679.5</v>
      </c>
      <c r="T153" s="4" t="str">
        <v>EXHIBITION</v>
      </c>
      <c r="U153" s="8" t="str">
        <v>AVAILABLE</v>
      </c>
      <c r="V153" s="4" t="str">
        <v>Crystal, Needle</v>
      </c>
      <c r="W153" s="9" t="str">
        <v>Media URL</v>
      </c>
    </row>
    <row r="154">
      <c r="A154" s="4" t="str">
        <v>2554940250</v>
      </c>
      <c r="B154" s="4" t="str">
        <v>ROUND</v>
      </c>
      <c r="C154" s="4">
        <v>172395</v>
      </c>
      <c r="D154" s="5">
        <v>2.06</v>
      </c>
      <c r="E154" s="4" t="str">
        <v>L</v>
      </c>
      <c r="F154" s="4" t="str">
        <v>VS1</v>
      </c>
      <c r="G154" s="6" t="str">
        <v>EX</v>
      </c>
      <c r="H154" s="6" t="str">
        <v>EX</v>
      </c>
      <c r="I154" s="6" t="str">
        <v>EX</v>
      </c>
      <c r="J154" s="4" t="str">
        <v>FNT</v>
      </c>
      <c r="K154" s="4" t="str">
        <v>8.05 - 8.10 x 5.08</v>
      </c>
      <c r="L154" s="4" t="str">
        <v>62.90</v>
      </c>
      <c r="M154" s="4" t="str">
        <v>58.00</v>
      </c>
      <c r="N154" s="4" t="str">
        <v>35.00</v>
      </c>
      <c r="O154" s="4" t="str">
        <v>GIA</v>
      </c>
      <c r="P154" s="4">
        <v>6100</v>
      </c>
      <c r="Q154" s="7">
        <v>-53</v>
      </c>
      <c r="R154" s="5">
        <f>ROUND(P154 * (1 + (Q154 / 100)), 2)</f>
        <v>2867</v>
      </c>
      <c r="S154" s="5">
        <f>ROUND(R154 * D154, 2)</f>
        <v>5906.02</v>
      </c>
      <c r="T154" s="4" t="str">
        <v>EXHIBITION</v>
      </c>
      <c r="U154" s="8" t="str">
        <v>AVAILABLE</v>
      </c>
      <c r="V154" s="4" t="str">
        <v>Crystal, Feather, Cloud, Needle</v>
      </c>
      <c r="W154" s="9" t="str">
        <v>Media URL</v>
      </c>
    </row>
    <row r="155">
      <c r="A155" s="4" t="str">
        <v>2566055248</v>
      </c>
      <c r="B155" s="4" t="str">
        <v>ROUND</v>
      </c>
      <c r="C155" s="4">
        <v>179442</v>
      </c>
      <c r="D155" s="5">
        <v>2.01</v>
      </c>
      <c r="E155" s="4" t="str">
        <v>L</v>
      </c>
      <c r="F155" s="4" t="str">
        <v>VS1</v>
      </c>
      <c r="G155" s="6" t="str">
        <v>EX</v>
      </c>
      <c r="H155" s="6" t="str">
        <v>EX</v>
      </c>
      <c r="I155" s="6" t="str">
        <v>EX</v>
      </c>
      <c r="J155" s="4" t="str">
        <v>FNT</v>
      </c>
      <c r="K155" s="4" t="str">
        <v>8.01 - 8.05 x 5.04</v>
      </c>
      <c r="L155" s="4" t="str">
        <v>62.70</v>
      </c>
      <c r="M155" s="4" t="str">
        <v>58.00</v>
      </c>
      <c r="N155" s="4" t="str">
        <v>34.00</v>
      </c>
      <c r="O155" s="4" t="str">
        <v>GIA</v>
      </c>
      <c r="P155" s="4">
        <v>6100</v>
      </c>
      <c r="Q155" s="7">
        <v>-50</v>
      </c>
      <c r="R155" s="5">
        <f>ROUND(P155 * (1 + (Q155 / 100)), 2)</f>
        <v>3050</v>
      </c>
      <c r="S155" s="5">
        <f>ROUND(R155 * D155, 2)</f>
        <v>6130.5</v>
      </c>
      <c r="T155" s="4" t="str">
        <v>EXHIBITION</v>
      </c>
      <c r="U155" s="8" t="str">
        <v>AVAILABLE</v>
      </c>
      <c r="V155" s="4" t="str">
        <v>Cloud, Feather, Needle, Pinpoint, Natural</v>
      </c>
      <c r="W155" s="9" t="str">
        <v>Media URL</v>
      </c>
    </row>
    <row r="156">
      <c r="A156" s="4" t="str">
        <v>6552999868</v>
      </c>
      <c r="B156" s="4" t="str">
        <v>ROUND</v>
      </c>
      <c r="C156" s="4">
        <v>175743</v>
      </c>
      <c r="D156" s="5">
        <v>2.01</v>
      </c>
      <c r="E156" s="4" t="str">
        <v>L</v>
      </c>
      <c r="F156" s="4" t="str">
        <v>VS1</v>
      </c>
      <c r="G156" s="6" t="str">
        <v>EX</v>
      </c>
      <c r="H156" s="6" t="str">
        <v>EX</v>
      </c>
      <c r="I156" s="6" t="str">
        <v>EX</v>
      </c>
      <c r="J156" s="4" t="str">
        <v>MED</v>
      </c>
      <c r="K156" s="4" t="str">
        <v>7.98 - 8.03 x 5.07</v>
      </c>
      <c r="L156" s="4" t="str">
        <v>63.30</v>
      </c>
      <c r="M156" s="4" t="str">
        <v>57.00</v>
      </c>
      <c r="N156" s="4" t="str">
        <v>35.00</v>
      </c>
      <c r="O156" s="4" t="str">
        <v>GIA</v>
      </c>
      <c r="P156" s="4">
        <v>6100</v>
      </c>
      <c r="Q156" s="7">
        <v>-56</v>
      </c>
      <c r="R156" s="5">
        <f>ROUND(P156 * (1 + (Q156 / 100)), 2)</f>
        <v>2684</v>
      </c>
      <c r="S156" s="5">
        <f>ROUND(R156 * D156, 2)</f>
        <v>5394.84</v>
      </c>
      <c r="T156" s="4" t="str">
        <v>EXHIBITION</v>
      </c>
      <c r="U156" s="8" t="str">
        <v>AVAILABLE</v>
      </c>
      <c r="V156" s="4" t="str">
        <v>Feather, Pinpoint, Indented Natural, Natural</v>
      </c>
      <c r="W156" s="9" t="str">
        <v>Media URL</v>
      </c>
    </row>
    <row r="157">
      <c r="A157" s="4" t="str">
        <v>7563204495</v>
      </c>
      <c r="B157" s="4" t="str">
        <v>ROUND</v>
      </c>
      <c r="C157" s="4">
        <v>186151</v>
      </c>
      <c r="D157" s="5">
        <v>2</v>
      </c>
      <c r="E157" s="4" t="str">
        <v>L</v>
      </c>
      <c r="F157" s="4" t="str">
        <v>VS1</v>
      </c>
      <c r="G157" s="6" t="str">
        <v>EX</v>
      </c>
      <c r="H157" s="6" t="str">
        <v>EX</v>
      </c>
      <c r="I157" s="6" t="str">
        <v>EX</v>
      </c>
      <c r="J157" s="4" t="str">
        <v>MED</v>
      </c>
      <c r="K157" s="4" t="str">
        <v>8.11 - 8.16 x 4.90</v>
      </c>
      <c r="L157" s="4" t="str">
        <v>60.20</v>
      </c>
      <c r="M157" s="4" t="str">
        <v>62.00</v>
      </c>
      <c r="N157" s="4" t="str">
        <v>33.00</v>
      </c>
      <c r="O157" s="4" t="str">
        <v>GIA</v>
      </c>
      <c r="P157" s="4">
        <v>6100</v>
      </c>
      <c r="Q157" s="7">
        <v>-55</v>
      </c>
      <c r="R157" s="5">
        <f>ROUND(P157 * (1 + (Q157 / 100)), 2)</f>
        <v>2745</v>
      </c>
      <c r="S157" s="5">
        <f>ROUND(R157 * D157, 2)</f>
        <v>5490</v>
      </c>
      <c r="T157" s="4" t="str">
        <v>EXHIBITION</v>
      </c>
      <c r="U157" s="8" t="str">
        <v>AVAILABLE</v>
      </c>
      <c r="V157" s="4" t="str">
        <v>Feather, Cloud, Natural</v>
      </c>
      <c r="W157" s="9" t="str">
        <v>Media URL</v>
      </c>
    </row>
    <row r="158">
      <c r="A158" s="4" t="str">
        <v>6562196777</v>
      </c>
      <c r="B158" s="4" t="str">
        <v>ROUND</v>
      </c>
      <c r="C158" s="4">
        <v>185523</v>
      </c>
      <c r="D158" s="5">
        <v>2</v>
      </c>
      <c r="E158" s="4" t="str">
        <v>L</v>
      </c>
      <c r="F158" s="4" t="str">
        <v>VS1</v>
      </c>
      <c r="G158" s="6" t="str">
        <v>EX</v>
      </c>
      <c r="H158" s="6" t="str">
        <v>EX</v>
      </c>
      <c r="I158" s="6" t="str">
        <v>EX</v>
      </c>
      <c r="J158" s="4" t="str">
        <v>MED</v>
      </c>
      <c r="K158" s="4" t="str">
        <v>7.95 - 8.01 x 5.05</v>
      </c>
      <c r="L158" s="4" t="str">
        <v>63.30</v>
      </c>
      <c r="M158" s="4" t="str">
        <v>57.00</v>
      </c>
      <c r="N158" s="4" t="str">
        <v>35.00</v>
      </c>
      <c r="O158" s="4" t="str">
        <v>GIA</v>
      </c>
      <c r="P158" s="4">
        <v>6100</v>
      </c>
      <c r="Q158" s="7">
        <v>-55</v>
      </c>
      <c r="R158" s="5">
        <f>ROUND(P158 * (1 + (Q158 / 100)), 2)</f>
        <v>2745</v>
      </c>
      <c r="S158" s="5">
        <f>ROUND(R158 * D158, 2)</f>
        <v>5490</v>
      </c>
      <c r="T158" s="4" t="str">
        <v>EXHIBITION</v>
      </c>
      <c r="U158" s="8" t="str">
        <v>AVAILABLE</v>
      </c>
      <c r="V158" s="4" t="str">
        <v>Feather, Natural</v>
      </c>
      <c r="W158" s="9" t="str">
        <v>Media URL</v>
      </c>
    </row>
    <row r="159">
      <c r="A159" s="4" t="str">
        <v>1563055325</v>
      </c>
      <c r="B159" s="4" t="str">
        <v>ROUND</v>
      </c>
      <c r="C159" s="4">
        <v>179443</v>
      </c>
      <c r="D159" s="5">
        <v>2.01</v>
      </c>
      <c r="E159" s="4" t="str">
        <v>L</v>
      </c>
      <c r="F159" s="4" t="str">
        <v>VS1</v>
      </c>
      <c r="G159" s="6" t="str">
        <v>EX</v>
      </c>
      <c r="H159" s="6" t="str">
        <v>EX</v>
      </c>
      <c r="I159" s="6" t="str">
        <v>EX</v>
      </c>
      <c r="J159" s="4" t="str">
        <v>MED</v>
      </c>
      <c r="K159" s="4" t="str">
        <v>7.95 - 8.01 x 5.05</v>
      </c>
      <c r="L159" s="4" t="str">
        <v>63.30</v>
      </c>
      <c r="M159" s="4" t="str">
        <v>58.00</v>
      </c>
      <c r="N159" s="4" t="str">
        <v>35.00</v>
      </c>
      <c r="O159" s="4" t="str">
        <v>GIA</v>
      </c>
      <c r="P159" s="4">
        <v>6100</v>
      </c>
      <c r="Q159" s="7">
        <v>-53</v>
      </c>
      <c r="R159" s="5">
        <f>ROUND(P159 * (1 + (Q159 / 100)), 2)</f>
        <v>2867</v>
      </c>
      <c r="S159" s="5">
        <f>ROUND(R159 * D159, 2)</f>
        <v>5762.67</v>
      </c>
      <c r="T159" s="4" t="str">
        <v>EXHIBITION</v>
      </c>
      <c r="U159" s="8" t="str">
        <v>AVAILABLE</v>
      </c>
      <c r="V159" s="4" t="str">
        <v>Crystal</v>
      </c>
      <c r="W159" s="9" t="str">
        <v>Media URL</v>
      </c>
    </row>
    <row r="160">
      <c r="A160" s="4" t="str">
        <v>6552999858</v>
      </c>
      <c r="B160" s="4" t="str">
        <v>ROUND</v>
      </c>
      <c r="C160" s="4">
        <v>174573</v>
      </c>
      <c r="D160" s="5">
        <v>2.01</v>
      </c>
      <c r="E160" s="4" t="str">
        <v>L</v>
      </c>
      <c r="F160" s="4" t="str">
        <v>VS2</v>
      </c>
      <c r="G160" s="4" t="str">
        <v>VG</v>
      </c>
      <c r="H160" s="4" t="str">
        <v>EX</v>
      </c>
      <c r="I160" s="4" t="str">
        <v>VG</v>
      </c>
      <c r="J160" s="4" t="str">
        <v>FNT</v>
      </c>
      <c r="K160" s="4" t="str">
        <v>7.79 - 7.89 x 5.05</v>
      </c>
      <c r="L160" s="4" t="str">
        <v>64.40</v>
      </c>
      <c r="M160" s="4" t="str">
        <v>57.00</v>
      </c>
      <c r="N160" s="4" t="str">
        <v>38.50</v>
      </c>
      <c r="O160" s="4" t="str">
        <v>GIA</v>
      </c>
      <c r="P160" s="4">
        <v>5400</v>
      </c>
      <c r="Q160" s="7">
        <v>-60</v>
      </c>
      <c r="R160" s="5">
        <f>ROUND(P160 * (1 + (Q160 / 100)), 2)</f>
        <v>2160</v>
      </c>
      <c r="S160" s="5">
        <f>ROUND(R160 * D160, 2)</f>
        <v>4341.6</v>
      </c>
      <c r="T160" s="4" t="str">
        <v>EXHIBITION</v>
      </c>
      <c r="U160" s="8" t="str">
        <v>AVAILABLE</v>
      </c>
      <c r="V160" s="4" t="str">
        <v>Crystal, Feather, Pinpoint, Needle, Natural</v>
      </c>
      <c r="W160" s="9" t="str">
        <v>Media URL</v>
      </c>
    </row>
    <row r="161">
      <c r="A161" s="4" t="str">
        <v>6555070206</v>
      </c>
      <c r="B161" s="4" t="str">
        <v>ROUND</v>
      </c>
      <c r="C161" s="4">
        <v>139906</v>
      </c>
      <c r="D161" s="5">
        <v>2</v>
      </c>
      <c r="E161" s="4" t="str">
        <v>L</v>
      </c>
      <c r="F161" s="4" t="str">
        <v>VS2</v>
      </c>
      <c r="G161" s="6" t="str">
        <v>EX</v>
      </c>
      <c r="H161" s="6" t="str">
        <v>EX</v>
      </c>
      <c r="I161" s="6" t="str">
        <v>EX</v>
      </c>
      <c r="J161" s="4" t="str">
        <v>NONE</v>
      </c>
      <c r="K161" s="4" t="str">
        <v>7.97 - 8.03 x 5.01</v>
      </c>
      <c r="L161" s="4" t="str">
        <v>62.60</v>
      </c>
      <c r="M161" s="4" t="str">
        <v>58.00</v>
      </c>
      <c r="N161" s="4" t="str">
        <v>35.50</v>
      </c>
      <c r="O161" s="4" t="str">
        <v>GIA</v>
      </c>
      <c r="P161" s="4">
        <v>5400</v>
      </c>
      <c r="Q161" s="7">
        <v>-57</v>
      </c>
      <c r="R161" s="5">
        <f>ROUND(P161 * (1 + (Q161 / 100)), 2)</f>
        <v>2322</v>
      </c>
      <c r="S161" s="5">
        <f>ROUND(R161 * D161, 2)</f>
        <v>4644</v>
      </c>
      <c r="T161" s="4" t="str">
        <v>HONG KONG</v>
      </c>
      <c r="U161" s="8" t="str">
        <v>AVAILABLE</v>
      </c>
      <c r="V161" s="4" t="str">
        <v>Feather, Crystal, Needle</v>
      </c>
      <c r="W161" s="9" t="str">
        <v>Media URL</v>
      </c>
    </row>
    <row r="162">
      <c r="A162" s="4" t="str">
        <v>2556201520</v>
      </c>
      <c r="B162" s="4" t="str">
        <v>ROUND</v>
      </c>
      <c r="C162" s="4">
        <v>144575</v>
      </c>
      <c r="D162" s="5">
        <v>2.21</v>
      </c>
      <c r="E162" s="4" t="str">
        <v>L</v>
      </c>
      <c r="F162" s="4" t="str">
        <v>VS2</v>
      </c>
      <c r="G162" s="6" t="str">
        <v>EX</v>
      </c>
      <c r="H162" s="6" t="str">
        <v>EX</v>
      </c>
      <c r="I162" s="6" t="str">
        <v>EX</v>
      </c>
      <c r="J162" s="4" t="str">
        <v>NONE</v>
      </c>
      <c r="K162" s="4" t="str">
        <v>8.22 - 8.28 x 5.21</v>
      </c>
      <c r="L162" s="4" t="str">
        <v>63.20</v>
      </c>
      <c r="M162" s="4" t="str">
        <v>58.00</v>
      </c>
      <c r="N162" s="4" t="str">
        <v>35.00</v>
      </c>
      <c r="O162" s="4" t="str">
        <v>GIA</v>
      </c>
      <c r="P162" s="4">
        <v>5400</v>
      </c>
      <c r="Q162" s="7">
        <v>-56</v>
      </c>
      <c r="R162" s="5">
        <f>ROUND(P162 * (1 + (Q162 / 100)), 2)</f>
        <v>2376</v>
      </c>
      <c r="S162" s="5">
        <f>ROUND(R162 * D162, 2)</f>
        <v>5250.96</v>
      </c>
      <c r="T162" s="4" t="str">
        <v>HONG KONG</v>
      </c>
      <c r="U162" s="8" t="str">
        <v>AVAILABLE</v>
      </c>
      <c r="V162" s="4" t="str">
        <v>Twinning Wisp, Feather, Needle</v>
      </c>
      <c r="W162" s="9" t="str">
        <v>Media URL</v>
      </c>
    </row>
    <row r="163">
      <c r="A163" s="4" t="str">
        <v>1565133779</v>
      </c>
      <c r="B163" s="4" t="str">
        <v>ROUND</v>
      </c>
      <c r="C163" s="4">
        <v>182050</v>
      </c>
      <c r="D163" s="5">
        <v>2</v>
      </c>
      <c r="E163" s="4" t="str">
        <v>L</v>
      </c>
      <c r="F163" s="4" t="str">
        <v>VS2</v>
      </c>
      <c r="G163" s="6" t="str">
        <v>EX</v>
      </c>
      <c r="H163" s="6" t="str">
        <v>EX</v>
      </c>
      <c r="I163" s="6" t="str">
        <v>EX</v>
      </c>
      <c r="J163" s="4" t="str">
        <v>NONE</v>
      </c>
      <c r="K163" s="4" t="str">
        <v>8.00 - 8.03 x 5.06</v>
      </c>
      <c r="L163" s="4" t="str">
        <v>63.10</v>
      </c>
      <c r="M163" s="4" t="str">
        <v>57.00</v>
      </c>
      <c r="N163" s="4" t="str">
        <v>34.50</v>
      </c>
      <c r="O163" s="4" t="str">
        <v>GIA</v>
      </c>
      <c r="P163" s="4">
        <v>5400</v>
      </c>
      <c r="Q163" s="7">
        <v>-51</v>
      </c>
      <c r="R163" s="5">
        <f>ROUND(P163 * (1 + (Q163 / 100)), 2)</f>
        <v>2646</v>
      </c>
      <c r="S163" s="5">
        <f>ROUND(R163 * D163, 2)</f>
        <v>5292</v>
      </c>
      <c r="T163" s="4" t="str">
        <v>EXHIBITION</v>
      </c>
      <c r="U163" s="8" t="str">
        <v>AVAILABLE</v>
      </c>
      <c r="V163" s="4" t="str">
        <v>Feather, Twinning Wisp, Pinpoint</v>
      </c>
      <c r="W163" s="9" t="str">
        <v>Media URL</v>
      </c>
    </row>
    <row r="164">
      <c r="A164" s="4" t="str">
        <v>5556203853</v>
      </c>
      <c r="B164" s="4" t="str">
        <v>ROUND</v>
      </c>
      <c r="C164" s="4">
        <v>144573</v>
      </c>
      <c r="D164" s="5">
        <v>2</v>
      </c>
      <c r="E164" s="4" t="str">
        <v>L</v>
      </c>
      <c r="F164" s="4" t="str">
        <v>SI1</v>
      </c>
      <c r="G164" s="6" t="str">
        <v>EX</v>
      </c>
      <c r="H164" s="6" t="str">
        <v>EX</v>
      </c>
      <c r="I164" s="6" t="str">
        <v>EX</v>
      </c>
      <c r="J164" s="4" t="str">
        <v>NONE</v>
      </c>
      <c r="K164" s="4" t="str">
        <v>7.97 - 8.02 x 5.04</v>
      </c>
      <c r="L164" s="4" t="str">
        <v>63.00</v>
      </c>
      <c r="M164" s="4" t="str">
        <v>57.00</v>
      </c>
      <c r="N164" s="4" t="str">
        <v>36.50</v>
      </c>
      <c r="O164" s="4" t="str">
        <v>GIA</v>
      </c>
      <c r="P164" s="4">
        <v>5000</v>
      </c>
      <c r="Q164" s="7">
        <v>-61</v>
      </c>
      <c r="R164" s="5">
        <f>ROUND(P164 * (1 + (Q164 / 100)), 2)</f>
        <v>1950</v>
      </c>
      <c r="S164" s="5">
        <f>ROUND(R164 * D164, 2)</f>
        <v>3900</v>
      </c>
      <c r="T164" s="4" t="str">
        <v>EXHIBITION</v>
      </c>
      <c r="U164" s="8" t="str">
        <v>AVAILABLE</v>
      </c>
      <c r="V164" s="4" t="str">
        <v>Crystal, Feather, Cavity, Indented Natural, Cloud, Pinpoint</v>
      </c>
      <c r="W164" s="9" t="str">
        <v>Media URL</v>
      </c>
    </row>
    <row r="165">
      <c r="A165" s="4" t="str">
        <v>6565231500</v>
      </c>
      <c r="B165" s="4" t="str">
        <v>ROUND</v>
      </c>
      <c r="C165" s="4">
        <v>187653</v>
      </c>
      <c r="D165" s="5">
        <v>2.01</v>
      </c>
      <c r="E165" s="4" t="str">
        <v>L</v>
      </c>
      <c r="F165" s="4" t="str">
        <v>SI1</v>
      </c>
      <c r="G165" s="6" t="str">
        <v>EX</v>
      </c>
      <c r="H165" s="6" t="str">
        <v>EX</v>
      </c>
      <c r="I165" s="6" t="str">
        <v>EX</v>
      </c>
      <c r="J165" s="4" t="str">
        <v>NONE</v>
      </c>
      <c r="K165" s="4" t="str">
        <v>7.98 - 8.03 x 5.01</v>
      </c>
      <c r="L165" s="4" t="str">
        <v>62.60</v>
      </c>
      <c r="M165" s="4" t="str">
        <v>57.00</v>
      </c>
      <c r="N165" s="4" t="str">
        <v>36.00</v>
      </c>
      <c r="O165" s="4" t="str">
        <v>GIA</v>
      </c>
      <c r="P165" s="4">
        <v>5000</v>
      </c>
      <c r="Q165" s="7">
        <v>-54</v>
      </c>
      <c r="R165" s="5">
        <f>ROUND(P165 * (1 + (Q165 / 100)), 2)</f>
        <v>2300</v>
      </c>
      <c r="S165" s="5">
        <f>ROUND(R165 * D165, 2)</f>
        <v>4623</v>
      </c>
      <c r="T165" s="4" t="str">
        <v>EXHIBITION</v>
      </c>
      <c r="U165" s="8" t="str">
        <v>AVAILABLE</v>
      </c>
      <c r="V165" s="4" t="str">
        <v>Feather, Twinning Wisp</v>
      </c>
      <c r="W165" s="9" t="str">
        <v>Media URL</v>
      </c>
    </row>
    <row r="166">
      <c r="A166" s="4" t="str">
        <v>7556598740</v>
      </c>
      <c r="B166" s="4" t="str">
        <v>ROUND</v>
      </c>
      <c r="C166" s="4">
        <v>161932</v>
      </c>
      <c r="D166" s="5">
        <v>2</v>
      </c>
      <c r="E166" s="4" t="str">
        <v>L</v>
      </c>
      <c r="F166" s="4" t="str">
        <v>I1</v>
      </c>
      <c r="G166" s="4" t="str">
        <v>EX</v>
      </c>
      <c r="H166" s="4" t="str">
        <v>VG</v>
      </c>
      <c r="I166" s="4" t="str">
        <v>VG</v>
      </c>
      <c r="J166" s="4" t="str">
        <v>NONE</v>
      </c>
      <c r="K166" s="4" t="str">
        <v>8.02 - 8.07 x 5.02</v>
      </c>
      <c r="L166" s="4" t="str">
        <v>62.40</v>
      </c>
      <c r="M166" s="4" t="str">
        <v>57.00</v>
      </c>
      <c r="N166" s="4" t="str">
        <v>32.00</v>
      </c>
      <c r="O166" s="4" t="str">
        <v>GIA</v>
      </c>
      <c r="P166" s="4">
        <v>4000</v>
      </c>
      <c r="Q166" s="7">
        <v>-63</v>
      </c>
      <c r="R166" s="5">
        <f>ROUND(P166 * (1 + (Q166 / 100)), 2)</f>
        <v>1480</v>
      </c>
      <c r="S166" s="5">
        <f>ROUND(R166 * D166, 2)</f>
        <v>2960</v>
      </c>
      <c r="T166" s="4" t="str">
        <v>EXHIBITION</v>
      </c>
      <c r="U166" s="8" t="str">
        <v>AVAILABLE</v>
      </c>
      <c r="V166" s="4" t="str">
        <v>Feather, Crystal, Indented Natural, Twinning Wisp, Needle, Extra Facet</v>
      </c>
      <c r="W166" s="9" t="str">
        <v>Media URL</v>
      </c>
    </row>
    <row r="167">
      <c r="A167" s="4" t="str">
        <v>2547823687</v>
      </c>
      <c r="B167" s="4" t="str">
        <v>ROUND</v>
      </c>
      <c r="C167" s="4">
        <v>130727</v>
      </c>
      <c r="D167" s="5">
        <v>2.02</v>
      </c>
      <c r="E167" s="4" t="str">
        <v>L</v>
      </c>
      <c r="F167" s="4" t="str">
        <v>I1</v>
      </c>
      <c r="G167" s="6" t="str">
        <v>EX</v>
      </c>
      <c r="H167" s="6" t="str">
        <v>EX</v>
      </c>
      <c r="I167" s="6" t="str">
        <v>EX</v>
      </c>
      <c r="J167" s="4" t="str">
        <v>NONE</v>
      </c>
      <c r="K167" s="4" t="str">
        <v>8.19 - 8.23 x 4.88</v>
      </c>
      <c r="L167" s="4" t="str">
        <v>59.50</v>
      </c>
      <c r="M167" s="4" t="str">
        <v>59.00</v>
      </c>
      <c r="N167" s="4" t="str">
        <v>32.50</v>
      </c>
      <c r="O167" s="4" t="str">
        <v>GIA</v>
      </c>
      <c r="P167" s="4">
        <v>4000</v>
      </c>
      <c r="Q167" s="7">
        <v>-73</v>
      </c>
      <c r="R167" s="5">
        <f>ROUND(P167 * (1 + (Q167 / 100)), 2)</f>
        <v>1080</v>
      </c>
      <c r="S167" s="5">
        <f>ROUND(R167 * D167, 2)</f>
        <v>2181.6</v>
      </c>
      <c r="T167" s="4" t="str">
        <v>EXHIBITION</v>
      </c>
      <c r="U167" s="8" t="str">
        <v>AVAILABLE</v>
      </c>
      <c r="V167" s="4" t="str">
        <v>Crystal, Twinning Wisp, Feather, Needle</v>
      </c>
      <c r="W167" s="9" t="str">
        <v>Media URL</v>
      </c>
    </row>
    <row r="168">
      <c r="A168" s="4" t="str">
        <v>6542716134</v>
      </c>
      <c r="B168" s="4" t="str">
        <v>ROUND</v>
      </c>
      <c r="C168" s="4">
        <v>125951</v>
      </c>
      <c r="D168" s="5">
        <v>2</v>
      </c>
      <c r="E168" s="4" t="str">
        <v>M</v>
      </c>
      <c r="F168" s="4" t="str">
        <v>VVS1</v>
      </c>
      <c r="G168" s="6" t="str">
        <v>EX</v>
      </c>
      <c r="H168" s="6" t="str">
        <v>EX</v>
      </c>
      <c r="I168" s="6" t="str">
        <v>EX</v>
      </c>
      <c r="J168" s="4" t="str">
        <v>NONE</v>
      </c>
      <c r="K168" s="4" t="str">
        <v>7.95 - 8.02 x 5.03</v>
      </c>
      <c r="L168" s="4" t="str">
        <v>63.00</v>
      </c>
      <c r="M168" s="4" t="str">
        <v>57.00</v>
      </c>
      <c r="N168" s="4" t="str">
        <v>35.50</v>
      </c>
      <c r="O168" s="4" t="str">
        <v>GIA</v>
      </c>
      <c r="P168" s="4">
        <v>6300</v>
      </c>
      <c r="Q168" s="7">
        <v>-59</v>
      </c>
      <c r="R168" s="5">
        <f>ROUND(P168 * (1 + (Q168 / 100)), 2)</f>
        <v>2583</v>
      </c>
      <c r="S168" s="5">
        <f>ROUND(R168 * D168, 2)</f>
        <v>5166</v>
      </c>
      <c r="T168" s="4" t="str">
        <v>HONG KONG</v>
      </c>
      <c r="U168" s="8" t="str">
        <v>AVAILABLE</v>
      </c>
      <c r="V168" s="4" t="str">
        <v>Feather</v>
      </c>
      <c r="W168" s="9" t="str">
        <v>Media URL</v>
      </c>
    </row>
    <row r="169">
      <c r="A169" s="4" t="str">
        <v>5553566097</v>
      </c>
      <c r="B169" s="4" t="str">
        <v>ROUND</v>
      </c>
      <c r="C169" s="4">
        <v>161070</v>
      </c>
      <c r="D169" s="5">
        <v>2</v>
      </c>
      <c r="E169" s="4" t="str">
        <v>M</v>
      </c>
      <c r="F169" s="4" t="str">
        <v>VVS2</v>
      </c>
      <c r="G169" s="4" t="str">
        <v>VG</v>
      </c>
      <c r="H169" s="4" t="str">
        <v>EX</v>
      </c>
      <c r="I169" s="4" t="str">
        <v>VG</v>
      </c>
      <c r="J169" s="4" t="str">
        <v>MED</v>
      </c>
      <c r="K169" s="4" t="str">
        <v>7.76 - 7.86 x 5.06</v>
      </c>
      <c r="L169" s="4" t="str">
        <v>64.80</v>
      </c>
      <c r="M169" s="4" t="str">
        <v>56.00</v>
      </c>
      <c r="N169" s="4" t="str">
        <v>38.50</v>
      </c>
      <c r="O169" s="4" t="str">
        <v>GIA</v>
      </c>
      <c r="P169" s="4">
        <v>5700</v>
      </c>
      <c r="Q169" s="7">
        <v>-68</v>
      </c>
      <c r="R169" s="5">
        <f>ROUND(P169 * (1 + (Q169 / 100)), 2)</f>
        <v>1824</v>
      </c>
      <c r="S169" s="5">
        <f>ROUND(R169 * D169, 2)</f>
        <v>3648</v>
      </c>
      <c r="T169" s="4" t="str">
        <v>EXHIBITION</v>
      </c>
      <c r="U169" s="8" t="str">
        <v>AVAILABLE</v>
      </c>
      <c r="V169" s="4" t="str">
        <v>Pinpoint, Feather</v>
      </c>
      <c r="W169" s="9" t="str">
        <v>Media URL</v>
      </c>
    </row>
    <row r="170">
      <c r="A170" s="4" t="str">
        <v>7551999911</v>
      </c>
      <c r="B170" s="4" t="str">
        <v>ROUND</v>
      </c>
      <c r="C170" s="4">
        <v>175745</v>
      </c>
      <c r="D170" s="5">
        <v>2.41</v>
      </c>
      <c r="E170" s="4" t="str">
        <v>M</v>
      </c>
      <c r="F170" s="4" t="str">
        <v>VS1</v>
      </c>
      <c r="G170" s="6" t="str">
        <v>EX</v>
      </c>
      <c r="H170" s="6" t="str">
        <v>EX</v>
      </c>
      <c r="I170" s="6" t="str">
        <v>EX</v>
      </c>
      <c r="J170" s="4" t="str">
        <v>NONE</v>
      </c>
      <c r="K170" s="4" t="str">
        <v>8.45 - 8.53 x 5.37</v>
      </c>
      <c r="L170" s="4" t="str">
        <v>63.30</v>
      </c>
      <c r="M170" s="4" t="str">
        <v>57.00</v>
      </c>
      <c r="N170" s="4" t="str">
        <v>36.50</v>
      </c>
      <c r="O170" s="4" t="str">
        <v>GIA</v>
      </c>
      <c r="P170" s="4">
        <v>5400</v>
      </c>
      <c r="Q170" s="7">
        <v>-39</v>
      </c>
      <c r="R170" s="5">
        <f>ROUND(P170 * (1 + (Q170 / 100)), 2)</f>
        <v>3294</v>
      </c>
      <c r="S170" s="5">
        <f>ROUND(R170 * D170, 2)</f>
        <v>7938.54</v>
      </c>
      <c r="T170" s="4" t="str">
        <v>EXHIBITION</v>
      </c>
      <c r="U170" s="8" t="str">
        <v>AVAILABLE</v>
      </c>
      <c r="V170" s="4" t="str">
        <v>Feather, Cloud, Needle, Pinpoint</v>
      </c>
      <c r="W170" s="9" t="str">
        <v>Media URL</v>
      </c>
    </row>
    <row r="171">
      <c r="A171" s="4" t="str">
        <v>1559367909</v>
      </c>
      <c r="B171" s="4" t="str">
        <v>ROUND</v>
      </c>
      <c r="C171" s="4">
        <v>152698</v>
      </c>
      <c r="D171" s="5">
        <v>2.01</v>
      </c>
      <c r="E171" s="4" t="str">
        <v>M</v>
      </c>
      <c r="F171" s="4" t="str">
        <v>VS2</v>
      </c>
      <c r="G171" s="6" t="str">
        <v>EX</v>
      </c>
      <c r="H171" s="6" t="str">
        <v>EX</v>
      </c>
      <c r="I171" s="6" t="str">
        <v>EX</v>
      </c>
      <c r="J171" s="4" t="str">
        <v>NONE</v>
      </c>
      <c r="K171" s="4" t="str">
        <v>8.04 - 8.07 x 5.00</v>
      </c>
      <c r="L171" s="4" t="str">
        <v>62.10</v>
      </c>
      <c r="M171" s="4" t="str">
        <v>59.00</v>
      </c>
      <c r="N171" s="4" t="str">
        <v>35.00</v>
      </c>
      <c r="O171" s="4" t="str">
        <v>GIA</v>
      </c>
      <c r="P171" s="4">
        <v>4800</v>
      </c>
      <c r="Q171" s="7">
        <v>-61</v>
      </c>
      <c r="R171" s="5">
        <f>ROUND(P171 * (1 + (Q171 / 100)), 2)</f>
        <v>1872</v>
      </c>
      <c r="S171" s="5">
        <f>ROUND(R171 * D171, 2)</f>
        <v>3762.72</v>
      </c>
      <c r="T171" s="4" t="str">
        <v>HONG KONG</v>
      </c>
      <c r="U171" s="8" t="str">
        <v>AVAILABLE</v>
      </c>
      <c r="V171" s="4" t="str">
        <v>Cloud, Feather, Needle, Etch Channel</v>
      </c>
      <c r="W171" s="9" t="str">
        <v>Media URL</v>
      </c>
    </row>
    <row r="172">
      <c r="A172" s="4" t="str">
        <v>6545963360</v>
      </c>
      <c r="B172" s="4" t="str">
        <v>ROUND</v>
      </c>
      <c r="C172" s="4">
        <v>135484</v>
      </c>
      <c r="D172" s="5">
        <v>2.02</v>
      </c>
      <c r="E172" s="4" t="str">
        <v>M</v>
      </c>
      <c r="F172" s="4" t="str">
        <v>VS2</v>
      </c>
      <c r="G172" s="6" t="str">
        <v>EX</v>
      </c>
      <c r="H172" s="6" t="str">
        <v>EX</v>
      </c>
      <c r="I172" s="6" t="str">
        <v>EX</v>
      </c>
      <c r="J172" s="4" t="str">
        <v>NONE</v>
      </c>
      <c r="K172" s="4" t="str">
        <v>8.02 - 8.06 x 5.01</v>
      </c>
      <c r="L172" s="4" t="str">
        <v>62.30</v>
      </c>
      <c r="M172" s="4" t="str">
        <v>58.00</v>
      </c>
      <c r="N172" s="4" t="str">
        <v>35.50</v>
      </c>
      <c r="O172" s="4" t="str">
        <v>GIA</v>
      </c>
      <c r="P172" s="4">
        <v>4800</v>
      </c>
      <c r="Q172" s="7">
        <v>-61</v>
      </c>
      <c r="R172" s="5">
        <f>ROUND(P172 * (1 + (Q172 / 100)), 2)</f>
        <v>1872</v>
      </c>
      <c r="S172" s="5">
        <f>ROUND(R172 * D172, 2)</f>
        <v>3781.44</v>
      </c>
      <c r="T172" s="4" t="str">
        <v>HONG KONG</v>
      </c>
      <c r="U172" s="8" t="str">
        <v>AVAILABLE</v>
      </c>
      <c r="V172" s="4" t="str">
        <v>Twinning Wisp, Feather, Needle</v>
      </c>
      <c r="W172" s="9" t="str">
        <v>Media URL</v>
      </c>
    </row>
    <row r="173">
      <c r="A173" s="4" t="str">
        <v>7551418399</v>
      </c>
      <c r="B173" s="4" t="str">
        <v>ROUND</v>
      </c>
      <c r="C173" s="4">
        <v>155073</v>
      </c>
      <c r="D173" s="5">
        <v>2.09</v>
      </c>
      <c r="E173" s="4" t="str">
        <v>M</v>
      </c>
      <c r="F173" s="4" t="str">
        <v>VS2</v>
      </c>
      <c r="G173" s="6" t="str">
        <v>EX</v>
      </c>
      <c r="H173" s="6" t="str">
        <v>EX</v>
      </c>
      <c r="I173" s="6" t="str">
        <v>EX</v>
      </c>
      <c r="J173" s="4" t="str">
        <v>NONE</v>
      </c>
      <c r="K173" s="4" t="str">
        <v>8.11 - 8.16 x 5.10</v>
      </c>
      <c r="L173" s="4" t="str">
        <v>62.70</v>
      </c>
      <c r="M173" s="4" t="str">
        <v>58.00</v>
      </c>
      <c r="N173" s="4" t="str">
        <v>34.50</v>
      </c>
      <c r="O173" s="4" t="str">
        <v>GIA</v>
      </c>
      <c r="P173" s="4">
        <v>4800</v>
      </c>
      <c r="Q173" s="7">
        <v>-61</v>
      </c>
      <c r="R173" s="5">
        <f>ROUND(P173 * (1 + (Q173 / 100)), 2)</f>
        <v>1872</v>
      </c>
      <c r="S173" s="5">
        <f>ROUND(R173 * D173, 2)</f>
        <v>3912.48</v>
      </c>
      <c r="T173" s="4" t="str">
        <v>EXHIBITION</v>
      </c>
      <c r="U173" s="8" t="str">
        <v>AVAILABLE</v>
      </c>
      <c r="V173" s="4" t="str">
        <v>Crystal, Twinning Wisp, Feather</v>
      </c>
      <c r="W173" s="9" t="str">
        <v>Media URL</v>
      </c>
    </row>
    <row r="174">
      <c r="A174" s="4" t="str">
        <v>7558477075</v>
      </c>
      <c r="B174" s="4" t="str">
        <v>ROUND</v>
      </c>
      <c r="C174" s="4">
        <v>158074</v>
      </c>
      <c r="D174" s="5">
        <v>2.01</v>
      </c>
      <c r="E174" s="4" t="str">
        <v>M</v>
      </c>
      <c r="F174" s="4" t="str">
        <v>VS2</v>
      </c>
      <c r="G174" s="6" t="str">
        <v>EX</v>
      </c>
      <c r="H174" s="6" t="str">
        <v>EX</v>
      </c>
      <c r="I174" s="6" t="str">
        <v>EX</v>
      </c>
      <c r="J174" s="4" t="str">
        <v>NONE</v>
      </c>
      <c r="K174" s="4" t="str">
        <v>7.99 - 8.06 x 5.05</v>
      </c>
      <c r="L174" s="4" t="str">
        <v>62.80</v>
      </c>
      <c r="M174" s="4" t="str">
        <v>58.00</v>
      </c>
      <c r="N174" s="4" t="str">
        <v>35.00</v>
      </c>
      <c r="O174" s="4" t="str">
        <v>GIA</v>
      </c>
      <c r="P174" s="4">
        <v>4800</v>
      </c>
      <c r="Q174" s="7">
        <v>-59</v>
      </c>
      <c r="R174" s="5">
        <f>ROUND(P174 * (1 + (Q174 / 100)), 2)</f>
        <v>1968</v>
      </c>
      <c r="S174" s="5">
        <f>ROUND(R174 * D174, 2)</f>
        <v>3955.68</v>
      </c>
      <c r="T174" s="4" t="str">
        <v>EXHIBITION</v>
      </c>
      <c r="U174" s="8" t="str">
        <v>AVAILABLE</v>
      </c>
      <c r="V174" s="4" t="str">
        <v>Feather, Crystal, Cloud, Needle</v>
      </c>
      <c r="W174" s="9" t="str">
        <v>Media URL</v>
      </c>
    </row>
    <row r="175">
      <c r="A175" s="4" t="str">
        <v>2564048438</v>
      </c>
      <c r="B175" s="4" t="str">
        <v>ROUND</v>
      </c>
      <c r="C175" s="4">
        <v>179030</v>
      </c>
      <c r="D175" s="5">
        <v>2.01</v>
      </c>
      <c r="E175" s="4" t="str">
        <v>M</v>
      </c>
      <c r="F175" s="4" t="str">
        <v>VS2</v>
      </c>
      <c r="G175" s="6" t="str">
        <v>EX</v>
      </c>
      <c r="H175" s="6" t="str">
        <v>EX</v>
      </c>
      <c r="I175" s="6" t="str">
        <v>EX</v>
      </c>
      <c r="J175" s="4" t="str">
        <v>NONE</v>
      </c>
      <c r="K175" s="4" t="str">
        <v>8.01 - 8.05 x 5.04</v>
      </c>
      <c r="L175" s="4" t="str">
        <v>62.70</v>
      </c>
      <c r="M175" s="4" t="str">
        <v>57.00</v>
      </c>
      <c r="N175" s="4" t="str">
        <v>36.50</v>
      </c>
      <c r="O175" s="4" t="str">
        <v>GIA</v>
      </c>
      <c r="P175" s="4">
        <v>4800</v>
      </c>
      <c r="Q175" s="7">
        <v>-53</v>
      </c>
      <c r="R175" s="5">
        <f>ROUND(P175 * (1 + (Q175 / 100)), 2)</f>
        <v>2256</v>
      </c>
      <c r="S175" s="5">
        <f>ROUND(R175 * D175, 2)</f>
        <v>4534.56</v>
      </c>
      <c r="T175" s="4" t="str">
        <v>EXHIBITION</v>
      </c>
      <c r="U175" s="8" t="str">
        <v>AVAILABLE</v>
      </c>
      <c r="V175" s="4" t="str">
        <v>Feather, Twinning Wisp, Crystal, Needle</v>
      </c>
      <c r="W175" s="9" t="str">
        <v>Media URL</v>
      </c>
    </row>
    <row r="176">
      <c r="A176" s="4" t="str">
        <v>7561090498</v>
      </c>
      <c r="B176" s="4" t="str">
        <v>ROUND</v>
      </c>
      <c r="C176" s="4">
        <v>181167</v>
      </c>
      <c r="D176" s="5">
        <v>2.01</v>
      </c>
      <c r="E176" s="4" t="str">
        <v>M</v>
      </c>
      <c r="F176" s="4" t="str">
        <v>VS2</v>
      </c>
      <c r="G176" s="6" t="str">
        <v>EX</v>
      </c>
      <c r="H176" s="6" t="str">
        <v>EX</v>
      </c>
      <c r="I176" s="6" t="str">
        <v>EX</v>
      </c>
      <c r="J176" s="4" t="str">
        <v>NONE</v>
      </c>
      <c r="K176" s="4" t="str">
        <v>7.99 - 8.04 x 4.99</v>
      </c>
      <c r="L176" s="4" t="str">
        <v>62.20</v>
      </c>
      <c r="M176" s="4" t="str">
        <v>59.00</v>
      </c>
      <c r="N176" s="4" t="str">
        <v>36.00</v>
      </c>
      <c r="O176" s="4" t="str">
        <v>GIA</v>
      </c>
      <c r="P176" s="4">
        <v>4800</v>
      </c>
      <c r="Q176" s="7">
        <v>-44</v>
      </c>
      <c r="R176" s="5">
        <f>ROUND(P176 * (1 + (Q176 / 100)), 2)</f>
        <v>2688</v>
      </c>
      <c r="S176" s="5">
        <f>ROUND(R176 * D176, 2)</f>
        <v>5402.88</v>
      </c>
      <c r="T176" s="4" t="str">
        <v>EXHIBITION</v>
      </c>
      <c r="U176" s="8" t="str">
        <v>AVAILABLE</v>
      </c>
      <c r="V176" s="4" t="str">
        <v>Feather, Cloud, Needle, Indented Natural</v>
      </c>
      <c r="W176" s="9" t="str">
        <v>Media URL</v>
      </c>
    </row>
    <row r="177">
      <c r="A177" s="4" t="str">
        <v>2567189501</v>
      </c>
      <c r="B177" s="4" t="str">
        <v>ROUND</v>
      </c>
      <c r="C177" s="4">
        <v>184696</v>
      </c>
      <c r="D177" s="5">
        <v>2.01</v>
      </c>
      <c r="E177" s="4" t="str">
        <v>M</v>
      </c>
      <c r="F177" s="4" t="str">
        <v>VS2</v>
      </c>
      <c r="G177" s="6" t="str">
        <v>EX</v>
      </c>
      <c r="H177" s="6" t="str">
        <v>EX</v>
      </c>
      <c r="I177" s="6" t="str">
        <v>EX</v>
      </c>
      <c r="J177" s="4" t="str">
        <v>MED</v>
      </c>
      <c r="K177" s="4" t="str">
        <v>7.98 - 8.04 x 5.04</v>
      </c>
      <c r="L177" s="4" t="str">
        <v>62.90</v>
      </c>
      <c r="M177" s="4" t="str">
        <v>58.00</v>
      </c>
      <c r="N177" s="4" t="str">
        <v>34.00</v>
      </c>
      <c r="O177" s="4" t="str">
        <v>GIA</v>
      </c>
      <c r="P177" s="4">
        <v>4800</v>
      </c>
      <c r="Q177" s="7">
        <v>-52</v>
      </c>
      <c r="R177" s="5">
        <f>ROUND(P177 * (1 + (Q177 / 100)), 2)</f>
        <v>2304</v>
      </c>
      <c r="S177" s="5">
        <f>ROUND(R177 * D177, 2)</f>
        <v>4631.04</v>
      </c>
      <c r="T177" s="4" t="str">
        <v>EXHIBITION</v>
      </c>
      <c r="U177" s="8" t="str">
        <v>AVAILABLE</v>
      </c>
      <c r="V177" s="4" t="str">
        <v>Crystal, Cloud, Feather</v>
      </c>
      <c r="W177" s="9" t="str">
        <v>Media URL</v>
      </c>
    </row>
    <row r="178">
      <c r="A178" s="4" t="str">
        <v>7552940237</v>
      </c>
      <c r="B178" s="4" t="str">
        <v>ROUND</v>
      </c>
      <c r="C178" s="4">
        <v>172416</v>
      </c>
      <c r="D178" s="5">
        <v>2.01</v>
      </c>
      <c r="E178" s="4" t="str">
        <v>M</v>
      </c>
      <c r="F178" s="4" t="str">
        <v>SI1</v>
      </c>
      <c r="G178" s="4" t="str">
        <v>VG</v>
      </c>
      <c r="H178" s="4" t="str">
        <v>EX</v>
      </c>
      <c r="I178" s="4" t="str">
        <v>VG</v>
      </c>
      <c r="J178" s="4" t="str">
        <v>MED</v>
      </c>
      <c r="K178" s="4" t="str">
        <v>7.80 - 7.90 x 5.07</v>
      </c>
      <c r="L178" s="4" t="str">
        <v>64.60</v>
      </c>
      <c r="M178" s="4" t="str">
        <v>57.00</v>
      </c>
      <c r="N178" s="4" t="str">
        <v>37.00</v>
      </c>
      <c r="O178" s="4" t="str">
        <v>GIA</v>
      </c>
      <c r="P178" s="4">
        <v>4500</v>
      </c>
      <c r="Q178" s="7">
        <v>-63</v>
      </c>
      <c r="R178" s="5">
        <f>ROUND(P178 * (1 + (Q178 / 100)), 2)</f>
        <v>1665</v>
      </c>
      <c r="S178" s="5">
        <f>ROUND(R178 * D178, 2)</f>
        <v>3346.65</v>
      </c>
      <c r="T178" s="4" t="str">
        <v>EXHIBITION</v>
      </c>
      <c r="U178" s="8" t="str">
        <v>AVAILABLE</v>
      </c>
      <c r="V178" s="4" t="str">
        <v>Crystal, Feather, Natural</v>
      </c>
      <c r="W178" s="9" t="str">
        <v>Media URL</v>
      </c>
    </row>
    <row r="179">
      <c r="A179" s="4" t="str">
        <v>5553512188</v>
      </c>
      <c r="B179" s="4" t="str">
        <v>ROUND</v>
      </c>
      <c r="C179" s="4">
        <v>158384</v>
      </c>
      <c r="D179" s="5">
        <v>2.18</v>
      </c>
      <c r="E179" s="4" t="str">
        <v>M</v>
      </c>
      <c r="F179" s="4" t="str">
        <v>SI1</v>
      </c>
      <c r="G179" s="6" t="str">
        <v>EX</v>
      </c>
      <c r="H179" s="6" t="str">
        <v>EX</v>
      </c>
      <c r="I179" s="6" t="str">
        <v>EX</v>
      </c>
      <c r="J179" s="4" t="str">
        <v>NONE</v>
      </c>
      <c r="K179" s="4" t="str">
        <v>8.32 - 8.36 x 5.10</v>
      </c>
      <c r="L179" s="4" t="str">
        <v>61.20</v>
      </c>
      <c r="M179" s="4" t="str">
        <v>57.00</v>
      </c>
      <c r="N179" s="4" t="str">
        <v>32.50</v>
      </c>
      <c r="O179" s="4" t="str">
        <v>GIA</v>
      </c>
      <c r="P179" s="4">
        <v>4500</v>
      </c>
      <c r="Q179" s="7">
        <v>-61</v>
      </c>
      <c r="R179" s="5">
        <f>ROUND(P179 * (1 + (Q179 / 100)), 2)</f>
        <v>1755</v>
      </c>
      <c r="S179" s="5">
        <f>ROUND(R179 * D179, 2)</f>
        <v>3825.9</v>
      </c>
      <c r="T179" s="4" t="str">
        <v>EXHIBITION</v>
      </c>
      <c r="U179" s="8" t="str">
        <v>AVAILABLE</v>
      </c>
      <c r="V179" s="4" t="str">
        <v>Twinning Wisp, Feather, Crystal, Needle</v>
      </c>
      <c r="W179" s="9" t="str">
        <v>Media URL</v>
      </c>
    </row>
    <row r="180">
      <c r="A180" s="4" t="str">
        <v>1568207642</v>
      </c>
      <c r="B180" s="4" t="str">
        <v>ROUND</v>
      </c>
      <c r="C180" s="4">
        <v>186141</v>
      </c>
      <c r="D180" s="5">
        <v>2.31</v>
      </c>
      <c r="E180" s="4" t="str">
        <v>M</v>
      </c>
      <c r="F180" s="4" t="str">
        <v>SI1</v>
      </c>
      <c r="G180" s="6" t="str">
        <v>EX</v>
      </c>
      <c r="H180" s="6" t="str">
        <v>EX</v>
      </c>
      <c r="I180" s="6" t="str">
        <v>EX</v>
      </c>
      <c r="J180" s="4" t="str">
        <v>NONE</v>
      </c>
      <c r="K180" s="4" t="str">
        <v>8.35 - 8.41 x 5.30</v>
      </c>
      <c r="L180" s="4" t="str">
        <v>63.30</v>
      </c>
      <c r="M180" s="4" t="str">
        <v>57.00</v>
      </c>
      <c r="N180" s="4" t="str">
        <v>36.50</v>
      </c>
      <c r="O180" s="4" t="str">
        <v>GIA</v>
      </c>
      <c r="P180" s="4">
        <v>4500</v>
      </c>
      <c r="Q180" s="7">
        <v>-50</v>
      </c>
      <c r="R180" s="5">
        <f>ROUND(P180 * (1 + (Q180 / 100)), 2)</f>
        <v>2250</v>
      </c>
      <c r="S180" s="5">
        <f>ROUND(R180 * D180, 2)</f>
        <v>5197.5</v>
      </c>
      <c r="T180" s="4" t="str">
        <v>EXHIBITION</v>
      </c>
      <c r="U180" s="8" t="str">
        <v>AVAILABLE</v>
      </c>
      <c r="V180" s="4" t="str">
        <v>Twinning Wisp, Feather</v>
      </c>
      <c r="W180" s="9" t="str">
        <v>Media URL</v>
      </c>
    </row>
    <row r="181">
      <c r="A181" s="4" t="str">
        <v>2557079583</v>
      </c>
      <c r="B181" s="4" t="str">
        <v>ROUND</v>
      </c>
      <c r="C181" s="4">
        <v>140132</v>
      </c>
      <c r="D181" s="5">
        <v>2</v>
      </c>
      <c r="E181" s="4" t="str">
        <v>M</v>
      </c>
      <c r="F181" s="4" t="str">
        <v>SI2</v>
      </c>
      <c r="G181" s="4" t="str">
        <v>EX</v>
      </c>
      <c r="H181" s="4" t="str">
        <v>VG</v>
      </c>
      <c r="I181" s="4" t="str">
        <v>VG</v>
      </c>
      <c r="J181" s="4" t="str">
        <v>NONE</v>
      </c>
      <c r="K181" s="4" t="str">
        <v>8.00 - 8.05 x 4.99</v>
      </c>
      <c r="L181" s="4" t="str">
        <v>62.10</v>
      </c>
      <c r="M181" s="4" t="str">
        <v>56.00</v>
      </c>
      <c r="N181" s="4" t="str">
        <v>35.50</v>
      </c>
      <c r="O181" s="4" t="str">
        <v>GIA</v>
      </c>
      <c r="P181" s="4">
        <v>4200</v>
      </c>
      <c r="Q181" s="7">
        <v>-72</v>
      </c>
      <c r="R181" s="5">
        <f>ROUND(P181 * (1 + (Q181 / 100)), 2)</f>
        <v>1176</v>
      </c>
      <c r="S181" s="5">
        <f>ROUND(R181 * D181, 2)</f>
        <v>2352</v>
      </c>
      <c r="T181" s="4" t="str">
        <v>EXHIBITION</v>
      </c>
      <c r="U181" s="8" t="str">
        <v>AVAILABLE</v>
      </c>
      <c r="V181" s="4" t="str">
        <v>Crystal, Knot, Twinning Wisp, Feather, Extra Facet</v>
      </c>
      <c r="W181" s="9" t="str">
        <v>Media URL</v>
      </c>
    </row>
    <row r="182">
      <c r="A182" s="4" t="str">
        <v>1549915037</v>
      </c>
      <c r="B182" s="4" t="str">
        <v>ROUND</v>
      </c>
      <c r="C182" s="4">
        <v>133824</v>
      </c>
      <c r="D182" s="5">
        <v>2.01</v>
      </c>
      <c r="E182" s="4" t="str">
        <v>M</v>
      </c>
      <c r="F182" s="4" t="str">
        <v>SI2</v>
      </c>
      <c r="G182" s="6" t="str">
        <v>EX</v>
      </c>
      <c r="H182" s="6" t="str">
        <v>EX</v>
      </c>
      <c r="I182" s="6" t="str">
        <v>EX</v>
      </c>
      <c r="J182" s="4" t="str">
        <v>NONE</v>
      </c>
      <c r="K182" s="4" t="str">
        <v>7.98 - 8.04 x 5.04</v>
      </c>
      <c r="L182" s="4" t="str">
        <v>63.00</v>
      </c>
      <c r="M182" s="4" t="str">
        <v>58.00</v>
      </c>
      <c r="N182" s="4" t="str">
        <v>35.00</v>
      </c>
      <c r="O182" s="4" t="str">
        <v>GIA</v>
      </c>
      <c r="P182" s="4">
        <v>4200</v>
      </c>
      <c r="Q182" s="7">
        <v>-64</v>
      </c>
      <c r="R182" s="5">
        <f>ROUND(P182 * (1 + (Q182 / 100)), 2)</f>
        <v>1512</v>
      </c>
      <c r="S182" s="5">
        <f>ROUND(R182 * D182, 2)</f>
        <v>3039.12</v>
      </c>
      <c r="T182" s="4" t="str">
        <v>EXHIBITION</v>
      </c>
      <c r="U182" s="8" t="str">
        <v>AVAILABLE</v>
      </c>
      <c r="V182" s="4" t="str">
        <v>Feather, Crystal, Twinning Wisp, Needle</v>
      </c>
      <c r="W182" s="9" t="str">
        <v>Media URL</v>
      </c>
    </row>
    <row r="183">
      <c r="A183" s="4" t="str">
        <v>7556448920</v>
      </c>
      <c r="B183" s="4" t="str">
        <v>ROUND</v>
      </c>
      <c r="C183" s="4">
        <v>156946</v>
      </c>
      <c r="D183" s="5">
        <v>2</v>
      </c>
      <c r="E183" s="4" t="str">
        <v>M</v>
      </c>
      <c r="F183" s="4" t="str">
        <v>SI2</v>
      </c>
      <c r="G183" s="6" t="str">
        <v>EX</v>
      </c>
      <c r="H183" s="6" t="str">
        <v>EX</v>
      </c>
      <c r="I183" s="6" t="str">
        <v>EX</v>
      </c>
      <c r="J183" s="4" t="str">
        <v>NONE</v>
      </c>
      <c r="K183" s="4" t="str">
        <v>7.97 - 8.04 x 4.99</v>
      </c>
      <c r="L183" s="4" t="str">
        <v>62.40</v>
      </c>
      <c r="M183" s="4" t="str">
        <v>58.00</v>
      </c>
      <c r="N183" s="4" t="str">
        <v>35.00</v>
      </c>
      <c r="O183" s="4" t="str">
        <v>GIA</v>
      </c>
      <c r="P183" s="4">
        <v>4200</v>
      </c>
      <c r="Q183" s="7">
        <v>-63</v>
      </c>
      <c r="R183" s="5">
        <f>ROUND(P183 * (1 + (Q183 / 100)), 2)</f>
        <v>1554</v>
      </c>
      <c r="S183" s="5">
        <f>ROUND(R183 * D183, 2)</f>
        <v>3108</v>
      </c>
      <c r="T183" s="4" t="str">
        <v>EXHIBITION</v>
      </c>
      <c r="U183" s="8" t="str">
        <v>AVAILABLE</v>
      </c>
      <c r="V183" s="4" t="str">
        <v>Crystal, Feather, Twinning Wisp</v>
      </c>
      <c r="W183" s="9" t="str">
        <v>Media URL</v>
      </c>
    </row>
    <row r="184">
      <c r="A184" s="4" t="str">
        <v>5556709495</v>
      </c>
      <c r="B184" s="4" t="str">
        <v>ROUND</v>
      </c>
      <c r="C184" s="4">
        <v>165260</v>
      </c>
      <c r="D184" s="5">
        <v>2.01</v>
      </c>
      <c r="E184" s="4" t="str">
        <v>M</v>
      </c>
      <c r="F184" s="4" t="str">
        <v>SI2</v>
      </c>
      <c r="G184" s="6" t="str">
        <v>EX</v>
      </c>
      <c r="H184" s="6" t="str">
        <v>EX</v>
      </c>
      <c r="I184" s="6" t="str">
        <v>EX</v>
      </c>
      <c r="J184" s="4" t="str">
        <v>NONE</v>
      </c>
      <c r="K184" s="4" t="str">
        <v>8.01 - 8.06 x 5.00</v>
      </c>
      <c r="L184" s="4" t="str">
        <v>62.30</v>
      </c>
      <c r="M184" s="4" t="str">
        <v>57.00</v>
      </c>
      <c r="N184" s="4" t="str">
        <v>34.50</v>
      </c>
      <c r="O184" s="4" t="str">
        <v>GIA</v>
      </c>
      <c r="P184" s="4">
        <v>4200</v>
      </c>
      <c r="Q184" s="7">
        <v>-58</v>
      </c>
      <c r="R184" s="5">
        <f>ROUND(P184 * (1 + (Q184 / 100)), 2)</f>
        <v>1764</v>
      </c>
      <c r="S184" s="5">
        <f>ROUND(R184 * D184, 2)</f>
        <v>3545.64</v>
      </c>
      <c r="T184" s="4" t="str">
        <v>EXHIBITION</v>
      </c>
      <c r="U184" s="8" t="str">
        <v>AVAILABLE</v>
      </c>
      <c r="V184" s="4" t="str">
        <v>Feather, Twinning Wisp, Cavity</v>
      </c>
      <c r="W184" s="9" t="str">
        <v>Media URL</v>
      </c>
    </row>
    <row r="185">
      <c r="A185" s="4" t="str">
        <v>1557477094</v>
      </c>
      <c r="B185" s="4" t="str">
        <v>ROUND</v>
      </c>
      <c r="C185" s="4">
        <v>158075</v>
      </c>
      <c r="D185" s="5">
        <v>2.07</v>
      </c>
      <c r="E185" s="4" t="str">
        <v>M</v>
      </c>
      <c r="F185" s="4" t="str">
        <v>SI2</v>
      </c>
      <c r="G185" s="6" t="str">
        <v>EX</v>
      </c>
      <c r="H185" s="6" t="str">
        <v>EX</v>
      </c>
      <c r="I185" s="6" t="str">
        <v>EX</v>
      </c>
      <c r="J185" s="4" t="str">
        <v>FNT</v>
      </c>
      <c r="K185" s="4" t="str">
        <v>8.12 - 8.16 x 5.04</v>
      </c>
      <c r="L185" s="4" t="str">
        <v>61.90</v>
      </c>
      <c r="M185" s="4" t="str">
        <v>58.00</v>
      </c>
      <c r="N185" s="4" t="str">
        <v>33.50</v>
      </c>
      <c r="O185" s="4" t="str">
        <v>GIA</v>
      </c>
      <c r="P185" s="4">
        <v>4200</v>
      </c>
      <c r="Q185" s="7">
        <v>-60</v>
      </c>
      <c r="R185" s="5">
        <f>ROUND(P185 * (1 + (Q185 / 100)), 2)</f>
        <v>1680</v>
      </c>
      <c r="S185" s="5">
        <f>ROUND(R185 * D185, 2)</f>
        <v>3477.6</v>
      </c>
      <c r="T185" s="4" t="str">
        <v>EXHIBITION</v>
      </c>
      <c r="U185" s="8" t="str">
        <v>AVAILABLE</v>
      </c>
      <c r="V185" s="4" t="str">
        <v>Crystal, Twinning Wisp, Feather, Needle</v>
      </c>
      <c r="W185" s="9" t="str">
        <v>Media URL</v>
      </c>
    </row>
    <row r="186">
      <c r="A186" s="4" t="str">
        <v>2558422828</v>
      </c>
      <c r="B186" s="4" t="str">
        <v>ROUND</v>
      </c>
      <c r="C186" s="4">
        <v>155098</v>
      </c>
      <c r="D186" s="5">
        <v>2</v>
      </c>
      <c r="E186" s="4" t="str">
        <v>M</v>
      </c>
      <c r="F186" s="4" t="str">
        <v>I1</v>
      </c>
      <c r="G186" s="4" t="str">
        <v>VG</v>
      </c>
      <c r="H186" s="4" t="str">
        <v>EX</v>
      </c>
      <c r="I186" s="4" t="str">
        <v>GD</v>
      </c>
      <c r="J186" s="4" t="str">
        <v>NONE</v>
      </c>
      <c r="K186" s="4" t="str">
        <v>7.93 - 8.03 x 5.08</v>
      </c>
      <c r="L186" s="4" t="str">
        <v>63.60</v>
      </c>
      <c r="M186" s="4" t="str">
        <v>56.00</v>
      </c>
      <c r="N186" s="4" t="str">
        <v>36.50</v>
      </c>
      <c r="O186" s="4" t="str">
        <v>GIA</v>
      </c>
      <c r="P186" s="4">
        <v>3800</v>
      </c>
      <c r="Q186" s="7">
        <v>-69</v>
      </c>
      <c r="R186" s="5">
        <f>ROUND(P186 * (1 + (Q186 / 100)), 2)</f>
        <v>1178</v>
      </c>
      <c r="S186" s="5">
        <f>ROUND(R186 * D186, 2)</f>
        <v>2356</v>
      </c>
      <c r="T186" s="4" t="str">
        <v>EXHIBITION</v>
      </c>
      <c r="U186" s="8" t="str">
        <v>AVAILABLE</v>
      </c>
      <c r="V186" s="4" t="str">
        <v>Feather, Crystal, Cavity, Indented Natural, Natural</v>
      </c>
      <c r="W186" s="9" t="str">
        <v>Media URL</v>
      </c>
    </row>
    <row r="187">
      <c r="A187" s="4" t="str">
        <v>7551624677</v>
      </c>
      <c r="B187" s="4" t="str">
        <v>ROUND</v>
      </c>
      <c r="C187" s="4">
        <v>162709</v>
      </c>
      <c r="D187" s="5">
        <v>2</v>
      </c>
      <c r="E187" s="4" t="str">
        <v>M</v>
      </c>
      <c r="F187" s="4" t="str">
        <v>I1</v>
      </c>
      <c r="G187" s="4" t="str">
        <v>EX</v>
      </c>
      <c r="H187" s="4" t="str">
        <v>VG</v>
      </c>
      <c r="I187" s="4" t="str">
        <v>VG</v>
      </c>
      <c r="J187" s="4" t="str">
        <v>NONE</v>
      </c>
      <c r="K187" s="4" t="str">
        <v>7.95 - 8.05 x 5.03</v>
      </c>
      <c r="L187" s="4" t="str">
        <v>62.90</v>
      </c>
      <c r="M187" s="4" t="str">
        <v>58.00</v>
      </c>
      <c r="N187" s="4" t="str">
        <v>35.00</v>
      </c>
      <c r="O187" s="4" t="str">
        <v>GIA</v>
      </c>
      <c r="P187" s="4">
        <v>3800</v>
      </c>
      <c r="Q187" s="7">
        <v>-59</v>
      </c>
      <c r="R187" s="5">
        <f>ROUND(P187 * (1 + (Q187 / 100)), 2)</f>
        <v>1558</v>
      </c>
      <c r="S187" s="5">
        <f>ROUND(R187 * D187, 2)</f>
        <v>3116</v>
      </c>
      <c r="T187" s="4" t="str">
        <v>EXHIBITION</v>
      </c>
      <c r="U187" s="8" t="str">
        <v>AVAILABLE</v>
      </c>
      <c r="V187" s="4" t="str">
        <v>Feather, Crystal, Twinning Wisp, Cavity, Needle</v>
      </c>
      <c r="W187" s="9" t="str">
        <v>Media URL</v>
      </c>
    </row>
    <row r="188">
      <c r="A188" s="4" t="str">
        <v>5543899645</v>
      </c>
      <c r="B188" s="4" t="str">
        <v>ROUND</v>
      </c>
      <c r="C188" s="4">
        <v>132982</v>
      </c>
      <c r="D188" s="5">
        <v>2.01</v>
      </c>
      <c r="E188" s="4" t="str">
        <v>M</v>
      </c>
      <c r="F188" s="4" t="str">
        <v>I1</v>
      </c>
      <c r="G188" s="6" t="str">
        <v>EX</v>
      </c>
      <c r="H188" s="6" t="str">
        <v>EX</v>
      </c>
      <c r="I188" s="6" t="str">
        <v>EX</v>
      </c>
      <c r="J188" s="4" t="str">
        <v>NONE</v>
      </c>
      <c r="K188" s="4" t="str">
        <v>8.05 - 8.09 x 4.97</v>
      </c>
      <c r="L188" s="4" t="str">
        <v>61.60</v>
      </c>
      <c r="M188" s="4" t="str">
        <v>57.00</v>
      </c>
      <c r="N188" s="4" t="str">
        <v>35.50</v>
      </c>
      <c r="O188" s="4" t="str">
        <v>GIA</v>
      </c>
      <c r="P188" s="4">
        <v>3800</v>
      </c>
      <c r="Q188" s="7">
        <v>-74</v>
      </c>
      <c r="R188" s="5">
        <f>ROUND(P188 * (1 + (Q188 / 100)), 2)</f>
        <v>988</v>
      </c>
      <c r="S188" s="5">
        <f>ROUND(R188 * D188, 2)</f>
        <v>1985.88</v>
      </c>
      <c r="T188" s="4" t="str">
        <v>EXHIBITION</v>
      </c>
      <c r="U188" s="8" t="str">
        <v>AVAILABLE</v>
      </c>
      <c r="V188" s="4" t="str">
        <v>Crystal, Feather, Needle</v>
      </c>
      <c r="W188" s="9" t="str">
        <v>Media URL</v>
      </c>
    </row>
    <row r="189">
      <c r="A189" s="4" t="str">
        <v>5553201486</v>
      </c>
      <c r="B189" s="4" t="str">
        <v>ROUND</v>
      </c>
      <c r="C189" s="4">
        <v>144585</v>
      </c>
      <c r="D189" s="5">
        <v>2.07</v>
      </c>
      <c r="E189" s="4" t="str">
        <v>M</v>
      </c>
      <c r="F189" s="4" t="str">
        <v>I1</v>
      </c>
      <c r="G189" s="6" t="str">
        <v>EX</v>
      </c>
      <c r="H189" s="6" t="str">
        <v>EX</v>
      </c>
      <c r="I189" s="6" t="str">
        <v>EX</v>
      </c>
      <c r="J189" s="4" t="str">
        <v>NONE</v>
      </c>
      <c r="K189" s="4" t="str">
        <v>8.08 - 8.13 x 5.06</v>
      </c>
      <c r="L189" s="4" t="str">
        <v>62.50</v>
      </c>
      <c r="M189" s="4" t="str">
        <v>58.00</v>
      </c>
      <c r="N189" s="4" t="str">
        <v>36.00</v>
      </c>
      <c r="O189" s="4" t="str">
        <v>GIA</v>
      </c>
      <c r="P189" s="4">
        <v>3800</v>
      </c>
      <c r="Q189" s="7">
        <v>-63</v>
      </c>
      <c r="R189" s="5">
        <f>ROUND(P189 * (1 + (Q189 / 100)), 2)</f>
        <v>1406</v>
      </c>
      <c r="S189" s="5">
        <f>ROUND(R189 * D189, 2)</f>
        <v>2910.42</v>
      </c>
      <c r="T189" s="4" t="str">
        <v>EXHIBITION</v>
      </c>
      <c r="U189" s="8" t="str">
        <v>AVAILABLE</v>
      </c>
      <c r="V189" s="4" t="str">
        <v>Twinning Wisp, Crystal, Feather, Needle</v>
      </c>
      <c r="W189" s="9" t="str">
        <v>Media URL</v>
      </c>
    </row>
    <row r="190">
      <c r="A190" s="4" t="str">
        <v>1557633732</v>
      </c>
      <c r="B190" s="4" t="str">
        <v>ROUND</v>
      </c>
      <c r="C190" s="4">
        <v>163282</v>
      </c>
      <c r="D190" s="5">
        <v>2.03</v>
      </c>
      <c r="E190" s="4" t="str">
        <v>M</v>
      </c>
      <c r="F190" s="4" t="str">
        <v>I1</v>
      </c>
      <c r="G190" s="6" t="str">
        <v>EX</v>
      </c>
      <c r="H190" s="6" t="str">
        <v>EX</v>
      </c>
      <c r="I190" s="6" t="str">
        <v>EX</v>
      </c>
      <c r="J190" s="4" t="str">
        <v>NONE</v>
      </c>
      <c r="K190" s="4" t="str">
        <v>8.08 - 8.12 x 5.04</v>
      </c>
      <c r="L190" s="4" t="str">
        <v>62.20</v>
      </c>
      <c r="M190" s="4" t="str">
        <v>58.00</v>
      </c>
      <c r="N190" s="4" t="str">
        <v>34.00</v>
      </c>
      <c r="O190" s="4" t="str">
        <v>GIA</v>
      </c>
      <c r="P190" s="4">
        <v>3800</v>
      </c>
      <c r="Q190" s="7">
        <v>-59</v>
      </c>
      <c r="R190" s="5">
        <f>ROUND(P190 * (1 + (Q190 / 100)), 2)</f>
        <v>1558</v>
      </c>
      <c r="S190" s="5">
        <f>ROUND(R190 * D190, 2)</f>
        <v>3162.74</v>
      </c>
      <c r="T190" s="4" t="str">
        <v>EXHIBITION</v>
      </c>
      <c r="U190" s="8" t="str">
        <v>AVAILABLE</v>
      </c>
      <c r="V190" s="4" t="str">
        <v>Feather, Twinning Wisp, Crystal, Needle</v>
      </c>
      <c r="W190" s="9" t="str">
        <v>Media URL</v>
      </c>
    </row>
    <row r="191">
      <c r="A191" s="4" t="str">
        <v>2557512212</v>
      </c>
      <c r="B191" s="4" t="str">
        <v>ROUND</v>
      </c>
      <c r="C191" s="4">
        <v>159104</v>
      </c>
      <c r="D191" s="5">
        <v>2.4</v>
      </c>
      <c r="E191" s="4" t="str">
        <v>M</v>
      </c>
      <c r="F191" s="4" t="str">
        <v>I1</v>
      </c>
      <c r="G191" s="6" t="str">
        <v>EX</v>
      </c>
      <c r="H191" s="6" t="str">
        <v>EX</v>
      </c>
      <c r="I191" s="6" t="str">
        <v>EX</v>
      </c>
      <c r="J191" s="4" t="str">
        <v>FNT</v>
      </c>
      <c r="K191" s="4" t="str">
        <v>8.45 - 8.50 x 5.37</v>
      </c>
      <c r="L191" s="4" t="str">
        <v>63.30</v>
      </c>
      <c r="M191" s="4" t="str">
        <v>56.00</v>
      </c>
      <c r="N191" s="4" t="str">
        <v>36.50</v>
      </c>
      <c r="O191" s="4" t="str">
        <v>GIA</v>
      </c>
      <c r="P191" s="4">
        <v>3800</v>
      </c>
      <c r="Q191" s="7">
        <v>-76</v>
      </c>
      <c r="R191" s="5">
        <f>ROUND(P191 * (1 + (Q191 / 100)), 2)</f>
        <v>912</v>
      </c>
      <c r="S191" s="5">
        <f>ROUND(R191 * D191, 2)</f>
        <v>2188.8</v>
      </c>
      <c r="T191" s="4" t="str">
        <v>EXHIBITION</v>
      </c>
      <c r="U191" s="8" t="str">
        <v>AVAILABLE</v>
      </c>
      <c r="V191" s="4" t="str">
        <v>Feather, Twinning Wisp, Etch Channel</v>
      </c>
      <c r="W191" s="9" t="str">
        <v>Media URL</v>
      </c>
    </row>
    <row r="192">
      <c r="A192" s="4" t="str">
        <v>3545832192</v>
      </c>
      <c r="B192" s="4" t="str">
        <v>ROUND</v>
      </c>
      <c r="C192" s="4">
        <v>131029</v>
      </c>
      <c r="D192" s="5">
        <v>2.01</v>
      </c>
      <c r="E192" s="4" t="str">
        <v>M</v>
      </c>
      <c r="F192" s="4" t="str">
        <v>I1</v>
      </c>
      <c r="G192" s="6" t="str">
        <v>EX</v>
      </c>
      <c r="H192" s="6" t="str">
        <v>EX</v>
      </c>
      <c r="I192" s="6" t="str">
        <v>EX</v>
      </c>
      <c r="J192" s="4" t="str">
        <v>FNT</v>
      </c>
      <c r="K192" s="4" t="str">
        <v>8.21 - 8.25 x 4.90</v>
      </c>
      <c r="L192" s="4" t="str">
        <v>59.60</v>
      </c>
      <c r="M192" s="4" t="str">
        <v>60.00</v>
      </c>
      <c r="N192" s="4" t="str">
        <v>31.50</v>
      </c>
      <c r="O192" s="4" t="str">
        <v>GIA</v>
      </c>
      <c r="P192" s="4">
        <v>3800</v>
      </c>
      <c r="Q192" s="7">
        <v>-68</v>
      </c>
      <c r="R192" s="5">
        <f>ROUND(P192 * (1 + (Q192 / 100)), 2)</f>
        <v>1216</v>
      </c>
      <c r="S192" s="5">
        <f>ROUND(R192 * D192, 2)</f>
        <v>2444.16</v>
      </c>
      <c r="T192" s="4" t="str">
        <v>EXHIBITION</v>
      </c>
      <c r="U192" s="8" t="str">
        <v>AVAILABLE</v>
      </c>
      <c r="V192" s="4" t="str">
        <v>Crystal, Feather, Cloud, Needle, Natural</v>
      </c>
      <c r="W192" s="9" t="str">
        <v>Media URL</v>
      </c>
    </row>
    <row r="193">
      <c r="A193" s="4" t="str">
        <v>6562246128</v>
      </c>
      <c r="B193" s="4" t="str">
        <v>ROUND</v>
      </c>
      <c r="C193" s="4">
        <v>188006</v>
      </c>
      <c r="D193" s="5">
        <v>2.01</v>
      </c>
      <c r="E193" s="4" t="str">
        <v>N</v>
      </c>
      <c r="F193" s="4" t="str">
        <v>VVS1</v>
      </c>
      <c r="G193" s="6" t="str">
        <v>EX</v>
      </c>
      <c r="H193" s="6" t="str">
        <v>EX</v>
      </c>
      <c r="I193" s="6" t="str">
        <v>EX</v>
      </c>
      <c r="J193" s="4" t="str">
        <v>FNT</v>
      </c>
      <c r="K193" s="4" t="str">
        <v>7.98 - 8.03 x 5.01</v>
      </c>
      <c r="L193" s="4" t="str">
        <v>62.60</v>
      </c>
      <c r="M193" s="4" t="str">
        <v>57.00</v>
      </c>
      <c r="N193" s="4" t="str">
        <v>36.50</v>
      </c>
      <c r="O193" s="4" t="str">
        <v>GIA</v>
      </c>
      <c r="P193" s="4">
        <v>6300</v>
      </c>
      <c r="Q193" s="7">
        <v>-55</v>
      </c>
      <c r="R193" s="5">
        <f>ROUND(P193 * (1 + (Q193 / 100)), 2)</f>
        <v>2835</v>
      </c>
      <c r="S193" s="5">
        <f>ROUND(R193 * D193, 2)</f>
        <v>5698.35</v>
      </c>
      <c r="T193" s="4" t="str">
        <v>EXHIBITION</v>
      </c>
      <c r="U193" s="8" t="str">
        <v>AVAILABLE</v>
      </c>
      <c r="V193" s="4" t="str">
        <v>Cloud, Pinpoint, Feather</v>
      </c>
      <c r="W193" s="9" t="str">
        <v>Media URL</v>
      </c>
    </row>
    <row r="194">
      <c r="A194" s="4" t="str">
        <v>2566014269</v>
      </c>
      <c r="B194" s="4" t="str">
        <v>ROUND</v>
      </c>
      <c r="C194" s="4">
        <v>177542</v>
      </c>
      <c r="D194" s="5">
        <v>2.09</v>
      </c>
      <c r="E194" s="4" t="str">
        <v>N</v>
      </c>
      <c r="F194" s="4" t="str">
        <v>VVS2</v>
      </c>
      <c r="G194" s="6" t="str">
        <v>EX</v>
      </c>
      <c r="H194" s="6" t="str">
        <v>EX</v>
      </c>
      <c r="I194" s="6" t="str">
        <v>EX</v>
      </c>
      <c r="J194" s="4" t="str">
        <v>NONE</v>
      </c>
      <c r="K194" s="4" t="str">
        <v>8.07 - 8.13 x 5.10</v>
      </c>
      <c r="L194" s="4" t="str">
        <v>62.90</v>
      </c>
      <c r="M194" s="4" t="str">
        <v>57.00</v>
      </c>
      <c r="N194" s="4" t="str">
        <v>35.50</v>
      </c>
      <c r="O194" s="4" t="str">
        <v>GIA</v>
      </c>
      <c r="P194" s="4">
        <v>5700</v>
      </c>
      <c r="Q194" s="7">
        <v>-57</v>
      </c>
      <c r="R194" s="5">
        <f>ROUND(P194 * (1 + (Q194 / 100)), 2)</f>
        <v>2451</v>
      </c>
      <c r="S194" s="5">
        <f>ROUND(R194 * D194, 2)</f>
        <v>5122.59</v>
      </c>
      <c r="T194" s="4" t="str">
        <v>EXHIBITION</v>
      </c>
      <c r="U194" s="8" t="str">
        <v>AVAILABLE</v>
      </c>
      <c r="V194" s="4" t="str">
        <v>Needle, Cloud</v>
      </c>
      <c r="W194" s="9" t="str">
        <v>Media URL</v>
      </c>
    </row>
    <row r="195">
      <c r="A195" s="4" t="str">
        <v>7556999863</v>
      </c>
      <c r="B195" s="4" t="str">
        <v>ROUND</v>
      </c>
      <c r="C195" s="4">
        <v>175742</v>
      </c>
      <c r="D195" s="5">
        <v>2.01</v>
      </c>
      <c r="E195" s="4" t="str">
        <v>N</v>
      </c>
      <c r="F195" s="4" t="str">
        <v>VS1</v>
      </c>
      <c r="G195" s="6" t="str">
        <v>EX</v>
      </c>
      <c r="H195" s="6" t="str">
        <v>EX</v>
      </c>
      <c r="I195" s="6" t="str">
        <v>EX</v>
      </c>
      <c r="J195" s="4" t="str">
        <v>MED</v>
      </c>
      <c r="K195" s="4" t="str">
        <v>7.97 - 8.02 x 5.06</v>
      </c>
      <c r="L195" s="4" t="str">
        <v>63.30</v>
      </c>
      <c r="M195" s="4" t="str">
        <v>56.00</v>
      </c>
      <c r="N195" s="4" t="str">
        <v>36.50</v>
      </c>
      <c r="O195" s="4" t="str">
        <v>GIA</v>
      </c>
      <c r="P195" s="4">
        <v>5400</v>
      </c>
      <c r="Q195" s="7">
        <v>-60</v>
      </c>
      <c r="R195" s="5">
        <f>ROUND(P195 * (1 + (Q195 / 100)), 2)</f>
        <v>2160</v>
      </c>
      <c r="S195" s="5">
        <f>ROUND(R195 * D195, 2)</f>
        <v>4341.6</v>
      </c>
      <c r="T195" s="4" t="str">
        <v>EXHIBITION</v>
      </c>
      <c r="U195" s="8" t="str">
        <v>AVAILABLE</v>
      </c>
      <c r="V195" s="4" t="str">
        <v>Crystal, Pinpoint, Indented Natural, Natural</v>
      </c>
      <c r="W195" s="9" t="str">
        <v>Media URL</v>
      </c>
    </row>
    <row r="196">
      <c r="A196" s="4" t="str">
        <v>1569048427</v>
      </c>
      <c r="B196" s="4" t="str">
        <v>ROUND</v>
      </c>
      <c r="C196" s="4">
        <v>178922</v>
      </c>
      <c r="D196" s="5">
        <v>2.22</v>
      </c>
      <c r="E196" s="4" t="str">
        <v>N</v>
      </c>
      <c r="F196" s="4" t="str">
        <v>VS1</v>
      </c>
      <c r="G196" s="6" t="str">
        <v>EX</v>
      </c>
      <c r="H196" s="6" t="str">
        <v>EX</v>
      </c>
      <c r="I196" s="6" t="str">
        <v>EX</v>
      </c>
      <c r="J196" s="4" t="str">
        <v>MED</v>
      </c>
      <c r="K196" s="4" t="str">
        <v>8.26 - 8.32 x 5.24</v>
      </c>
      <c r="L196" s="4" t="str">
        <v>63.20</v>
      </c>
      <c r="M196" s="4" t="str">
        <v>57.00</v>
      </c>
      <c r="N196" s="4" t="str">
        <v>36.50</v>
      </c>
      <c r="O196" s="4" t="str">
        <v>GIA</v>
      </c>
      <c r="P196" s="4">
        <v>5400</v>
      </c>
      <c r="Q196" s="7">
        <v>-57</v>
      </c>
      <c r="R196" s="5">
        <f>ROUND(P196 * (1 + (Q196 / 100)), 2)</f>
        <v>2322</v>
      </c>
      <c r="S196" s="5">
        <f>ROUND(R196 * D196, 2)</f>
        <v>5154.84</v>
      </c>
      <c r="T196" s="4" t="str">
        <v>EXHIBITION</v>
      </c>
      <c r="U196" s="8" t="str">
        <v>AVAILABLE</v>
      </c>
      <c r="V196" s="4" t="str">
        <v>Crystal, Feather, Pinpoint, Cloud</v>
      </c>
      <c r="W196" s="9" t="str">
        <v>Media URL</v>
      </c>
    </row>
    <row r="197">
      <c r="A197" s="4" t="str">
        <v>6565189481</v>
      </c>
      <c r="B197" s="4" t="str">
        <v>ROUND</v>
      </c>
      <c r="C197" s="4">
        <v>183943</v>
      </c>
      <c r="D197" s="5">
        <v>2.13</v>
      </c>
      <c r="E197" s="4" t="str">
        <v>N</v>
      </c>
      <c r="F197" s="4" t="str">
        <v>VS2</v>
      </c>
      <c r="G197" s="6" t="str">
        <v>EX</v>
      </c>
      <c r="H197" s="6" t="str">
        <v>EX</v>
      </c>
      <c r="I197" s="6" t="str">
        <v>EX</v>
      </c>
      <c r="J197" s="4" t="str">
        <v>FNT</v>
      </c>
      <c r="K197" s="4" t="str">
        <v>8.16 - 8.22 x 5.07</v>
      </c>
      <c r="L197" s="4" t="str">
        <v>61.90</v>
      </c>
      <c r="M197" s="4" t="str">
        <v>58.00</v>
      </c>
      <c r="N197" s="4" t="str">
        <v>36.50</v>
      </c>
      <c r="O197" s="4" t="str">
        <v>GIA</v>
      </c>
      <c r="P197" s="4">
        <v>4800</v>
      </c>
      <c r="Q197" s="7">
        <v>-57</v>
      </c>
      <c r="R197" s="5">
        <f>ROUND(P197 * (1 + (Q197 / 100)), 2)</f>
        <v>2064</v>
      </c>
      <c r="S197" s="5">
        <f>ROUND(R197 * D197, 2)</f>
        <v>4396.32</v>
      </c>
      <c r="T197" s="4" t="str">
        <v>EXHIBITION</v>
      </c>
      <c r="U197" s="8" t="str">
        <v>AVAILABLE</v>
      </c>
      <c r="V197" s="4" t="str">
        <v>Crystal, Feather, Pinpoint</v>
      </c>
      <c r="W197" s="9" t="str">
        <v>Media URL</v>
      </c>
    </row>
    <row r="198">
      <c r="A198" s="4" t="str">
        <v>6555512209</v>
      </c>
      <c r="B198" s="4" t="str">
        <v>ROUND</v>
      </c>
      <c r="C198" s="4">
        <v>158545</v>
      </c>
      <c r="D198" s="5">
        <v>2.01</v>
      </c>
      <c r="E198" s="4" t="str">
        <v>N</v>
      </c>
      <c r="F198" s="4" t="str">
        <v>SI1</v>
      </c>
      <c r="G198" s="6" t="str">
        <v>EX</v>
      </c>
      <c r="H198" s="6" t="str">
        <v>EX</v>
      </c>
      <c r="I198" s="6" t="str">
        <v>EX</v>
      </c>
      <c r="J198" s="4" t="str">
        <v>NONE</v>
      </c>
      <c r="K198" s="4" t="str">
        <v>8.00 - 8.03 x 5.04</v>
      </c>
      <c r="L198" s="4" t="str">
        <v>62.90</v>
      </c>
      <c r="M198" s="4" t="str">
        <v>57.00</v>
      </c>
      <c r="N198" s="4" t="str">
        <v>36.50</v>
      </c>
      <c r="O198" s="4" t="str">
        <v>GIA</v>
      </c>
      <c r="P198" s="4">
        <v>4500</v>
      </c>
      <c r="Q198" s="7">
        <v>-65</v>
      </c>
      <c r="R198" s="5">
        <f>ROUND(P198 * (1 + (Q198 / 100)), 2)</f>
        <v>1575</v>
      </c>
      <c r="S198" s="5">
        <f>ROUND(R198 * D198, 2)</f>
        <v>3165.75</v>
      </c>
      <c r="T198" s="4" t="str">
        <v>EXHIBITION</v>
      </c>
      <c r="U198" s="8" t="str">
        <v>AVAILABLE</v>
      </c>
      <c r="V198" s="4" t="str">
        <v>Crystal, Feather, Needle</v>
      </c>
      <c r="W198" s="9" t="str">
        <v>Media URL</v>
      </c>
    </row>
    <row r="199">
      <c r="A199" s="4" t="str">
        <v>6562159708</v>
      </c>
      <c r="B199" s="4" t="str">
        <v>ROUND</v>
      </c>
      <c r="C199" s="4">
        <v>183775</v>
      </c>
      <c r="D199" s="5">
        <v>2.01</v>
      </c>
      <c r="E199" s="4" t="str">
        <v>N</v>
      </c>
      <c r="F199" s="4" t="str">
        <v>I1</v>
      </c>
      <c r="G199" s="6" t="str">
        <v>EX</v>
      </c>
      <c r="H199" s="6" t="str">
        <v>EX</v>
      </c>
      <c r="I199" s="6" t="str">
        <v>EX</v>
      </c>
      <c r="J199" s="4" t="str">
        <v>NONE</v>
      </c>
      <c r="K199" s="4" t="str">
        <v>7.97 - 8.02 x 5.03</v>
      </c>
      <c r="L199" s="4" t="str">
        <v>62.90</v>
      </c>
      <c r="M199" s="4" t="str">
        <v>57.00</v>
      </c>
      <c r="N199" s="4" t="str">
        <v>35.50</v>
      </c>
      <c r="O199" s="4" t="str">
        <v>GIA</v>
      </c>
      <c r="P199" s="4">
        <v>3800</v>
      </c>
      <c r="Q199" s="7">
        <v>-66</v>
      </c>
      <c r="R199" s="5">
        <f>ROUND(P199 * (1 + (Q199 / 100)), 2)</f>
        <v>1292</v>
      </c>
      <c r="S199" s="5">
        <f>ROUND(R199 * D199, 2)</f>
        <v>2596.92</v>
      </c>
      <c r="T199" s="4" t="str">
        <v>EXHIBITION</v>
      </c>
      <c r="U199" s="8" t="str">
        <v>AVAILABLE</v>
      </c>
      <c r="V199" s="4" t="str">
        <v>Cloud, Feather</v>
      </c>
      <c r="W199" s="9" t="str">
        <v>Media URL</v>
      </c>
    </row>
    <row r="200">
      <c r="A200" s="4" t="str">
        <v>2568090574</v>
      </c>
      <c r="B200" s="4" t="str">
        <v>ROUND</v>
      </c>
      <c r="C200" s="4">
        <v>181198</v>
      </c>
      <c r="D200" s="5">
        <v>2.01</v>
      </c>
      <c r="E200" s="4" t="str">
        <v>N</v>
      </c>
      <c r="F200" s="4" t="str">
        <v>I1</v>
      </c>
      <c r="G200" s="6" t="str">
        <v>EX</v>
      </c>
      <c r="H200" s="6" t="str">
        <v>EX</v>
      </c>
      <c r="I200" s="6" t="str">
        <v>EX</v>
      </c>
      <c r="J200" s="4" t="str">
        <v>NONE</v>
      </c>
      <c r="K200" s="4" t="str">
        <v>8.01 - 8.05 x 5.01</v>
      </c>
      <c r="L200" s="4" t="str">
        <v>62.40</v>
      </c>
      <c r="M200" s="4" t="str">
        <v>57.00</v>
      </c>
      <c r="N200" s="4" t="str">
        <v>36.50</v>
      </c>
      <c r="O200" s="4" t="str">
        <v>GIA</v>
      </c>
      <c r="P200" s="4">
        <v>3800</v>
      </c>
      <c r="Q200" s="7">
        <v>-49</v>
      </c>
      <c r="R200" s="5">
        <f>ROUND(P200 * (1 + (Q200 / 100)), 2)</f>
        <v>1938</v>
      </c>
      <c r="S200" s="5">
        <f>ROUND(R200 * D200, 2)</f>
        <v>3895.38</v>
      </c>
      <c r="T200" s="4" t="str">
        <v>EXHIBITION</v>
      </c>
      <c r="U200" s="8" t="str">
        <v>AVAILABLE</v>
      </c>
      <c r="V200" s="4" t="str">
        <v>Twinning Wisp, Feather</v>
      </c>
      <c r="W200" s="9" t="str">
        <v>Media URL</v>
      </c>
    </row>
    <row r="201">
      <c r="A201" s="4" t="str">
        <v>2557661521</v>
      </c>
      <c r="B201" s="4" t="str">
        <v>ROUND</v>
      </c>
      <c r="C201" s="4">
        <v>164757</v>
      </c>
      <c r="D201" s="5">
        <v>2</v>
      </c>
      <c r="E201" s="4" t="str">
        <v>O-P</v>
      </c>
      <c r="F201" s="4" t="str">
        <v>SI2</v>
      </c>
      <c r="G201" s="4" t="str">
        <v>EX</v>
      </c>
      <c r="H201" s="4" t="str">
        <v>EX</v>
      </c>
      <c r="I201" s="4" t="str">
        <v>VG</v>
      </c>
      <c r="J201" s="4" t="str">
        <v>NONE</v>
      </c>
      <c r="K201" s="4" t="str">
        <v>8.02 - 8.06 x 4.94</v>
      </c>
      <c r="L201" s="4" t="str">
        <v>61.40</v>
      </c>
      <c r="M201" s="4" t="str">
        <v>59.00</v>
      </c>
      <c r="N201" s="4" t="str">
        <v>35.00</v>
      </c>
      <c r="O201" s="4" t="str">
        <v>GIA</v>
      </c>
      <c r="P201" s="4">
        <v>4200</v>
      </c>
      <c r="Q201" s="7">
        <v>-67</v>
      </c>
      <c r="R201" s="5">
        <f>ROUND(P201 * (1 + (Q201 / 100)), 2)</f>
        <v>1386</v>
      </c>
      <c r="S201" s="5">
        <f>ROUND(R201 * D201, 2)</f>
        <v>2772</v>
      </c>
      <c r="T201" s="4" t="str">
        <v>EXHIBITION</v>
      </c>
      <c r="U201" s="8" t="str">
        <v>AVAILABLE</v>
      </c>
      <c r="V201" s="4" t="str">
        <v>Feather, Cloud, Cavity</v>
      </c>
      <c r="W201" s="9" t="str">
        <v>Media URL</v>
      </c>
    </row>
    <row r="202">
      <c r="A202" s="4" t="str">
        <v>7552617857</v>
      </c>
      <c r="B202" s="4" t="str">
        <v>ROUND</v>
      </c>
      <c r="C202" s="4">
        <v>162293</v>
      </c>
      <c r="D202" s="5">
        <v>2</v>
      </c>
      <c r="E202" s="4" t="str">
        <v>O-P</v>
      </c>
      <c r="F202" s="4" t="str">
        <v>I1</v>
      </c>
      <c r="G202" s="6" t="str">
        <v>EX</v>
      </c>
      <c r="H202" s="6" t="str">
        <v>EX</v>
      </c>
      <c r="I202" s="6" t="str">
        <v>EX</v>
      </c>
      <c r="J202" s="4" t="str">
        <v>NONE</v>
      </c>
      <c r="K202" s="4" t="str">
        <v>7.97 - 8.01 x 5.05</v>
      </c>
      <c r="L202" s="4" t="str">
        <v>63.20</v>
      </c>
      <c r="M202" s="4" t="str">
        <v>58.00</v>
      </c>
      <c r="N202" s="4" t="str">
        <v>34.50</v>
      </c>
      <c r="O202" s="4" t="str">
        <v>GIA</v>
      </c>
      <c r="P202" s="4">
        <v>3800</v>
      </c>
      <c r="Q202" s="7">
        <v>-71</v>
      </c>
      <c r="R202" s="5">
        <f>ROUND(P202 * (1 + (Q202 / 100)), 2)</f>
        <v>1102</v>
      </c>
      <c r="S202" s="5">
        <f>ROUND(R202 * D202, 2)</f>
        <v>2204</v>
      </c>
      <c r="T202" s="4" t="str">
        <v>EXHIBITION</v>
      </c>
      <c r="U202" s="8" t="str">
        <v>AVAILABLE</v>
      </c>
      <c r="V202" s="4" t="str">
        <v>Cloud, Feather, Crystal, Indented Natural, Natural</v>
      </c>
      <c r="W202" s="9" t="str">
        <v>Media URL</v>
      </c>
    </row>
    <row r="203">
      <c r="A203" s="4" t="str">
        <v>7556099714</v>
      </c>
      <c r="B203" s="4" t="str">
        <v>ROUND</v>
      </c>
      <c r="C203" s="4">
        <v>141223</v>
      </c>
      <c r="D203" s="5">
        <v>1.73</v>
      </c>
      <c r="E203" s="4" t="str">
        <v>F</v>
      </c>
      <c r="F203" s="4" t="str">
        <v>SI2</v>
      </c>
      <c r="G203" s="6" t="str">
        <v>EX</v>
      </c>
      <c r="H203" s="6" t="str">
        <v>EX</v>
      </c>
      <c r="I203" s="6" t="str">
        <v>EX</v>
      </c>
      <c r="J203" s="4" t="str">
        <v>VST</v>
      </c>
      <c r="K203" s="4" t="str">
        <v>7.61 - 7.64 x 4.77</v>
      </c>
      <c r="L203" s="4" t="str">
        <v>62.60</v>
      </c>
      <c r="M203" s="4" t="str">
        <v>58.00</v>
      </c>
      <c r="N203" s="4" t="str">
        <v>35.50</v>
      </c>
      <c r="O203" s="4" t="str">
        <v>GIA</v>
      </c>
      <c r="P203" s="4">
        <v>6100</v>
      </c>
      <c r="Q203" s="7">
        <v>-70</v>
      </c>
      <c r="R203" s="5">
        <f>ROUND(P203 * (1 + (Q203 / 100)), 2)</f>
        <v>1830</v>
      </c>
      <c r="S203" s="5">
        <f>ROUND(R203 * D203, 2)</f>
        <v>3165.9</v>
      </c>
      <c r="T203" s="4" t="str">
        <v>EXHIBITION</v>
      </c>
      <c r="U203" s="8" t="str">
        <v>AVAILABLE</v>
      </c>
      <c r="V203" s="4" t="str">
        <v>Crystal, Cloud, Feather, Needle</v>
      </c>
      <c r="W203" s="9" t="str">
        <v>Media URL</v>
      </c>
    </row>
    <row r="204">
      <c r="A204" s="4" t="str">
        <v>2557099306</v>
      </c>
      <c r="B204" s="4" t="str">
        <v>ROUND</v>
      </c>
      <c r="C204" s="4">
        <v>140760</v>
      </c>
      <c r="D204" s="5">
        <v>1.72</v>
      </c>
      <c r="E204" s="4" t="str">
        <v>G</v>
      </c>
      <c r="F204" s="4" t="str">
        <v>I1</v>
      </c>
      <c r="G204" s="6" t="str">
        <v>EX</v>
      </c>
      <c r="H204" s="6" t="str">
        <v>EX</v>
      </c>
      <c r="I204" s="6" t="str">
        <v>EX</v>
      </c>
      <c r="J204" s="4" t="str">
        <v>STG</v>
      </c>
      <c r="K204" s="4" t="str">
        <v>7.68 - 7.72 x 4.72</v>
      </c>
      <c r="L204" s="4" t="str">
        <v>61.30</v>
      </c>
      <c r="M204" s="4" t="str">
        <v>58.00</v>
      </c>
      <c r="N204" s="4" t="str">
        <v>34.50</v>
      </c>
      <c r="O204" s="4" t="str">
        <v>GIA</v>
      </c>
      <c r="P204" s="4">
        <v>4400</v>
      </c>
      <c r="Q204" s="7">
        <v>-68</v>
      </c>
      <c r="R204" s="5">
        <f>ROUND(P204 * (1 + (Q204 / 100)), 2)</f>
        <v>1408</v>
      </c>
      <c r="S204" s="5">
        <f>ROUND(R204 * D204, 2)</f>
        <v>2421.76</v>
      </c>
      <c r="T204" s="4" t="str">
        <v>EXHIBITION</v>
      </c>
      <c r="U204" s="8" t="str">
        <v>AVAILABLE</v>
      </c>
      <c r="V204" s="4" t="str">
        <v>Feather, Twinning Wisp, Crystal, Knot, Needle</v>
      </c>
      <c r="W204" s="9" t="str">
        <v>Media URL</v>
      </c>
    </row>
    <row r="205">
      <c r="A205" s="4" t="str">
        <v>773618106</v>
      </c>
      <c r="B205" s="4" t="str">
        <v>ROUND</v>
      </c>
      <c r="C205" s="4">
        <v>141992</v>
      </c>
      <c r="D205" s="5">
        <v>1.72</v>
      </c>
      <c r="E205" s="4" t="str">
        <v>H</v>
      </c>
      <c r="F205" s="4" t="str">
        <v>IF</v>
      </c>
      <c r="G205" s="6" t="str">
        <v>EX</v>
      </c>
      <c r="H205" s="6" t="str">
        <v>EX</v>
      </c>
      <c r="I205" s="6" t="str">
        <v>EX</v>
      </c>
      <c r="J205" s="4" t="str">
        <v>NONE</v>
      </c>
      <c r="K205" s="4" t="str">
        <v>7.64 - 7.68 x 4.72</v>
      </c>
      <c r="L205" s="4" t="str">
        <v>61.60</v>
      </c>
      <c r="M205" s="4" t="str">
        <v>58.00</v>
      </c>
      <c r="N205" s="4" t="str">
        <v>36.00</v>
      </c>
      <c r="O205" s="4" t="str">
        <v>IGI</v>
      </c>
      <c r="P205" s="4">
        <v>10300</v>
      </c>
      <c r="Q205" s="7">
        <v>-67</v>
      </c>
      <c r="R205" s="5">
        <f>ROUND(P205 * (1 + (Q205 / 100)), 2)</f>
        <v>3399</v>
      </c>
      <c r="S205" s="5">
        <f>ROUND(R205 * D205, 2)</f>
        <v>5846.28</v>
      </c>
      <c r="T205" s="4" t="str">
        <v>MUMBAI</v>
      </c>
      <c r="U205" s="8" t="str">
        <v>AVAILABLE</v>
      </c>
      <c r="V205" s="4" t="str">
        <v xml:space="preserve"> </v>
      </c>
      <c r="W205" s="9" t="str">
        <v>Media URL</v>
      </c>
    </row>
    <row r="206">
      <c r="A206" s="4" t="str">
        <v>801639428</v>
      </c>
      <c r="B206" s="4" t="str">
        <v>ROUND</v>
      </c>
      <c r="C206" s="4">
        <v>169238</v>
      </c>
      <c r="D206" s="5">
        <v>1.71</v>
      </c>
      <c r="E206" s="4" t="str">
        <v>H</v>
      </c>
      <c r="F206" s="4" t="str">
        <v>VS1</v>
      </c>
      <c r="G206" s="6" t="str">
        <v>EX</v>
      </c>
      <c r="H206" s="6" t="str">
        <v>EX</v>
      </c>
      <c r="I206" s="6" t="str">
        <v>EX</v>
      </c>
      <c r="J206" s="4" t="str">
        <v>STG</v>
      </c>
      <c r="K206" s="4" t="str">
        <v>7.61 - 7.66 x 4.72</v>
      </c>
      <c r="L206" s="4" t="str">
        <v>61.80</v>
      </c>
      <c r="M206" s="4" t="str">
        <v>56.00</v>
      </c>
      <c r="N206" s="4" t="str">
        <v>35.90</v>
      </c>
      <c r="O206" s="4" t="str">
        <v>IGI</v>
      </c>
      <c r="P206" s="4">
        <v>7700</v>
      </c>
      <c r="Q206" s="7">
        <v>-70</v>
      </c>
      <c r="R206" s="5">
        <f>ROUND(P206 * (1 + (Q206 / 100)), 2)</f>
        <v>2310</v>
      </c>
      <c r="S206" s="5">
        <f>ROUND(R206 * D206, 2)</f>
        <v>3950.1</v>
      </c>
      <c r="T206" s="4" t="str">
        <v>MUMBAI</v>
      </c>
      <c r="U206" s="8" t="str">
        <v>AVAILABLE</v>
      </c>
      <c r="V206" s="4" t="str">
        <v>Feather, Crystal, Cloud</v>
      </c>
      <c r="W206" s="9" t="str">
        <v>Media URL</v>
      </c>
    </row>
    <row r="207">
      <c r="A207" s="4" t="str">
        <v>773617425</v>
      </c>
      <c r="B207" s="4" t="str">
        <v>ROUND</v>
      </c>
      <c r="C207" s="4">
        <v>157776</v>
      </c>
      <c r="D207" s="5">
        <v>1.73</v>
      </c>
      <c r="E207" s="4" t="str">
        <v>I</v>
      </c>
      <c r="F207" s="4" t="str">
        <v>IF</v>
      </c>
      <c r="G207" s="6" t="str">
        <v>EX</v>
      </c>
      <c r="H207" s="6" t="str">
        <v>EX</v>
      </c>
      <c r="I207" s="6" t="str">
        <v>EX</v>
      </c>
      <c r="J207" s="4" t="str">
        <v>NONE</v>
      </c>
      <c r="K207" s="4" t="str">
        <v>7.60 - 7.64 x 4.79</v>
      </c>
      <c r="L207" s="4" t="str">
        <v>62.90</v>
      </c>
      <c r="M207" s="4" t="str">
        <v>57.00</v>
      </c>
      <c r="N207" s="4" t="str">
        <v>36.60</v>
      </c>
      <c r="O207" s="4" t="str">
        <v>IGI</v>
      </c>
      <c r="P207" s="4">
        <v>8300</v>
      </c>
      <c r="Q207" s="7">
        <v>-66</v>
      </c>
      <c r="R207" s="5">
        <f>ROUND(P207 * (1 + (Q207 / 100)), 2)</f>
        <v>2822</v>
      </c>
      <c r="S207" s="5">
        <f>ROUND(R207 * D207, 2)</f>
        <v>4882.06</v>
      </c>
      <c r="T207" s="4" t="str">
        <v>MUMBAI</v>
      </c>
      <c r="U207" s="8" t="str">
        <v>AVAILABLE</v>
      </c>
      <c r="V207" s="4" t="str">
        <v xml:space="preserve"> </v>
      </c>
      <c r="W207" s="9" t="str">
        <v>Media URL</v>
      </c>
    </row>
    <row r="208">
      <c r="A208" s="4" t="str">
        <v>801638010</v>
      </c>
      <c r="B208" s="4" t="str">
        <v>ROUND</v>
      </c>
      <c r="C208" s="4">
        <v>165179</v>
      </c>
      <c r="D208" s="5">
        <v>1.7</v>
      </c>
      <c r="E208" s="4" t="str">
        <v>I</v>
      </c>
      <c r="F208" s="4" t="str">
        <v>VS1</v>
      </c>
      <c r="G208" s="6" t="str">
        <v>EX</v>
      </c>
      <c r="H208" s="6" t="str">
        <v>EX</v>
      </c>
      <c r="I208" s="6" t="str">
        <v>EX</v>
      </c>
      <c r="J208" s="4" t="str">
        <v>NONE</v>
      </c>
      <c r="K208" s="4" t="str">
        <v>7.61 - 7.65 x 4.79</v>
      </c>
      <c r="L208" s="4" t="str">
        <v>62.70</v>
      </c>
      <c r="M208" s="4" t="str">
        <v>58.00</v>
      </c>
      <c r="N208" s="4" t="str">
        <v>34.20</v>
      </c>
      <c r="O208" s="4" t="str">
        <v>IGI</v>
      </c>
      <c r="P208" s="4">
        <v>6500</v>
      </c>
      <c r="Q208" s="7">
        <v>-63</v>
      </c>
      <c r="R208" s="5">
        <f>ROUND(P208 * (1 + (Q208 / 100)), 2)</f>
        <v>2405</v>
      </c>
      <c r="S208" s="5">
        <f>ROUND(R208 * D208, 2)</f>
        <v>4088.5</v>
      </c>
      <c r="T208" s="4" t="str">
        <v>MUMBAI</v>
      </c>
      <c r="U208" s="8" t="str">
        <v>AVAILABLE</v>
      </c>
      <c r="V208" s="4" t="str">
        <v>Feather, Cloud</v>
      </c>
      <c r="W208" s="9" t="str">
        <v>Media URL</v>
      </c>
    </row>
    <row r="209">
      <c r="A209" s="4" t="str">
        <v>773617261</v>
      </c>
      <c r="B209" s="4" t="str">
        <v>ROUND</v>
      </c>
      <c r="C209" s="4">
        <v>153413</v>
      </c>
      <c r="D209" s="5">
        <v>1.7</v>
      </c>
      <c r="E209" s="4" t="str">
        <v>I</v>
      </c>
      <c r="F209" s="4" t="str">
        <v>SI1</v>
      </c>
      <c r="G209" s="6" t="str">
        <v>EX</v>
      </c>
      <c r="H209" s="6" t="str">
        <v>EX</v>
      </c>
      <c r="I209" s="6" t="str">
        <v>EX</v>
      </c>
      <c r="J209" s="4" t="str">
        <v>VSL</v>
      </c>
      <c r="K209" s="4" t="str">
        <v>7.58 - 7.62 x 4.71</v>
      </c>
      <c r="L209" s="4" t="str">
        <v>61.90</v>
      </c>
      <c r="M209" s="4" t="str">
        <v>59.00</v>
      </c>
      <c r="N209" s="4" t="str">
        <v>36.00</v>
      </c>
      <c r="O209" s="4" t="str">
        <v>IGI</v>
      </c>
      <c r="P209" s="4">
        <v>5300</v>
      </c>
      <c r="Q209" s="7">
        <v>-74</v>
      </c>
      <c r="R209" s="5">
        <f>ROUND(P209 * (1 + (Q209 / 100)), 2)</f>
        <v>1378</v>
      </c>
      <c r="S209" s="5">
        <f>ROUND(R209 * D209, 2)</f>
        <v>2342.6</v>
      </c>
      <c r="T209" s="4" t="str">
        <v>MUMBAI</v>
      </c>
      <c r="U209" s="8" t="str">
        <v>AVAILABLE</v>
      </c>
      <c r="V209" s="4" t="str">
        <v>Feather, Crystal, Cloud</v>
      </c>
      <c r="W209" s="9" t="str">
        <v>Media URL</v>
      </c>
    </row>
    <row r="210">
      <c r="A210" s="4" t="str">
        <v>6562111958</v>
      </c>
      <c r="B210" s="4" t="str">
        <v>ROUND</v>
      </c>
      <c r="C210" s="4">
        <v>181849</v>
      </c>
      <c r="D210" s="5">
        <v>1.73</v>
      </c>
      <c r="E210" s="4" t="str">
        <v>J</v>
      </c>
      <c r="F210" s="4" t="str">
        <v>IF</v>
      </c>
      <c r="G210" s="6" t="str">
        <v>EX</v>
      </c>
      <c r="H210" s="6" t="str">
        <v>EX</v>
      </c>
      <c r="I210" s="6" t="str">
        <v>EX</v>
      </c>
      <c r="J210" s="4" t="str">
        <v>MED</v>
      </c>
      <c r="K210" s="4" t="str">
        <v>7.65 - 7.68 x 4.79</v>
      </c>
      <c r="L210" s="4" t="str">
        <v>62.50</v>
      </c>
      <c r="M210" s="4" t="str">
        <v>57.00</v>
      </c>
      <c r="N210" s="4" t="str">
        <v>36.50</v>
      </c>
      <c r="O210" s="4" t="str">
        <v>GIA</v>
      </c>
      <c r="P210" s="4">
        <v>7000</v>
      </c>
      <c r="Q210" s="7">
        <v>-52</v>
      </c>
      <c r="R210" s="5">
        <f>ROUND(P210 * (1 + (Q210 / 100)), 2)</f>
        <v>3360</v>
      </c>
      <c r="S210" s="5">
        <f>ROUND(R210 * D210, 2)</f>
        <v>5812.8</v>
      </c>
      <c r="T210" s="4" t="str">
        <v>EXHIBITION</v>
      </c>
      <c r="U210" s="8" t="str">
        <v>AVAILABLE</v>
      </c>
      <c r="V210" s="4" t="str">
        <v xml:space="preserve"> </v>
      </c>
      <c r="W210" s="9" t="str">
        <v>Media URL</v>
      </c>
    </row>
    <row r="211">
      <c r="A211" s="4" t="str">
        <v>7561055266</v>
      </c>
      <c r="B211" s="4" t="str">
        <v>ROUND</v>
      </c>
      <c r="C211" s="4">
        <v>178139</v>
      </c>
      <c r="D211" s="5">
        <v>1.7</v>
      </c>
      <c r="E211" s="4" t="str">
        <v>J</v>
      </c>
      <c r="F211" s="4" t="str">
        <v>VVS1</v>
      </c>
      <c r="G211" s="6" t="str">
        <v>EX</v>
      </c>
      <c r="H211" s="6" t="str">
        <v>EX</v>
      </c>
      <c r="I211" s="6" t="str">
        <v>EX</v>
      </c>
      <c r="J211" s="4" t="str">
        <v>NONE</v>
      </c>
      <c r="K211" s="4" t="str">
        <v>7.54 - 7.59 x 4.79</v>
      </c>
      <c r="L211" s="4" t="str">
        <v>63.30</v>
      </c>
      <c r="M211" s="4" t="str">
        <v>57.00</v>
      </c>
      <c r="N211" s="4" t="str">
        <v>36.50</v>
      </c>
      <c r="O211" s="4" t="str">
        <v>GIA</v>
      </c>
      <c r="P211" s="4">
        <v>6400</v>
      </c>
      <c r="Q211" s="7">
        <v>-45</v>
      </c>
      <c r="R211" s="5">
        <f>ROUND(P211 * (1 + (Q211 / 100)), 2)</f>
        <v>3520</v>
      </c>
      <c r="S211" s="5">
        <f>ROUND(R211 * D211, 2)</f>
        <v>5984</v>
      </c>
      <c r="T211" s="4" t="str">
        <v>EXHIBITION</v>
      </c>
      <c r="U211" s="8" t="str">
        <v>AVAILABLE</v>
      </c>
      <c r="V211" s="4" t="str">
        <v>Pinpoint</v>
      </c>
      <c r="W211" s="9" t="str">
        <v>Media URL</v>
      </c>
    </row>
    <row r="212">
      <c r="A212" s="4" t="str">
        <v>773617635</v>
      </c>
      <c r="B212" s="4" t="str">
        <v>ROUND</v>
      </c>
      <c r="C212" s="4">
        <v>149156</v>
      </c>
      <c r="D212" s="5">
        <v>1.75</v>
      </c>
      <c r="E212" s="4" t="str">
        <v>J</v>
      </c>
      <c r="F212" s="4" t="str">
        <v>VVS2</v>
      </c>
      <c r="G212" s="6" t="str">
        <v>EX</v>
      </c>
      <c r="H212" s="6" t="str">
        <v>EX</v>
      </c>
      <c r="I212" s="6" t="str">
        <v>EX</v>
      </c>
      <c r="J212" s="4" t="str">
        <v>NONE</v>
      </c>
      <c r="K212" s="4" t="str">
        <v>7.63 - 7.67 x 4.84</v>
      </c>
      <c r="L212" s="4" t="str">
        <v>63.30</v>
      </c>
      <c r="M212" s="4" t="str">
        <v>57.00</v>
      </c>
      <c r="N212" s="4" t="str">
        <v>35.00</v>
      </c>
      <c r="O212" s="4" t="str">
        <v>IGI</v>
      </c>
      <c r="P212" s="4">
        <v>5800</v>
      </c>
      <c r="Q212" s="7">
        <v>-66</v>
      </c>
      <c r="R212" s="5">
        <f>ROUND(P212 * (1 + (Q212 / 100)), 2)</f>
        <v>1972</v>
      </c>
      <c r="S212" s="5">
        <f>ROUND(R212 * D212, 2)</f>
        <v>3451</v>
      </c>
      <c r="T212" s="4" t="str">
        <v>MUMBAI</v>
      </c>
      <c r="U212" s="8" t="str">
        <v>AVAILABLE</v>
      </c>
      <c r="V212" s="4" t="str">
        <v>Crystal, Cloud</v>
      </c>
      <c r="W212" s="9" t="str">
        <v>Media URL</v>
      </c>
    </row>
    <row r="213">
      <c r="A213" s="4" t="str">
        <v>1558918126</v>
      </c>
      <c r="B213" s="4" t="str">
        <v>ROUND</v>
      </c>
      <c r="C213" s="4">
        <v>172519</v>
      </c>
      <c r="D213" s="5">
        <v>1.71</v>
      </c>
      <c r="E213" s="4" t="str">
        <v>J</v>
      </c>
      <c r="F213" s="4" t="str">
        <v>VS1</v>
      </c>
      <c r="G213" s="6" t="str">
        <v>EX</v>
      </c>
      <c r="H213" s="6" t="str">
        <v>EX</v>
      </c>
      <c r="I213" s="6" t="str">
        <v>EX</v>
      </c>
      <c r="J213" s="4" t="str">
        <v>NONE</v>
      </c>
      <c r="K213" s="4" t="str">
        <v>7.55 - 7.61 x 4.81</v>
      </c>
      <c r="L213" s="4" t="str">
        <v>63.40</v>
      </c>
      <c r="M213" s="4" t="str">
        <v>57.00</v>
      </c>
      <c r="N213" s="4" t="str">
        <v>36.50</v>
      </c>
      <c r="O213" s="4" t="str">
        <v>GIA</v>
      </c>
      <c r="P213" s="4">
        <v>5400</v>
      </c>
      <c r="Q213" s="7">
        <v>-45</v>
      </c>
      <c r="R213" s="5">
        <f>ROUND(P213 * (1 + (Q213 / 100)), 2)</f>
        <v>2970</v>
      </c>
      <c r="S213" s="5">
        <f>ROUND(R213 * D213, 2)</f>
        <v>5078.7</v>
      </c>
      <c r="T213" s="4" t="str">
        <v>EXHIBITION</v>
      </c>
      <c r="U213" s="8" t="str">
        <v>AVAILABLE</v>
      </c>
      <c r="V213" s="4" t="str">
        <v>Feather, Pinpoint</v>
      </c>
      <c r="W213" s="9" t="str">
        <v>Media URL</v>
      </c>
    </row>
    <row r="214">
      <c r="A214" s="4" t="str">
        <v>2554917980</v>
      </c>
      <c r="B214" s="4" t="str">
        <v>ROUND</v>
      </c>
      <c r="C214" s="4">
        <v>171748</v>
      </c>
      <c r="D214" s="5">
        <v>1.8</v>
      </c>
      <c r="E214" s="4" t="str">
        <v>J</v>
      </c>
      <c r="F214" s="4" t="str">
        <v>VS1</v>
      </c>
      <c r="G214" s="6" t="str">
        <v>EX</v>
      </c>
      <c r="H214" s="6" t="str">
        <v>EX</v>
      </c>
      <c r="I214" s="6" t="str">
        <v>EX</v>
      </c>
      <c r="J214" s="4" t="str">
        <v>NONE</v>
      </c>
      <c r="K214" s="4" t="str">
        <v>7.70 - 7.75 x 4.83</v>
      </c>
      <c r="L214" s="4" t="str">
        <v>62.40</v>
      </c>
      <c r="M214" s="4" t="str">
        <v>58.00</v>
      </c>
      <c r="N214" s="4" t="str">
        <v>35.50</v>
      </c>
      <c r="O214" s="4" t="str">
        <v>GIA</v>
      </c>
      <c r="P214" s="4">
        <v>5400</v>
      </c>
      <c r="Q214" s="7">
        <v>-37</v>
      </c>
      <c r="R214" s="5">
        <f>ROUND(P214 * (1 + (Q214 / 100)), 2)</f>
        <v>3402</v>
      </c>
      <c r="S214" s="5">
        <f>ROUND(R214 * D214, 2)</f>
        <v>6123.6</v>
      </c>
      <c r="T214" s="4" t="str">
        <v>EXHIBITION</v>
      </c>
      <c r="U214" s="8" t="str">
        <v>AVAILABLE</v>
      </c>
      <c r="V214" s="4" t="str">
        <v>Crystal, Feather, Pinpoint, Natural</v>
      </c>
      <c r="W214" s="9" t="str">
        <v>Media URL</v>
      </c>
    </row>
    <row r="215">
      <c r="A215" s="4" t="str">
        <v>2564126577</v>
      </c>
      <c r="B215" s="4" t="str">
        <v>ROUND</v>
      </c>
      <c r="C215" s="4">
        <v>182023</v>
      </c>
      <c r="D215" s="5">
        <v>1.81</v>
      </c>
      <c r="E215" s="4" t="str">
        <v>J</v>
      </c>
      <c r="F215" s="4" t="str">
        <v>VS1</v>
      </c>
      <c r="G215" s="6" t="str">
        <v>EX</v>
      </c>
      <c r="H215" s="6" t="str">
        <v>EX</v>
      </c>
      <c r="I215" s="6" t="str">
        <v>EX</v>
      </c>
      <c r="J215" s="4" t="str">
        <v>NONE</v>
      </c>
      <c r="K215" s="4" t="str">
        <v>7.71 - 7.76 x 4.87</v>
      </c>
      <c r="L215" s="4" t="str">
        <v>62.90</v>
      </c>
      <c r="M215" s="4" t="str">
        <v>59.00</v>
      </c>
      <c r="N215" s="4" t="str">
        <v>34.50</v>
      </c>
      <c r="O215" s="4" t="str">
        <v>GIA</v>
      </c>
      <c r="P215" s="4">
        <v>5400</v>
      </c>
      <c r="Q215" s="7">
        <v>-36</v>
      </c>
      <c r="R215" s="5">
        <f>ROUND(P215 * (1 + (Q215 / 100)), 2)</f>
        <v>3456</v>
      </c>
      <c r="S215" s="5">
        <f>ROUND(R215 * D215, 2)</f>
        <v>6255.36</v>
      </c>
      <c r="T215" s="4" t="str">
        <v>EXHIBITION</v>
      </c>
      <c r="U215" s="8" t="str">
        <v>AVAILABLE</v>
      </c>
      <c r="V215" s="4" t="str">
        <v>Feather, Needle, Cloud, Pinpoint</v>
      </c>
      <c r="W215" s="9" t="str">
        <v>Media URL</v>
      </c>
    </row>
    <row r="216">
      <c r="A216" s="4" t="str">
        <v>7568003792</v>
      </c>
      <c r="B216" s="4" t="str">
        <v>ROUND</v>
      </c>
      <c r="C216" s="4">
        <v>174492</v>
      </c>
      <c r="D216" s="5">
        <v>1.7</v>
      </c>
      <c r="E216" s="4" t="str">
        <v>J</v>
      </c>
      <c r="F216" s="4" t="str">
        <v>VS1</v>
      </c>
      <c r="G216" s="6" t="str">
        <v>EX</v>
      </c>
      <c r="H216" s="6" t="str">
        <v>EX</v>
      </c>
      <c r="I216" s="6" t="str">
        <v>EX</v>
      </c>
      <c r="J216" s="4" t="str">
        <v>FNT</v>
      </c>
      <c r="K216" s="4" t="str">
        <v>7.59 - 7.66 x 4.73</v>
      </c>
      <c r="L216" s="4" t="str">
        <v>62.00</v>
      </c>
      <c r="M216" s="4" t="str">
        <v>60.00</v>
      </c>
      <c r="N216" s="4" t="str">
        <v>33.00</v>
      </c>
      <c r="O216" s="4" t="str">
        <v>GIA</v>
      </c>
      <c r="P216" s="4">
        <v>5400</v>
      </c>
      <c r="Q216" s="7">
        <v>-47</v>
      </c>
      <c r="R216" s="5">
        <f>ROUND(P216 * (1 + (Q216 / 100)), 2)</f>
        <v>2862</v>
      </c>
      <c r="S216" s="5">
        <f>ROUND(R216 * D216, 2)</f>
        <v>4865.4</v>
      </c>
      <c r="T216" s="4" t="str">
        <v>EXHIBITION</v>
      </c>
      <c r="U216" s="8" t="str">
        <v>AVAILABLE</v>
      </c>
      <c r="V216" s="4" t="str">
        <v>Feather, Needle, Pinpoint, Natural</v>
      </c>
      <c r="W216" s="9" t="str">
        <v>Media URL</v>
      </c>
    </row>
    <row r="217">
      <c r="A217" s="4" t="str">
        <v>2567079131</v>
      </c>
      <c r="B217" s="4" t="str">
        <v>ROUND</v>
      </c>
      <c r="C217" s="4">
        <v>180973</v>
      </c>
      <c r="D217" s="5">
        <v>1.7</v>
      </c>
      <c r="E217" s="4" t="str">
        <v>J</v>
      </c>
      <c r="F217" s="4" t="str">
        <v>VS1</v>
      </c>
      <c r="G217" s="6" t="str">
        <v>EX</v>
      </c>
      <c r="H217" s="6" t="str">
        <v>EX</v>
      </c>
      <c r="I217" s="6" t="str">
        <v>EX</v>
      </c>
      <c r="J217" s="4" t="str">
        <v>FNT</v>
      </c>
      <c r="K217" s="4" t="str">
        <v>7.55 - 7.60 x 4.78</v>
      </c>
      <c r="L217" s="4" t="str">
        <v>63.20</v>
      </c>
      <c r="M217" s="4" t="str">
        <v>58.00</v>
      </c>
      <c r="N217" s="4" t="str">
        <v>34.50</v>
      </c>
      <c r="O217" s="4" t="str">
        <v>GIA</v>
      </c>
      <c r="P217" s="4">
        <v>5400</v>
      </c>
      <c r="Q217" s="7">
        <v>-44</v>
      </c>
      <c r="R217" s="5">
        <f>ROUND(P217 * (1 + (Q217 / 100)), 2)</f>
        <v>3024</v>
      </c>
      <c r="S217" s="5">
        <f>ROUND(R217 * D217, 2)</f>
        <v>5140.8</v>
      </c>
      <c r="T217" s="4" t="str">
        <v>EXHIBITION</v>
      </c>
      <c r="U217" s="8" t="str">
        <v>AVAILABLE</v>
      </c>
      <c r="V217" s="4" t="str">
        <v>Crystal, Feather, Pinpoint</v>
      </c>
      <c r="W217" s="9" t="str">
        <v>Media URL</v>
      </c>
    </row>
    <row r="218">
      <c r="A218" s="4" t="str">
        <v>801637948</v>
      </c>
      <c r="B218" s="4" t="str">
        <v>ROUND</v>
      </c>
      <c r="C218" s="4">
        <v>163663</v>
      </c>
      <c r="D218" s="5">
        <v>1.7</v>
      </c>
      <c r="E218" s="4" t="str">
        <v>J</v>
      </c>
      <c r="F218" s="4" t="str">
        <v>VS2</v>
      </c>
      <c r="G218" s="6" t="str">
        <v>EX</v>
      </c>
      <c r="H218" s="6" t="str">
        <v>EX</v>
      </c>
      <c r="I218" s="6" t="str">
        <v>EX</v>
      </c>
      <c r="J218" s="4" t="str">
        <v>NONE</v>
      </c>
      <c r="K218" s="4" t="str">
        <v>7.57 - 7.63 x 4.75</v>
      </c>
      <c r="L218" s="4" t="str">
        <v>62.50</v>
      </c>
      <c r="M218" s="4" t="str">
        <v>59.00</v>
      </c>
      <c r="N218" s="4" t="str">
        <v>35.60</v>
      </c>
      <c r="O218" s="4" t="str">
        <v>IGI</v>
      </c>
      <c r="P218" s="4">
        <v>5000</v>
      </c>
      <c r="Q218" s="7">
        <v>-66</v>
      </c>
      <c r="R218" s="5">
        <f>ROUND(P218 * (1 + (Q218 / 100)), 2)</f>
        <v>1700</v>
      </c>
      <c r="S218" s="5">
        <f>ROUND(R218 * D218, 2)</f>
        <v>2890</v>
      </c>
      <c r="T218" s="4" t="str">
        <v>MUMBAI</v>
      </c>
      <c r="U218" s="8" t="str">
        <v>AVAILABLE</v>
      </c>
      <c r="V218" s="4" t="str">
        <v>Feather, Needle, Crystal</v>
      </c>
      <c r="W218" s="9" t="str">
        <v>Media URL</v>
      </c>
    </row>
    <row r="219">
      <c r="A219" s="4" t="str">
        <v>773617364</v>
      </c>
      <c r="B219" s="4" t="str">
        <v>ROUND</v>
      </c>
      <c r="C219" s="4">
        <v>156568</v>
      </c>
      <c r="D219" s="5">
        <v>1.71</v>
      </c>
      <c r="E219" s="4" t="str">
        <v>J</v>
      </c>
      <c r="F219" s="4" t="str">
        <v>SI1</v>
      </c>
      <c r="G219" s="6" t="str">
        <v>EX</v>
      </c>
      <c r="H219" s="6" t="str">
        <v>EX</v>
      </c>
      <c r="I219" s="6" t="str">
        <v>EX</v>
      </c>
      <c r="J219" s="4" t="str">
        <v>NONE</v>
      </c>
      <c r="K219" s="4" t="str">
        <v>7.76 - 7.85 x 4.61</v>
      </c>
      <c r="L219" s="4" t="str">
        <v>59.10</v>
      </c>
      <c r="M219" s="4" t="str">
        <v>59.00</v>
      </c>
      <c r="N219" s="4" t="str">
        <v>33.30</v>
      </c>
      <c r="O219" s="4" t="str">
        <v>IGI</v>
      </c>
      <c r="P219" s="4">
        <v>4600</v>
      </c>
      <c r="Q219" s="7">
        <v>-73</v>
      </c>
      <c r="R219" s="5">
        <f>ROUND(P219 * (1 + (Q219 / 100)), 2)</f>
        <v>1242</v>
      </c>
      <c r="S219" s="5">
        <f>ROUND(R219 * D219, 2)</f>
        <v>2123.82</v>
      </c>
      <c r="T219" s="4" t="str">
        <v>MUMBAI</v>
      </c>
      <c r="U219" s="8" t="str">
        <v>AVAILABLE</v>
      </c>
      <c r="V219" s="4" t="str">
        <v>Crystal, Feather, Cloud</v>
      </c>
      <c r="W219" s="9" t="str">
        <v>Media URL</v>
      </c>
    </row>
    <row r="220">
      <c r="A220" s="4" t="str">
        <v>5553447482</v>
      </c>
      <c r="B220" s="4" t="str">
        <v>ROUND</v>
      </c>
      <c r="C220" s="4">
        <v>156569</v>
      </c>
      <c r="D220" s="5">
        <v>1.77</v>
      </c>
      <c r="E220" s="4" t="str">
        <v>K</v>
      </c>
      <c r="F220" s="4" t="str">
        <v>IF</v>
      </c>
      <c r="G220" s="6" t="str">
        <v>EX</v>
      </c>
      <c r="H220" s="6" t="str">
        <v>EX</v>
      </c>
      <c r="I220" s="6" t="str">
        <v>EX</v>
      </c>
      <c r="J220" s="4" t="str">
        <v>NONE</v>
      </c>
      <c r="K220" s="4" t="str">
        <v>7.65 - 7.70 x 4.82</v>
      </c>
      <c r="L220" s="4" t="str">
        <v>62.80</v>
      </c>
      <c r="M220" s="4" t="str">
        <v>57.00</v>
      </c>
      <c r="N220" s="4" t="str">
        <v>35.00</v>
      </c>
      <c r="O220" s="4" t="str">
        <v>GIA</v>
      </c>
      <c r="P220" s="4">
        <v>6000</v>
      </c>
      <c r="Q220" s="7">
        <v>-54</v>
      </c>
      <c r="R220" s="5">
        <f>ROUND(P220 * (1 + (Q220 / 100)), 2)</f>
        <v>2760</v>
      </c>
      <c r="S220" s="5">
        <f>ROUND(R220 * D220, 2)</f>
        <v>4885.2</v>
      </c>
      <c r="T220" s="4" t="str">
        <v>HONG KONG</v>
      </c>
      <c r="U220" s="10" t="str">
        <v>HOLD</v>
      </c>
      <c r="V220" s="4" t="str">
        <v xml:space="preserve"> </v>
      </c>
      <c r="W220" s="9" t="str">
        <v>Media URL</v>
      </c>
    </row>
    <row r="221">
      <c r="A221" s="4" t="str">
        <v>6555959674</v>
      </c>
      <c r="B221" s="4" t="str">
        <v>ROUND</v>
      </c>
      <c r="C221" s="4">
        <v>173874</v>
      </c>
      <c r="D221" s="5">
        <v>1.71</v>
      </c>
      <c r="E221" s="4" t="str">
        <v>K</v>
      </c>
      <c r="F221" s="4" t="str">
        <v>VVS2</v>
      </c>
      <c r="G221" s="6" t="str">
        <v>EX</v>
      </c>
      <c r="H221" s="6" t="str">
        <v>EX</v>
      </c>
      <c r="I221" s="6" t="str">
        <v>EX</v>
      </c>
      <c r="J221" s="4" t="str">
        <v>NONE</v>
      </c>
      <c r="K221" s="4" t="str">
        <v>7.58 - 7.63 x 4.76</v>
      </c>
      <c r="L221" s="4" t="str">
        <v>62.60</v>
      </c>
      <c r="M221" s="4" t="str">
        <v>57.00</v>
      </c>
      <c r="N221" s="4" t="str">
        <v>36.50</v>
      </c>
      <c r="O221" s="4" t="str">
        <v>GIA</v>
      </c>
      <c r="P221" s="4">
        <v>4800</v>
      </c>
      <c r="Q221" s="7">
        <v>-43</v>
      </c>
      <c r="R221" s="5">
        <f>ROUND(P221 * (1 + (Q221 / 100)), 2)</f>
        <v>2736</v>
      </c>
      <c r="S221" s="5">
        <f>ROUND(R221 * D221, 2)</f>
        <v>4678.56</v>
      </c>
      <c r="T221" s="4" t="str">
        <v>EXHIBITION</v>
      </c>
      <c r="U221" s="8" t="str">
        <v>AVAILABLE</v>
      </c>
      <c r="V221" s="4" t="str">
        <v>Cloud, Feather</v>
      </c>
      <c r="W221" s="9" t="str">
        <v>Media URL</v>
      </c>
    </row>
    <row r="222">
      <c r="A222" s="4" t="str">
        <v>7561135831</v>
      </c>
      <c r="B222" s="4" t="str">
        <v>ROUND</v>
      </c>
      <c r="C222" s="4">
        <v>182797</v>
      </c>
      <c r="D222" s="5">
        <v>1.7</v>
      </c>
      <c r="E222" s="4" t="str">
        <v>K</v>
      </c>
      <c r="F222" s="4" t="str">
        <v>VVS2</v>
      </c>
      <c r="G222" s="6" t="str">
        <v>EX</v>
      </c>
      <c r="H222" s="6" t="str">
        <v>EX</v>
      </c>
      <c r="I222" s="6" t="str">
        <v>EX</v>
      </c>
      <c r="J222" s="4" t="str">
        <v>NONE</v>
      </c>
      <c r="K222" s="4" t="str">
        <v>7.51 - 7.58 x 4.78</v>
      </c>
      <c r="L222" s="4" t="str">
        <v>63.30</v>
      </c>
      <c r="M222" s="4" t="str">
        <v>58.00</v>
      </c>
      <c r="N222" s="4" t="str">
        <v>35.00</v>
      </c>
      <c r="O222" s="4" t="str">
        <v>GIA</v>
      </c>
      <c r="P222" s="4">
        <v>4800</v>
      </c>
      <c r="Q222" s="7">
        <v>-41</v>
      </c>
      <c r="R222" s="5">
        <f>ROUND(P222 * (1 + (Q222 / 100)), 2)</f>
        <v>2832</v>
      </c>
      <c r="S222" s="5">
        <f>ROUND(R222 * D222, 2)</f>
        <v>4814.4</v>
      </c>
      <c r="T222" s="4" t="str">
        <v>EXHIBITION</v>
      </c>
      <c r="U222" s="8" t="str">
        <v>AVAILABLE</v>
      </c>
      <c r="V222" s="4" t="str">
        <v>Feather, Pinpoint</v>
      </c>
      <c r="W222" s="9" t="str">
        <v>Media URL</v>
      </c>
    </row>
    <row r="223">
      <c r="A223" s="4" t="str">
        <v>6551918044</v>
      </c>
      <c r="B223" s="4" t="str">
        <v>ROUND</v>
      </c>
      <c r="C223" s="4">
        <v>172415</v>
      </c>
      <c r="D223" s="5">
        <v>1.7</v>
      </c>
      <c r="E223" s="4" t="str">
        <v>K</v>
      </c>
      <c r="F223" s="4" t="str">
        <v>VS2</v>
      </c>
      <c r="G223" s="6" t="str">
        <v>EX</v>
      </c>
      <c r="H223" s="6" t="str">
        <v>EX</v>
      </c>
      <c r="I223" s="6" t="str">
        <v>EX</v>
      </c>
      <c r="J223" s="4" t="str">
        <v>NONE</v>
      </c>
      <c r="K223" s="4" t="str">
        <v>7.59 - 7.63 x 4.76</v>
      </c>
      <c r="L223" s="4" t="str">
        <v>62.50</v>
      </c>
      <c r="M223" s="4" t="str">
        <v>57.00</v>
      </c>
      <c r="N223" s="4" t="str">
        <v>34.00</v>
      </c>
      <c r="O223" s="4" t="str">
        <v>GIA</v>
      </c>
      <c r="P223" s="4">
        <v>4200</v>
      </c>
      <c r="Q223" s="7">
        <v>-45</v>
      </c>
      <c r="R223" s="5">
        <f>ROUND(P223 * (1 + (Q223 / 100)), 2)</f>
        <v>2310</v>
      </c>
      <c r="S223" s="5">
        <f>ROUND(R223 * D223, 2)</f>
        <v>3927</v>
      </c>
      <c r="T223" s="4" t="str">
        <v>EXHIBITION</v>
      </c>
      <c r="U223" s="8" t="str">
        <v>AVAILABLE</v>
      </c>
      <c r="V223" s="4" t="str">
        <v>Crystal, Feather, Cloud, Pinpoint</v>
      </c>
      <c r="W223" s="9" t="str">
        <v>Media URL</v>
      </c>
    </row>
    <row r="224">
      <c r="A224" s="4" t="str">
        <v>2554332637</v>
      </c>
      <c r="B224" s="4" t="str">
        <v>ROUND</v>
      </c>
      <c r="C224" s="4">
        <v>150717</v>
      </c>
      <c r="D224" s="5">
        <v>1.9</v>
      </c>
      <c r="E224" s="4" t="str">
        <v>K</v>
      </c>
      <c r="F224" s="4" t="str">
        <v>VS2</v>
      </c>
      <c r="G224" s="6" t="str">
        <v>EX</v>
      </c>
      <c r="H224" s="6" t="str">
        <v>EX</v>
      </c>
      <c r="I224" s="6" t="str">
        <v>EX</v>
      </c>
      <c r="J224" s="4" t="str">
        <v>NONE</v>
      </c>
      <c r="K224" s="4" t="str">
        <v>7.82 - 7.88 x 4.95</v>
      </c>
      <c r="L224" s="4" t="str">
        <v>63.10</v>
      </c>
      <c r="M224" s="4" t="str">
        <v>58.00</v>
      </c>
      <c r="N224" s="4" t="str">
        <v>35.00</v>
      </c>
      <c r="O224" s="4" t="str">
        <v>GIA</v>
      </c>
      <c r="P224" s="4">
        <v>4200</v>
      </c>
      <c r="Q224" s="7">
        <v>-39</v>
      </c>
      <c r="R224" s="5">
        <f>ROUND(P224 * (1 + (Q224 / 100)), 2)</f>
        <v>2562</v>
      </c>
      <c r="S224" s="5">
        <f>ROUND(R224 * D224, 2)</f>
        <v>4867.8</v>
      </c>
      <c r="T224" s="4" t="str">
        <v>EXHIBITION</v>
      </c>
      <c r="U224" s="8" t="str">
        <v>AVAILABLE</v>
      </c>
      <c r="V224" s="4" t="str">
        <v>Crystal, Pinpoint, Cloud</v>
      </c>
      <c r="W224" s="9" t="str">
        <v>Media URL</v>
      </c>
    </row>
    <row r="225">
      <c r="A225" s="4" t="str">
        <v>6542885838</v>
      </c>
      <c r="B225" s="4" t="str">
        <v>ROUND</v>
      </c>
      <c r="C225" s="4">
        <v>132913</v>
      </c>
      <c r="D225" s="5">
        <v>1.71</v>
      </c>
      <c r="E225" s="4" t="str">
        <v>K</v>
      </c>
      <c r="F225" s="4" t="str">
        <v>I1</v>
      </c>
      <c r="G225" s="6" t="str">
        <v>EX</v>
      </c>
      <c r="H225" s="6" t="str">
        <v>EX</v>
      </c>
      <c r="I225" s="6" t="str">
        <v>EX</v>
      </c>
      <c r="J225" s="4" t="str">
        <v>NONE</v>
      </c>
      <c r="K225" s="4" t="str">
        <v>7.62 - 7.66 x 4.74</v>
      </c>
      <c r="L225" s="4" t="str">
        <v>62.00</v>
      </c>
      <c r="M225" s="4" t="str">
        <v>58.00</v>
      </c>
      <c r="N225" s="4" t="str">
        <v>33.50</v>
      </c>
      <c r="O225" s="4" t="str">
        <v>GIA</v>
      </c>
      <c r="P225" s="4">
        <v>2900</v>
      </c>
      <c r="Q225" s="7">
        <v>-75</v>
      </c>
      <c r="R225" s="5">
        <f>ROUND(P225 * (1 + (Q225 / 100)), 2)</f>
        <v>725</v>
      </c>
      <c r="S225" s="5">
        <f>ROUND(R225 * D225, 2)</f>
        <v>1239.75</v>
      </c>
      <c r="T225" s="4" t="str">
        <v>EXHIBITION</v>
      </c>
      <c r="U225" s="8" t="str">
        <v>AVAILABLE</v>
      </c>
      <c r="V225" s="4" t="str">
        <v>Crystal, Feather, Twinning Wisp, Needle</v>
      </c>
      <c r="W225" s="9" t="str">
        <v>Media URL</v>
      </c>
    </row>
    <row r="226">
      <c r="A226" s="4" t="str">
        <v>1558211285</v>
      </c>
      <c r="B226" s="4" t="str">
        <v>ROUND</v>
      </c>
      <c r="C226" s="4">
        <v>145414</v>
      </c>
      <c r="D226" s="5">
        <v>1.71</v>
      </c>
      <c r="E226" s="4" t="str">
        <v>K</v>
      </c>
      <c r="F226" s="4" t="str">
        <v>I1</v>
      </c>
      <c r="G226" s="6" t="str">
        <v>EX</v>
      </c>
      <c r="H226" s="6" t="str">
        <v>EX</v>
      </c>
      <c r="I226" s="6" t="str">
        <v>EX</v>
      </c>
      <c r="J226" s="4" t="str">
        <v>STG</v>
      </c>
      <c r="K226" s="4" t="str">
        <v>7.59 - 7.64 x 4.75</v>
      </c>
      <c r="L226" s="4" t="str">
        <v>62.40</v>
      </c>
      <c r="M226" s="4" t="str">
        <v>57.00</v>
      </c>
      <c r="N226" s="4" t="str">
        <v>36.50</v>
      </c>
      <c r="O226" s="4" t="str">
        <v>GIA</v>
      </c>
      <c r="P226" s="4">
        <v>2900</v>
      </c>
      <c r="Q226" s="7">
        <v>-65</v>
      </c>
      <c r="R226" s="5">
        <f>ROUND(P226 * (1 + (Q226 / 100)), 2)</f>
        <v>1015</v>
      </c>
      <c r="S226" s="5">
        <f>ROUND(R226 * D226, 2)</f>
        <v>1735.65</v>
      </c>
      <c r="T226" s="4" t="str">
        <v>EXHIBITION</v>
      </c>
      <c r="U226" s="8" t="str">
        <v>AVAILABLE</v>
      </c>
      <c r="V226" s="4" t="str">
        <v>Feather, Crystal, Pinpoint, Natural</v>
      </c>
      <c r="W226" s="9" t="str">
        <v>Media URL</v>
      </c>
    </row>
    <row r="227">
      <c r="A227" s="4" t="str">
        <v>7568111940</v>
      </c>
      <c r="B227" s="4" t="str">
        <v>ROUND</v>
      </c>
      <c r="C227" s="4">
        <v>181848</v>
      </c>
      <c r="D227" s="5">
        <v>1.71</v>
      </c>
      <c r="E227" s="4" t="str">
        <v>L</v>
      </c>
      <c r="F227" s="4" t="str">
        <v>VVS1</v>
      </c>
      <c r="G227" s="6" t="str">
        <v>EX</v>
      </c>
      <c r="H227" s="6" t="str">
        <v>EX</v>
      </c>
      <c r="I227" s="6" t="str">
        <v>EX</v>
      </c>
      <c r="J227" s="4" t="str">
        <v>NONE</v>
      </c>
      <c r="K227" s="4" t="str">
        <v>7.58 - 7.64 x 4.79</v>
      </c>
      <c r="L227" s="4" t="str">
        <v>63.00</v>
      </c>
      <c r="M227" s="4" t="str">
        <v>57.00</v>
      </c>
      <c r="N227" s="4" t="str">
        <v>36.50</v>
      </c>
      <c r="O227" s="4" t="str">
        <v>GIA</v>
      </c>
      <c r="P227" s="4">
        <v>4500</v>
      </c>
      <c r="Q227" s="7">
        <v>-51</v>
      </c>
      <c r="R227" s="5">
        <f>ROUND(P227 * (1 + (Q227 / 100)), 2)</f>
        <v>2205</v>
      </c>
      <c r="S227" s="5">
        <f>ROUND(R227 * D227, 2)</f>
        <v>3770.55</v>
      </c>
      <c r="T227" s="4" t="str">
        <v>EXHIBITION</v>
      </c>
      <c r="U227" s="8" t="str">
        <v>AVAILABLE</v>
      </c>
      <c r="V227" s="4" t="str">
        <v>Needle, Pinpoint</v>
      </c>
      <c r="W227" s="9" t="str">
        <v>Media URL</v>
      </c>
    </row>
    <row r="228">
      <c r="A228" s="4" t="str">
        <v>1568239163</v>
      </c>
      <c r="B228" s="4" t="str">
        <v>ROUND</v>
      </c>
      <c r="C228" s="4">
        <v>187622</v>
      </c>
      <c r="D228" s="5">
        <v>1.7</v>
      </c>
      <c r="E228" s="4" t="str">
        <v>L</v>
      </c>
      <c r="F228" s="4" t="str">
        <v>VVS1</v>
      </c>
      <c r="G228" s="6" t="str">
        <v>EX</v>
      </c>
      <c r="H228" s="6" t="str">
        <v>EX</v>
      </c>
      <c r="I228" s="6" t="str">
        <v>EX</v>
      </c>
      <c r="J228" s="4" t="str">
        <v>FNT</v>
      </c>
      <c r="K228" s="4" t="str">
        <v>7.55 - 7.59 x 4.79</v>
      </c>
      <c r="L228" s="4" t="str">
        <v>63.30</v>
      </c>
      <c r="M228" s="4" t="str">
        <v>58.00</v>
      </c>
      <c r="N228" s="4" t="str">
        <v>35.00</v>
      </c>
      <c r="O228" s="4" t="str">
        <v>GIA</v>
      </c>
      <c r="P228" s="4">
        <v>4500</v>
      </c>
      <c r="Q228" s="7">
        <v>-46</v>
      </c>
      <c r="R228" s="5">
        <f>ROUND(P228 * (1 + (Q228 / 100)), 2)</f>
        <v>2430</v>
      </c>
      <c r="S228" s="5">
        <f>ROUND(R228 * D228, 2)</f>
        <v>4131</v>
      </c>
      <c r="T228" s="4" t="str">
        <v>EXHIBITION</v>
      </c>
      <c r="U228" s="8" t="str">
        <v>AVAILABLE</v>
      </c>
      <c r="V228" s="4" t="str">
        <v>Pinpoint, Cloud, Feather</v>
      </c>
      <c r="W228" s="9" t="str">
        <v>Media URL</v>
      </c>
    </row>
    <row r="229">
      <c r="A229" s="4" t="str">
        <v>1563271554</v>
      </c>
      <c r="B229" s="4" t="str">
        <v>ROUND</v>
      </c>
      <c r="C229" s="4">
        <v>188000</v>
      </c>
      <c r="D229" s="5">
        <v>1.73</v>
      </c>
      <c r="E229" s="4" t="str">
        <v>L</v>
      </c>
      <c r="F229" s="4" t="str">
        <v>VVS1</v>
      </c>
      <c r="G229" s="6" t="str">
        <v>EX</v>
      </c>
      <c r="H229" s="6" t="str">
        <v>EX</v>
      </c>
      <c r="I229" s="6" t="str">
        <v>EX</v>
      </c>
      <c r="J229" s="4" t="str">
        <v>FNT</v>
      </c>
      <c r="K229" s="4" t="str">
        <v>7.58 - 7.63 x 4.80</v>
      </c>
      <c r="L229" s="4" t="str">
        <v>63.10</v>
      </c>
      <c r="M229" s="4" t="str">
        <v>58.00</v>
      </c>
      <c r="N229" s="4" t="str">
        <v>34.50</v>
      </c>
      <c r="O229" s="4" t="str">
        <v>GIA</v>
      </c>
      <c r="P229" s="4">
        <v>4500</v>
      </c>
      <c r="Q229" s="7">
        <v>-46</v>
      </c>
      <c r="R229" s="5">
        <f>ROUND(P229 * (1 + (Q229 / 100)), 2)</f>
        <v>2430</v>
      </c>
      <c r="S229" s="5">
        <f>ROUND(R229 * D229, 2)</f>
        <v>4203.9</v>
      </c>
      <c r="T229" s="4" t="str">
        <v>EXHIBITION</v>
      </c>
      <c r="U229" s="8" t="str">
        <v>AVAILABLE</v>
      </c>
      <c r="V229" s="4" t="str">
        <v>Pinpoint, Feather</v>
      </c>
      <c r="W229" s="9" t="str">
        <v>Media URL</v>
      </c>
    </row>
    <row r="230">
      <c r="A230" s="4" t="str">
        <v>1565204043</v>
      </c>
      <c r="B230" s="4" t="str">
        <v>ROUND</v>
      </c>
      <c r="C230" s="4">
        <v>186197</v>
      </c>
      <c r="D230" s="5">
        <v>1.71</v>
      </c>
      <c r="E230" s="4" t="str">
        <v>L</v>
      </c>
      <c r="F230" s="4" t="str">
        <v>VVS1</v>
      </c>
      <c r="G230" s="6" t="str">
        <v>EX</v>
      </c>
      <c r="H230" s="6" t="str">
        <v>EX</v>
      </c>
      <c r="I230" s="6" t="str">
        <v>EX</v>
      </c>
      <c r="J230" s="4" t="str">
        <v>MED</v>
      </c>
      <c r="K230" s="4" t="str">
        <v>7.59 - 7.64 x 4.78</v>
      </c>
      <c r="L230" s="4" t="str">
        <v>62.80</v>
      </c>
      <c r="M230" s="4" t="str">
        <v>57.00</v>
      </c>
      <c r="N230" s="4" t="str">
        <v>35.00</v>
      </c>
      <c r="O230" s="4" t="str">
        <v>GIA</v>
      </c>
      <c r="P230" s="4">
        <v>4500</v>
      </c>
      <c r="Q230" s="7">
        <v>-55</v>
      </c>
      <c r="R230" s="5">
        <f>ROUND(P230 * (1 + (Q230 / 100)), 2)</f>
        <v>2025</v>
      </c>
      <c r="S230" s="5">
        <f>ROUND(R230 * D230, 2)</f>
        <v>3462.75</v>
      </c>
      <c r="T230" s="4" t="str">
        <v>EXHIBITION</v>
      </c>
      <c r="U230" s="8" t="str">
        <v>AVAILABLE</v>
      </c>
      <c r="V230" s="4" t="str">
        <v xml:space="preserve"> </v>
      </c>
      <c r="W230" s="9" t="str">
        <v>Media URL</v>
      </c>
    </row>
    <row r="231">
      <c r="A231" s="4" t="str">
        <v>6562126575</v>
      </c>
      <c r="B231" s="4" t="str">
        <v>ROUND</v>
      </c>
      <c r="C231" s="4">
        <v>181961</v>
      </c>
      <c r="D231" s="5">
        <v>1.7</v>
      </c>
      <c r="E231" s="4" t="str">
        <v>L</v>
      </c>
      <c r="F231" s="4" t="str">
        <v>VVS2</v>
      </c>
      <c r="G231" s="6" t="str">
        <v>EX</v>
      </c>
      <c r="H231" s="6" t="str">
        <v>EX</v>
      </c>
      <c r="I231" s="6" t="str">
        <v>EX</v>
      </c>
      <c r="J231" s="4" t="str">
        <v>NONE</v>
      </c>
      <c r="K231" s="4" t="str">
        <v>7.54 - 7.60 x 4.79</v>
      </c>
      <c r="L231" s="4" t="str">
        <v>63.20</v>
      </c>
      <c r="M231" s="4" t="str">
        <v>58.00</v>
      </c>
      <c r="N231" s="4" t="str">
        <v>34.50</v>
      </c>
      <c r="O231" s="4" t="str">
        <v>GIA</v>
      </c>
      <c r="P231" s="4">
        <v>4100</v>
      </c>
      <c r="Q231" s="7">
        <v>-44</v>
      </c>
      <c r="R231" s="5">
        <f>ROUND(P231 * (1 + (Q231 / 100)), 2)</f>
        <v>2296</v>
      </c>
      <c r="S231" s="5">
        <f>ROUND(R231 * D231, 2)</f>
        <v>3903.2</v>
      </c>
      <c r="T231" s="4" t="str">
        <v>EXHIBITION</v>
      </c>
      <c r="U231" s="8" t="str">
        <v>AVAILABLE</v>
      </c>
      <c r="V231" s="4" t="str">
        <v>Feather, Pinpoint, Natural</v>
      </c>
      <c r="W231" s="9" t="str">
        <v>Media URL</v>
      </c>
    </row>
    <row r="232">
      <c r="A232" s="4" t="str">
        <v>2567192842</v>
      </c>
      <c r="B232" s="4" t="str">
        <v>ROUND</v>
      </c>
      <c r="C232" s="4">
        <v>184824</v>
      </c>
      <c r="D232" s="5">
        <v>1.71</v>
      </c>
      <c r="E232" s="4" t="str">
        <v>L</v>
      </c>
      <c r="F232" s="4" t="str">
        <v>VVS2</v>
      </c>
      <c r="G232" s="6" t="str">
        <v>EX</v>
      </c>
      <c r="H232" s="6" t="str">
        <v>EX</v>
      </c>
      <c r="I232" s="6" t="str">
        <v>EX</v>
      </c>
      <c r="J232" s="4" t="str">
        <v>MED</v>
      </c>
      <c r="K232" s="4" t="str">
        <v>7.58 - 7.63 x 4.77</v>
      </c>
      <c r="L232" s="4" t="str">
        <v>62.70</v>
      </c>
      <c r="M232" s="4" t="str">
        <v>59.00</v>
      </c>
      <c r="N232" s="4" t="str">
        <v>34.00</v>
      </c>
      <c r="O232" s="4" t="str">
        <v>GIA</v>
      </c>
      <c r="P232" s="4">
        <v>4100</v>
      </c>
      <c r="Q232" s="7">
        <v>-52</v>
      </c>
      <c r="R232" s="5">
        <f>ROUND(P232 * (1 + (Q232 / 100)), 2)</f>
        <v>1968</v>
      </c>
      <c r="S232" s="5">
        <f>ROUND(R232 * D232, 2)</f>
        <v>3365.28</v>
      </c>
      <c r="T232" s="4" t="str">
        <v>EXHIBITION</v>
      </c>
      <c r="U232" s="8" t="str">
        <v>AVAILABLE</v>
      </c>
      <c r="V232" s="4" t="str">
        <v>Pinpoint</v>
      </c>
      <c r="W232" s="9" t="str">
        <v>Media URL</v>
      </c>
    </row>
    <row r="233">
      <c r="A233" s="4" t="str">
        <v>2567003843</v>
      </c>
      <c r="B233" s="4" t="str">
        <v>ROUND</v>
      </c>
      <c r="C233" s="4">
        <v>174510</v>
      </c>
      <c r="D233" s="5">
        <v>1.7</v>
      </c>
      <c r="E233" s="4" t="str">
        <v>L</v>
      </c>
      <c r="F233" s="4" t="str">
        <v>VS1</v>
      </c>
      <c r="G233" s="6" t="str">
        <v>EX</v>
      </c>
      <c r="H233" s="6" t="str">
        <v>EX</v>
      </c>
      <c r="I233" s="6" t="str">
        <v>EX</v>
      </c>
      <c r="J233" s="4" t="str">
        <v>NONE</v>
      </c>
      <c r="K233" s="4" t="str">
        <v>7.56 - 7.60 x 4.77</v>
      </c>
      <c r="L233" s="4" t="str">
        <v>62.90</v>
      </c>
      <c r="M233" s="4" t="str">
        <v>58.00</v>
      </c>
      <c r="N233" s="4" t="str">
        <v>35.00</v>
      </c>
      <c r="O233" s="4" t="str">
        <v>GIA</v>
      </c>
      <c r="P233" s="4">
        <v>3800</v>
      </c>
      <c r="Q233" s="7">
        <v>-44</v>
      </c>
      <c r="R233" s="5">
        <f>ROUND(P233 * (1 + (Q233 / 100)), 2)</f>
        <v>2128</v>
      </c>
      <c r="S233" s="5">
        <f>ROUND(R233 * D233, 2)</f>
        <v>3617.6</v>
      </c>
      <c r="T233" s="4" t="str">
        <v>EXHIBITION</v>
      </c>
      <c r="U233" s="8" t="str">
        <v>AVAILABLE</v>
      </c>
      <c r="V233" s="4" t="str">
        <v>Feather, Cloud, Pinpoint</v>
      </c>
      <c r="W233" s="9" t="str">
        <v>Media URL</v>
      </c>
    </row>
    <row r="234">
      <c r="A234" s="4" t="str">
        <v>6565078692</v>
      </c>
      <c r="B234" s="4" t="str">
        <v>ROUND</v>
      </c>
      <c r="C234" s="4">
        <v>180795</v>
      </c>
      <c r="D234" s="5">
        <v>1.7</v>
      </c>
      <c r="E234" s="4" t="str">
        <v>L</v>
      </c>
      <c r="F234" s="4" t="str">
        <v>VS1</v>
      </c>
      <c r="G234" s="6" t="str">
        <v>EX</v>
      </c>
      <c r="H234" s="6" t="str">
        <v>EX</v>
      </c>
      <c r="I234" s="6" t="str">
        <v>EX</v>
      </c>
      <c r="J234" s="4" t="str">
        <v>MED</v>
      </c>
      <c r="K234" s="4" t="str">
        <v>7.53 - 7.58 x 4.80</v>
      </c>
      <c r="L234" s="4" t="str">
        <v>63.50</v>
      </c>
      <c r="M234" s="4" t="str">
        <v>57.00</v>
      </c>
      <c r="N234" s="4" t="str">
        <v>36.50</v>
      </c>
      <c r="O234" s="4" t="str">
        <v>GIA</v>
      </c>
      <c r="P234" s="4">
        <v>3800</v>
      </c>
      <c r="Q234" s="7">
        <v>-42</v>
      </c>
      <c r="R234" s="5">
        <f>ROUND(P234 * (1 + (Q234 / 100)), 2)</f>
        <v>2204</v>
      </c>
      <c r="S234" s="5">
        <f>ROUND(R234 * D234, 2)</f>
        <v>3746.8</v>
      </c>
      <c r="T234" s="4" t="str">
        <v>EXHIBITION</v>
      </c>
      <c r="U234" s="8" t="str">
        <v>AVAILABLE</v>
      </c>
      <c r="V234" s="4" t="str">
        <v>Feather, Indented Natural, Pinpoint</v>
      </c>
      <c r="W234" s="9" t="str">
        <v>Media URL</v>
      </c>
    </row>
    <row r="235">
      <c r="A235" s="4" t="str">
        <v>2566022536</v>
      </c>
      <c r="B235" s="4" t="str">
        <v>ROUND</v>
      </c>
      <c r="C235" s="4">
        <v>177515</v>
      </c>
      <c r="D235" s="5">
        <v>1.7</v>
      </c>
      <c r="E235" s="4" t="str">
        <v>L</v>
      </c>
      <c r="F235" s="4" t="str">
        <v>VS2</v>
      </c>
      <c r="G235" s="6" t="str">
        <v>EX</v>
      </c>
      <c r="H235" s="6" t="str">
        <v>EX</v>
      </c>
      <c r="I235" s="6" t="str">
        <v>EX</v>
      </c>
      <c r="J235" s="4" t="str">
        <v>NONE</v>
      </c>
      <c r="K235" s="4" t="str">
        <v>7.62 - 7.68 x 4.65</v>
      </c>
      <c r="L235" s="4" t="str">
        <v>60.80</v>
      </c>
      <c r="M235" s="4" t="str">
        <v>59.00</v>
      </c>
      <c r="N235" s="4" t="str">
        <v>34.00</v>
      </c>
      <c r="O235" s="4" t="str">
        <v>GIA</v>
      </c>
      <c r="P235" s="4">
        <v>3600</v>
      </c>
      <c r="Q235" s="7">
        <v>-39</v>
      </c>
      <c r="R235" s="5">
        <f>ROUND(P235 * (1 + (Q235 / 100)), 2)</f>
        <v>2196</v>
      </c>
      <c r="S235" s="5">
        <f>ROUND(R235 * D235, 2)</f>
        <v>3733.2</v>
      </c>
      <c r="T235" s="4" t="str">
        <v>EXHIBITION</v>
      </c>
      <c r="U235" s="8" t="str">
        <v>AVAILABLE</v>
      </c>
      <c r="V235" s="4" t="str">
        <v>Cloud</v>
      </c>
      <c r="W235" s="9" t="str">
        <v>Media URL</v>
      </c>
    </row>
    <row r="236">
      <c r="A236" s="4" t="str">
        <v>1567135680</v>
      </c>
      <c r="B236" s="4" t="str">
        <v>ROUND</v>
      </c>
      <c r="C236" s="4">
        <v>182938</v>
      </c>
      <c r="D236" s="5">
        <v>1.84</v>
      </c>
      <c r="E236" s="4" t="str">
        <v>L</v>
      </c>
      <c r="F236" s="4" t="str">
        <v>VS2</v>
      </c>
      <c r="G236" s="6" t="str">
        <v>EX</v>
      </c>
      <c r="H236" s="6" t="str">
        <v>EX</v>
      </c>
      <c r="I236" s="6" t="str">
        <v>EX</v>
      </c>
      <c r="J236" s="4" t="str">
        <v>NONE</v>
      </c>
      <c r="K236" s="4" t="str">
        <v>7.78 - 7.83 x 4.85</v>
      </c>
      <c r="L236" s="4" t="str">
        <v>62.10</v>
      </c>
      <c r="M236" s="4" t="str">
        <v>57.00</v>
      </c>
      <c r="N236" s="4" t="str">
        <v>36.00</v>
      </c>
      <c r="O236" s="4" t="str">
        <v>GIA</v>
      </c>
      <c r="P236" s="4">
        <v>3600</v>
      </c>
      <c r="Q236" s="7">
        <v>-35</v>
      </c>
      <c r="R236" s="5">
        <f>ROUND(P236 * (1 + (Q236 / 100)), 2)</f>
        <v>2340</v>
      </c>
      <c r="S236" s="5">
        <f>ROUND(R236 * D236, 2)</f>
        <v>4305.6</v>
      </c>
      <c r="T236" s="4" t="str">
        <v>EXHIBITION</v>
      </c>
      <c r="U236" s="8" t="str">
        <v>AVAILABLE</v>
      </c>
      <c r="V236" s="4" t="str">
        <v>Crystal, Feather, Pinpoint</v>
      </c>
      <c r="W236" s="9" t="str">
        <v>Media URL</v>
      </c>
    </row>
    <row r="237">
      <c r="A237" s="4" t="str">
        <v>2556079858</v>
      </c>
      <c r="B237" s="4" t="str">
        <v>ROUND</v>
      </c>
      <c r="C237" s="4">
        <v>140194</v>
      </c>
      <c r="D237" s="5">
        <v>1.76</v>
      </c>
      <c r="E237" s="4" t="str">
        <v>M</v>
      </c>
      <c r="F237" s="4" t="str">
        <v>IF</v>
      </c>
      <c r="G237" s="6" t="str">
        <v>EX</v>
      </c>
      <c r="H237" s="6" t="str">
        <v>EX</v>
      </c>
      <c r="I237" s="6" t="str">
        <v>EX</v>
      </c>
      <c r="J237" s="4" t="str">
        <v>NONE</v>
      </c>
      <c r="K237" s="4" t="str">
        <v>7.65 - 7.69 x 4.81</v>
      </c>
      <c r="L237" s="4" t="str">
        <v>62.70</v>
      </c>
      <c r="M237" s="4" t="str">
        <v>58.00</v>
      </c>
      <c r="N237" s="4" t="str">
        <v>36.00</v>
      </c>
      <c r="O237" s="4" t="str">
        <v>GIA</v>
      </c>
      <c r="P237" s="4">
        <v>4400</v>
      </c>
      <c r="Q237" s="7">
        <v>-55</v>
      </c>
      <c r="R237" s="5">
        <f>ROUND(P237 * (1 + (Q237 / 100)), 2)</f>
        <v>1980</v>
      </c>
      <c r="S237" s="5">
        <f>ROUND(R237 * D237, 2)</f>
        <v>3484.8</v>
      </c>
      <c r="T237" s="4" t="str">
        <v>EXHIBITION</v>
      </c>
      <c r="U237" s="8" t="str">
        <v>AVAILABLE</v>
      </c>
      <c r="V237" s="4" t="str">
        <v xml:space="preserve"> </v>
      </c>
      <c r="W237" s="9" t="str">
        <v>Media URL</v>
      </c>
    </row>
    <row r="238">
      <c r="A238" s="4" t="str">
        <v>6552527288</v>
      </c>
      <c r="B238" s="4" t="str">
        <v>ROUND</v>
      </c>
      <c r="C238" s="4">
        <v>160389</v>
      </c>
      <c r="D238" s="5">
        <v>1.75</v>
      </c>
      <c r="E238" s="4" t="str">
        <v>M</v>
      </c>
      <c r="F238" s="4" t="str">
        <v>IF</v>
      </c>
      <c r="G238" s="6" t="str">
        <v>EX</v>
      </c>
      <c r="H238" s="6" t="str">
        <v>EX</v>
      </c>
      <c r="I238" s="6" t="str">
        <v>EX</v>
      </c>
      <c r="J238" s="4" t="str">
        <v>NONE</v>
      </c>
      <c r="K238" s="4" t="str">
        <v>7.63 - 7.67 x 4.82</v>
      </c>
      <c r="L238" s="4" t="str">
        <v>62.90</v>
      </c>
      <c r="M238" s="4" t="str">
        <v>57.00</v>
      </c>
      <c r="N238" s="4" t="str">
        <v>36.50</v>
      </c>
      <c r="O238" s="4" t="str">
        <v>GIA</v>
      </c>
      <c r="P238" s="4">
        <v>4400</v>
      </c>
      <c r="Q238" s="7">
        <v>-54</v>
      </c>
      <c r="R238" s="5">
        <f>ROUND(P238 * (1 + (Q238 / 100)), 2)</f>
        <v>2024</v>
      </c>
      <c r="S238" s="5">
        <f>ROUND(R238 * D238, 2)</f>
        <v>3542</v>
      </c>
      <c r="T238" s="4" t="str">
        <v>EXHIBITION</v>
      </c>
      <c r="U238" s="8" t="str">
        <v>AVAILABLE</v>
      </c>
      <c r="V238" s="4" t="str">
        <v xml:space="preserve"> </v>
      </c>
      <c r="W238" s="9" t="str">
        <v>Media URL</v>
      </c>
    </row>
    <row r="239">
      <c r="A239" s="4" t="str">
        <v>6555917963</v>
      </c>
      <c r="B239" s="4" t="str">
        <v>ROUND</v>
      </c>
      <c r="C239" s="4">
        <v>172365</v>
      </c>
      <c r="D239" s="5">
        <v>1.89</v>
      </c>
      <c r="E239" s="4" t="str">
        <v>M</v>
      </c>
      <c r="F239" s="4" t="str">
        <v>IF</v>
      </c>
      <c r="G239" s="6" t="str">
        <v>EX</v>
      </c>
      <c r="H239" s="6" t="str">
        <v>EX</v>
      </c>
      <c r="I239" s="6" t="str">
        <v>EX</v>
      </c>
      <c r="J239" s="4" t="str">
        <v>NONE</v>
      </c>
      <c r="K239" s="4" t="str">
        <v>7.82 - 7.86 x 4.98</v>
      </c>
      <c r="L239" s="4" t="str">
        <v>63.50</v>
      </c>
      <c r="M239" s="4" t="str">
        <v>56.00</v>
      </c>
      <c r="N239" s="4" t="str">
        <v>36.50</v>
      </c>
      <c r="O239" s="4" t="str">
        <v>GIA</v>
      </c>
      <c r="P239" s="4">
        <v>4400</v>
      </c>
      <c r="Q239" s="7">
        <v>-39</v>
      </c>
      <c r="R239" s="5">
        <f>ROUND(P239 * (1 + (Q239 / 100)), 2)</f>
        <v>2684</v>
      </c>
      <c r="S239" s="5">
        <f>ROUND(R239 * D239, 2)</f>
        <v>5072.76</v>
      </c>
      <c r="T239" s="4" t="str">
        <v>EXHIBITION</v>
      </c>
      <c r="U239" s="8" t="str">
        <v>AVAILABLE</v>
      </c>
      <c r="V239" s="4" t="str">
        <v xml:space="preserve"> </v>
      </c>
      <c r="W239" s="9" t="str">
        <v>Media URL</v>
      </c>
    </row>
    <row r="240">
      <c r="A240" s="4" t="str">
        <v>2557410445</v>
      </c>
      <c r="B240" s="4" t="str">
        <v>ROUND</v>
      </c>
      <c r="C240" s="4">
        <v>154269</v>
      </c>
      <c r="D240" s="5">
        <v>1.76</v>
      </c>
      <c r="E240" s="4" t="str">
        <v>M</v>
      </c>
      <c r="F240" s="4" t="str">
        <v>VVS1</v>
      </c>
      <c r="G240" s="6" t="str">
        <v>EX</v>
      </c>
      <c r="H240" s="6" t="str">
        <v>EX</v>
      </c>
      <c r="I240" s="6" t="str">
        <v>EX</v>
      </c>
      <c r="J240" s="4" t="str">
        <v>NONE</v>
      </c>
      <c r="K240" s="4" t="str">
        <v>7.74 - 7.79 x 4.71</v>
      </c>
      <c r="L240" s="4" t="str">
        <v>60.70</v>
      </c>
      <c r="M240" s="4" t="str">
        <v>58.00</v>
      </c>
      <c r="N240" s="4" t="str">
        <v>34.50</v>
      </c>
      <c r="O240" s="4" t="str">
        <v>GIA</v>
      </c>
      <c r="P240" s="4">
        <v>3900</v>
      </c>
      <c r="Q240" s="7">
        <v>-53</v>
      </c>
      <c r="R240" s="5">
        <f>ROUND(P240 * (1 + (Q240 / 100)), 2)</f>
        <v>1833</v>
      </c>
      <c r="S240" s="5">
        <f>ROUND(R240 * D240, 2)</f>
        <v>3226.08</v>
      </c>
      <c r="T240" s="4" t="str">
        <v>EXHIBITION</v>
      </c>
      <c r="U240" s="8" t="str">
        <v>AVAILABLE</v>
      </c>
      <c r="V240" s="4" t="str">
        <v>Pinpoint, Feather, Natural</v>
      </c>
      <c r="W240" s="9" t="str">
        <v>Media URL</v>
      </c>
    </row>
    <row r="241">
      <c r="A241" s="4" t="str">
        <v>6555660733</v>
      </c>
      <c r="B241" s="4" t="str">
        <v>ROUND</v>
      </c>
      <c r="C241" s="4">
        <v>164883</v>
      </c>
      <c r="D241" s="5">
        <v>1.7</v>
      </c>
      <c r="E241" s="4" t="str">
        <v>M</v>
      </c>
      <c r="F241" s="4" t="str">
        <v>VVS2</v>
      </c>
      <c r="G241" s="6" t="str">
        <v>EX</v>
      </c>
      <c r="H241" s="6" t="str">
        <v>EX</v>
      </c>
      <c r="I241" s="6" t="str">
        <v>EX</v>
      </c>
      <c r="J241" s="4" t="str">
        <v>FNT</v>
      </c>
      <c r="K241" s="4" t="str">
        <v>7.56 - 7.60 x 4.79</v>
      </c>
      <c r="L241" s="4" t="str">
        <v>63.20</v>
      </c>
      <c r="M241" s="4" t="str">
        <v>57.00</v>
      </c>
      <c r="N241" s="4" t="str">
        <v>35.00</v>
      </c>
      <c r="O241" s="4" t="str">
        <v>GIA</v>
      </c>
      <c r="P241" s="4">
        <v>3700</v>
      </c>
      <c r="Q241" s="7">
        <v>-61</v>
      </c>
      <c r="R241" s="5">
        <f>ROUND(P241 * (1 + (Q241 / 100)), 2)</f>
        <v>1443</v>
      </c>
      <c r="S241" s="5">
        <f>ROUND(R241 * D241, 2)</f>
        <v>2453.1</v>
      </c>
      <c r="T241" s="4" t="str">
        <v>EXHIBITION</v>
      </c>
      <c r="U241" s="8" t="str">
        <v>AVAILABLE</v>
      </c>
      <c r="V241" s="4" t="str">
        <v>Pinpoint</v>
      </c>
      <c r="W241" s="9" t="str">
        <v>Media URL</v>
      </c>
    </row>
    <row r="242">
      <c r="A242" s="4" t="str">
        <v>2567003743</v>
      </c>
      <c r="B242" s="4" t="str">
        <v>ROUND</v>
      </c>
      <c r="C242" s="4">
        <v>176456</v>
      </c>
      <c r="D242" s="5">
        <v>1.71</v>
      </c>
      <c r="E242" s="4" t="str">
        <v>M</v>
      </c>
      <c r="F242" s="4" t="str">
        <v>VS2</v>
      </c>
      <c r="G242" s="6" t="str">
        <v>EX</v>
      </c>
      <c r="H242" s="6" t="str">
        <v>EX</v>
      </c>
      <c r="I242" s="6" t="str">
        <v>EX</v>
      </c>
      <c r="J242" s="4" t="str">
        <v>FNT</v>
      </c>
      <c r="K242" s="4" t="str">
        <v>7.60 - 7.64 x 4.71</v>
      </c>
      <c r="L242" s="4" t="str">
        <v>61.80</v>
      </c>
      <c r="M242" s="4" t="str">
        <v>57.00</v>
      </c>
      <c r="N242" s="4" t="str">
        <v>35.50</v>
      </c>
      <c r="O242" s="4" t="str">
        <v>GIA</v>
      </c>
      <c r="P242" s="4">
        <v>3200</v>
      </c>
      <c r="Q242" s="7">
        <v>-42</v>
      </c>
      <c r="R242" s="5">
        <f>ROUND(P242 * (1 + (Q242 / 100)), 2)</f>
        <v>1856</v>
      </c>
      <c r="S242" s="5">
        <f>ROUND(R242 * D242, 2)</f>
        <v>3173.76</v>
      </c>
      <c r="T242" s="4" t="str">
        <v>EXHIBITION</v>
      </c>
      <c r="U242" s="8" t="str">
        <v>AVAILABLE</v>
      </c>
      <c r="V242" s="4" t="str">
        <v>Crystal, Feather, Needle</v>
      </c>
      <c r="W242" s="9" t="str">
        <v>Media URL</v>
      </c>
    </row>
    <row r="243">
      <c r="A243" s="4" t="str">
        <v>2557636698</v>
      </c>
      <c r="B243" s="4" t="str">
        <v>ROUND</v>
      </c>
      <c r="C243" s="4">
        <v>163629</v>
      </c>
      <c r="D243" s="5">
        <v>1.9</v>
      </c>
      <c r="E243" s="4" t="str">
        <v>M</v>
      </c>
      <c r="F243" s="4" t="str">
        <v>SI2</v>
      </c>
      <c r="G243" s="6" t="str">
        <v>EX</v>
      </c>
      <c r="H243" s="6" t="str">
        <v>EX</v>
      </c>
      <c r="I243" s="6" t="str">
        <v>EX</v>
      </c>
      <c r="J243" s="4" t="str">
        <v>NONE</v>
      </c>
      <c r="K243" s="4" t="str">
        <v>7.84 - 7.89 x 4.93</v>
      </c>
      <c r="L243" s="4" t="str">
        <v>62.70</v>
      </c>
      <c r="M243" s="4" t="str">
        <v>57.00</v>
      </c>
      <c r="N243" s="4" t="str">
        <v>35.50</v>
      </c>
      <c r="O243" s="4" t="str">
        <v>GIA</v>
      </c>
      <c r="P243" s="4">
        <v>2900</v>
      </c>
      <c r="Q243" s="7">
        <v>-48</v>
      </c>
      <c r="R243" s="5">
        <f>ROUND(P243 * (1 + (Q243 / 100)), 2)</f>
        <v>1508</v>
      </c>
      <c r="S243" s="5">
        <f>ROUND(R243 * D243, 2)</f>
        <v>2865.2</v>
      </c>
      <c r="T243" s="4" t="str">
        <v>EXHIBITION</v>
      </c>
      <c r="U243" s="8" t="str">
        <v>AVAILABLE</v>
      </c>
      <c r="V243" s="4" t="str">
        <v>Feather, Crystal, Cavity, Needle, Pinpoint</v>
      </c>
      <c r="W243" s="9" t="str">
        <v>Media URL</v>
      </c>
    </row>
    <row r="244">
      <c r="A244" s="4" t="str">
        <v>2566003858</v>
      </c>
      <c r="B244" s="4" t="str">
        <v>ROUND</v>
      </c>
      <c r="C244" s="4">
        <v>175657</v>
      </c>
      <c r="D244" s="5">
        <v>1.9</v>
      </c>
      <c r="E244" s="4" t="str">
        <v>N</v>
      </c>
      <c r="F244" s="4" t="str">
        <v>IF</v>
      </c>
      <c r="G244" s="6" t="str">
        <v>EX</v>
      </c>
      <c r="H244" s="6" t="str">
        <v>EX</v>
      </c>
      <c r="I244" s="6" t="str">
        <v>EX</v>
      </c>
      <c r="J244" s="4" t="str">
        <v>NONE</v>
      </c>
      <c r="K244" s="4" t="str">
        <v>7.82 - 7.87 x 4.97</v>
      </c>
      <c r="L244" s="4" t="str">
        <v>63.30</v>
      </c>
      <c r="M244" s="4" t="str">
        <v>57.00</v>
      </c>
      <c r="N244" s="4" t="str">
        <v>36.50</v>
      </c>
      <c r="O244" s="4" t="str">
        <v>GIA</v>
      </c>
      <c r="P244" s="4">
        <v>4400</v>
      </c>
      <c r="Q244" s="7">
        <v>-44</v>
      </c>
      <c r="R244" s="5">
        <f>ROUND(P244 * (1 + (Q244 / 100)), 2)</f>
        <v>2464</v>
      </c>
      <c r="S244" s="5">
        <f>ROUND(R244 * D244, 2)</f>
        <v>4681.6</v>
      </c>
      <c r="T244" s="4" t="str">
        <v>EXHIBITION</v>
      </c>
      <c r="U244" s="8" t="str">
        <v>AVAILABLE</v>
      </c>
      <c r="V244" s="4" t="str">
        <v xml:space="preserve"> </v>
      </c>
      <c r="W244" s="9" t="str">
        <v>Media URL</v>
      </c>
    </row>
    <row r="245">
      <c r="A245" s="4" t="str">
        <v>2566192659</v>
      </c>
      <c r="B245" s="4" t="str">
        <v>ROUND</v>
      </c>
      <c r="C245" s="4">
        <v>185498</v>
      </c>
      <c r="D245" s="5">
        <v>1.71</v>
      </c>
      <c r="E245" s="4" t="str">
        <v>N</v>
      </c>
      <c r="F245" s="4" t="str">
        <v>IF</v>
      </c>
      <c r="G245" s="6" t="str">
        <v>EX</v>
      </c>
      <c r="H245" s="6" t="str">
        <v>EX</v>
      </c>
      <c r="I245" s="6" t="str">
        <v>EX</v>
      </c>
      <c r="J245" s="4" t="str">
        <v>STG</v>
      </c>
      <c r="K245" s="4" t="str">
        <v>7.54 - 7.60 x 4.75</v>
      </c>
      <c r="L245" s="4" t="str">
        <v>62.80</v>
      </c>
      <c r="M245" s="4" t="str">
        <v>58.00</v>
      </c>
      <c r="N245" s="4" t="str">
        <v>36.00</v>
      </c>
      <c r="O245" s="4" t="str">
        <v>GIA</v>
      </c>
      <c r="P245" s="4">
        <v>4400</v>
      </c>
      <c r="Q245" s="7">
        <v>-60</v>
      </c>
      <c r="R245" s="5">
        <f>ROUND(P245 * (1 + (Q245 / 100)), 2)</f>
        <v>1760</v>
      </c>
      <c r="S245" s="5">
        <f>ROUND(R245 * D245, 2)</f>
        <v>3009.6</v>
      </c>
      <c r="T245" s="4" t="str">
        <v>EXHIBITION</v>
      </c>
      <c r="U245" s="8" t="str">
        <v>AVAILABLE</v>
      </c>
      <c r="V245" s="4" t="str">
        <v xml:space="preserve"> </v>
      </c>
      <c r="W245" s="9" t="str">
        <v>Media URL</v>
      </c>
    </row>
    <row r="246">
      <c r="A246" s="4" t="str">
        <v>6561192805</v>
      </c>
      <c r="B246" s="4" t="str">
        <v>ROUND</v>
      </c>
      <c r="C246" s="4">
        <v>184694</v>
      </c>
      <c r="D246" s="5">
        <v>1.78</v>
      </c>
      <c r="E246" s="4" t="str">
        <v>N</v>
      </c>
      <c r="F246" s="4" t="str">
        <v>VVS1</v>
      </c>
      <c r="G246" s="6" t="str">
        <v>EX</v>
      </c>
      <c r="H246" s="6" t="str">
        <v>EX</v>
      </c>
      <c r="I246" s="6" t="str">
        <v>EX</v>
      </c>
      <c r="J246" s="4" t="str">
        <v>NONE</v>
      </c>
      <c r="K246" s="4" t="str">
        <v>7.65 - 7.71 x 4.84</v>
      </c>
      <c r="L246" s="4" t="str">
        <v>63.00</v>
      </c>
      <c r="M246" s="4" t="str">
        <v>56.00</v>
      </c>
      <c r="N246" s="4" t="str">
        <v>36.50</v>
      </c>
      <c r="O246" s="4" t="str">
        <v>GIA</v>
      </c>
      <c r="P246" s="4">
        <v>3900</v>
      </c>
      <c r="Q246" s="7">
        <v>-55</v>
      </c>
      <c r="R246" s="5">
        <f>ROUND(P246 * (1 + (Q246 / 100)), 2)</f>
        <v>1755</v>
      </c>
      <c r="S246" s="5">
        <f>ROUND(R246 * D246, 2)</f>
        <v>3123.9</v>
      </c>
      <c r="T246" s="4" t="str">
        <v>EXHIBITION</v>
      </c>
      <c r="U246" s="8" t="str">
        <v>AVAILABLE</v>
      </c>
      <c r="V246" s="4" t="str">
        <v>Cloud, Feather</v>
      </c>
      <c r="W246" s="9" t="str">
        <v>Media URL</v>
      </c>
    </row>
    <row r="247">
      <c r="A247" s="4" t="str">
        <v>7561054895</v>
      </c>
      <c r="B247" s="4" t="str">
        <v>ROUND</v>
      </c>
      <c r="C247" s="4">
        <v>179044</v>
      </c>
      <c r="D247" s="5">
        <v>1.8</v>
      </c>
      <c r="E247" s="4" t="str">
        <v>N</v>
      </c>
      <c r="F247" s="4" t="str">
        <v>VVS1</v>
      </c>
      <c r="G247" s="6" t="str">
        <v>EX</v>
      </c>
      <c r="H247" s="6" t="str">
        <v>EX</v>
      </c>
      <c r="I247" s="6" t="str">
        <v>EX</v>
      </c>
      <c r="J247" s="4" t="str">
        <v>STG</v>
      </c>
      <c r="K247" s="4" t="str">
        <v>7.69 - 7.74 x 4.83</v>
      </c>
      <c r="L247" s="4" t="str">
        <v>62.60</v>
      </c>
      <c r="M247" s="4" t="str">
        <v>58.00</v>
      </c>
      <c r="N247" s="4" t="str">
        <v>36.00</v>
      </c>
      <c r="O247" s="4" t="str">
        <v>GIA</v>
      </c>
      <c r="P247" s="4">
        <v>3900</v>
      </c>
      <c r="Q247" s="7">
        <v>-56</v>
      </c>
      <c r="R247" s="5">
        <f>ROUND(P247 * (1 + (Q247 / 100)), 2)</f>
        <v>1716</v>
      </c>
      <c r="S247" s="5">
        <f>ROUND(R247 * D247, 2)</f>
        <v>3088.8</v>
      </c>
      <c r="T247" s="4" t="str">
        <v>EXHIBITION</v>
      </c>
      <c r="U247" s="8" t="str">
        <v>AVAILABLE</v>
      </c>
      <c r="V247" s="4" t="str">
        <v>Pinpoint</v>
      </c>
      <c r="W247" s="9" t="str">
        <v>Media URL</v>
      </c>
    </row>
    <row r="248">
      <c r="A248" s="4" t="str">
        <v>6562003715</v>
      </c>
      <c r="B248" s="4" t="str">
        <v>ROUND</v>
      </c>
      <c r="C248" s="4">
        <v>174511</v>
      </c>
      <c r="D248" s="5">
        <v>1.78</v>
      </c>
      <c r="E248" s="4" t="str">
        <v>N</v>
      </c>
      <c r="F248" s="4" t="str">
        <v>VVS2</v>
      </c>
      <c r="G248" s="6" t="str">
        <v>EX</v>
      </c>
      <c r="H248" s="6" t="str">
        <v>EX</v>
      </c>
      <c r="I248" s="6" t="str">
        <v>EX</v>
      </c>
      <c r="J248" s="4" t="str">
        <v>NONE</v>
      </c>
      <c r="K248" s="4" t="str">
        <v>7.66 - 7.72 x 4.87</v>
      </c>
      <c r="L248" s="4" t="str">
        <v>63.30</v>
      </c>
      <c r="M248" s="4" t="str">
        <v>58.00</v>
      </c>
      <c r="N248" s="4" t="str">
        <v>35.00</v>
      </c>
      <c r="O248" s="4" t="str">
        <v>GIA</v>
      </c>
      <c r="P248" s="4">
        <v>3700</v>
      </c>
      <c r="Q248" s="7">
        <v>-54</v>
      </c>
      <c r="R248" s="5">
        <f>ROUND(P248 * (1 + (Q248 / 100)), 2)</f>
        <v>1702</v>
      </c>
      <c r="S248" s="5">
        <f>ROUND(R248 * D248, 2)</f>
        <v>3029.56</v>
      </c>
      <c r="T248" s="4" t="str">
        <v>EXHIBITION</v>
      </c>
      <c r="U248" s="8" t="str">
        <v>AVAILABLE</v>
      </c>
      <c r="V248" s="4" t="str">
        <v>Cloud, Pinpoint, Feather, Indented Natural</v>
      </c>
      <c r="W248" s="9" t="str">
        <v>Media URL</v>
      </c>
    </row>
    <row r="249">
      <c r="A249" s="4" t="str">
        <v>6552918112</v>
      </c>
      <c r="B249" s="4" t="str">
        <v>ROUND</v>
      </c>
      <c r="C249" s="4">
        <v>171749</v>
      </c>
      <c r="D249" s="5">
        <v>1.8</v>
      </c>
      <c r="E249" s="4" t="str">
        <v>N</v>
      </c>
      <c r="F249" s="4" t="str">
        <v>SI2</v>
      </c>
      <c r="G249" s="6" t="str">
        <v>EX</v>
      </c>
      <c r="H249" s="6" t="str">
        <v>EX</v>
      </c>
      <c r="I249" s="6" t="str">
        <v>EX</v>
      </c>
      <c r="J249" s="4" t="str">
        <v>NONE</v>
      </c>
      <c r="K249" s="4" t="str">
        <v>7.93 - 7.99 x 4.66</v>
      </c>
      <c r="L249" s="4" t="str">
        <v>58.60</v>
      </c>
      <c r="M249" s="4" t="str">
        <v>60.00</v>
      </c>
      <c r="N249" s="4" t="str">
        <v>32.00</v>
      </c>
      <c r="O249" s="4" t="str">
        <v>GIA</v>
      </c>
      <c r="P249" s="4">
        <v>2900</v>
      </c>
      <c r="Q249" s="7">
        <v>-59</v>
      </c>
      <c r="R249" s="5">
        <f>ROUND(P249 * (1 + (Q249 / 100)), 2)</f>
        <v>1189</v>
      </c>
      <c r="S249" s="5">
        <f>ROUND(R249 * D249, 2)</f>
        <v>2140.2</v>
      </c>
      <c r="T249" s="4" t="str">
        <v>EXHIBITION</v>
      </c>
      <c r="U249" s="8" t="str">
        <v>AVAILABLE</v>
      </c>
      <c r="V249" s="4" t="str">
        <v>Twinning Wisp, Crystal, Feather, Needle</v>
      </c>
      <c r="W249" s="9" t="str">
        <v>Media URL</v>
      </c>
    </row>
    <row r="250">
      <c r="A250" s="4" t="str">
        <v>2557605344</v>
      </c>
      <c r="B250" s="4" t="str">
        <v>ROUND</v>
      </c>
      <c r="C250" s="4">
        <v>161973</v>
      </c>
      <c r="D250" s="5">
        <v>1.7</v>
      </c>
      <c r="E250" s="4" t="str">
        <v>N</v>
      </c>
      <c r="F250" s="4" t="str">
        <v>SI2</v>
      </c>
      <c r="G250" s="6" t="str">
        <v>EX</v>
      </c>
      <c r="H250" s="6" t="str">
        <v>EX</v>
      </c>
      <c r="I250" s="6" t="str">
        <v>EX</v>
      </c>
      <c r="J250" s="4" t="str">
        <v>NONE</v>
      </c>
      <c r="K250" s="4" t="str">
        <v>7.76 - 7.80 x 4.62</v>
      </c>
      <c r="L250" s="4" t="str">
        <v>59.40</v>
      </c>
      <c r="M250" s="4" t="str">
        <v>58.00</v>
      </c>
      <c r="N250" s="4" t="str">
        <v>31.50</v>
      </c>
      <c r="O250" s="4" t="str">
        <v>GIA</v>
      </c>
      <c r="P250" s="4">
        <v>2900</v>
      </c>
      <c r="Q250" s="7">
        <v>-56</v>
      </c>
      <c r="R250" s="5">
        <f>ROUND(P250 * (1 + (Q250 / 100)), 2)</f>
        <v>1276</v>
      </c>
      <c r="S250" s="5">
        <f>ROUND(R250 * D250, 2)</f>
        <v>2169.2</v>
      </c>
      <c r="T250" s="4" t="str">
        <v>EXHIBITION</v>
      </c>
      <c r="U250" s="8" t="str">
        <v>AVAILABLE</v>
      </c>
      <c r="V250" s="4" t="str">
        <v>Feather, Twinning Wisp, Needle</v>
      </c>
      <c r="W250" s="9" t="str">
        <v>Media URL</v>
      </c>
    </row>
    <row r="251">
      <c r="A251" s="4" t="str">
        <v>6561192799</v>
      </c>
      <c r="B251" s="4" t="str">
        <v>ROUND</v>
      </c>
      <c r="C251" s="4">
        <v>184693</v>
      </c>
      <c r="D251" s="5">
        <v>1.7</v>
      </c>
      <c r="E251" s="4" t="str">
        <v>O-P</v>
      </c>
      <c r="F251" s="4" t="str">
        <v>VVS1</v>
      </c>
      <c r="G251" s="6" t="str">
        <v>EX</v>
      </c>
      <c r="H251" s="6" t="str">
        <v>EX</v>
      </c>
      <c r="I251" s="6" t="str">
        <v>EX</v>
      </c>
      <c r="J251" s="4" t="str">
        <v>FNT</v>
      </c>
      <c r="K251" s="4" t="str">
        <v>7.54 - 7.59 x 4.79</v>
      </c>
      <c r="L251" s="4" t="str">
        <v>63.30</v>
      </c>
      <c r="M251" s="4" t="str">
        <v>57.00</v>
      </c>
      <c r="N251" s="4" t="str">
        <v>36.50</v>
      </c>
      <c r="O251" s="4" t="str">
        <v>GIA</v>
      </c>
      <c r="P251" s="4">
        <v>3900</v>
      </c>
      <c r="Q251" s="7">
        <v>-69</v>
      </c>
      <c r="R251" s="5">
        <f>ROUND(P251 * (1 + (Q251 / 100)), 2)</f>
        <v>1209</v>
      </c>
      <c r="S251" s="5">
        <f>ROUND(R251 * D251, 2)</f>
        <v>2055.3</v>
      </c>
      <c r="T251" s="4" t="str">
        <v>EXHIBITION</v>
      </c>
      <c r="U251" s="8" t="str">
        <v>AVAILABLE</v>
      </c>
      <c r="V251" s="4" t="str">
        <v>Pinpoint, Feather</v>
      </c>
      <c r="W251" s="9" t="str">
        <v>Media URL</v>
      </c>
    </row>
    <row r="252">
      <c r="A252" s="4" t="str">
        <v>7556504755</v>
      </c>
      <c r="B252" s="4" t="str">
        <v>ROUND</v>
      </c>
      <c r="C252" s="4">
        <v>158653</v>
      </c>
      <c r="D252" s="5">
        <v>1.77</v>
      </c>
      <c r="E252" s="4" t="str">
        <v>O-P</v>
      </c>
      <c r="F252" s="4" t="str">
        <v>SI1</v>
      </c>
      <c r="G252" s="6" t="str">
        <v>EX</v>
      </c>
      <c r="H252" s="6" t="str">
        <v>EX</v>
      </c>
      <c r="I252" s="6" t="str">
        <v>EX</v>
      </c>
      <c r="J252" s="4" t="str">
        <v>NONE</v>
      </c>
      <c r="K252" s="4" t="str">
        <v>7.65 - 7.71 x 4.84</v>
      </c>
      <c r="L252" s="4" t="str">
        <v>63.10</v>
      </c>
      <c r="M252" s="4" t="str">
        <v>57.00</v>
      </c>
      <c r="N252" s="4" t="str">
        <v>36.50</v>
      </c>
      <c r="O252" s="4" t="str">
        <v>GIA</v>
      </c>
      <c r="P252" s="4">
        <v>3000</v>
      </c>
      <c r="Q252" s="7">
        <v>-68</v>
      </c>
      <c r="R252" s="5">
        <f>ROUND(P252 * (1 + (Q252 / 100)), 2)</f>
        <v>960</v>
      </c>
      <c r="S252" s="5">
        <f>ROUND(R252 * D252, 2)</f>
        <v>1699.2</v>
      </c>
      <c r="T252" s="4" t="str">
        <v>EXHIBITION</v>
      </c>
      <c r="U252" s="8" t="str">
        <v>AVAILABLE</v>
      </c>
      <c r="V252" s="4" t="str">
        <v>Feather, Twinning Wisp, Needle, Cloud</v>
      </c>
      <c r="W252" s="9" t="str">
        <v>Media URL</v>
      </c>
    </row>
    <row r="253">
      <c r="A253" s="4" t="str">
        <v>2566271605</v>
      </c>
      <c r="B253" s="4" t="str">
        <v>ROUND</v>
      </c>
      <c r="C253" s="4">
        <v>187999</v>
      </c>
      <c r="D253" s="5">
        <v>1.52</v>
      </c>
      <c r="E253" s="4" t="str">
        <v>E</v>
      </c>
      <c r="F253" s="4" t="str">
        <v>IF</v>
      </c>
      <c r="G253" s="6" t="str">
        <v>EX</v>
      </c>
      <c r="H253" s="6" t="str">
        <v>EX</v>
      </c>
      <c r="I253" s="6" t="str">
        <v>EX</v>
      </c>
      <c r="J253" s="4" t="str">
        <v>NONE</v>
      </c>
      <c r="K253" s="4" t="str">
        <v>7.34 - 7.39 x 4.57</v>
      </c>
      <c r="L253" s="4" t="str">
        <v>62.10</v>
      </c>
      <c r="M253" s="4" t="str">
        <v>58.00</v>
      </c>
      <c r="N253" s="4" t="str">
        <v>33.50</v>
      </c>
      <c r="O253" s="4" t="str">
        <v>GIA</v>
      </c>
      <c r="P253" s="4">
        <v>17900</v>
      </c>
      <c r="Q253" s="7">
        <v>-46</v>
      </c>
      <c r="R253" s="5">
        <f>ROUND(P253 * (1 + (Q253 / 100)), 2)</f>
        <v>9666</v>
      </c>
      <c r="S253" s="5">
        <f>ROUND(R253 * D253, 2)</f>
        <v>14692.32</v>
      </c>
      <c r="T253" s="4" t="str">
        <v>EXHIBITION</v>
      </c>
      <c r="U253" s="8" t="str">
        <v>AVAILABLE</v>
      </c>
      <c r="V253" s="4" t="str">
        <v xml:space="preserve"> </v>
      </c>
      <c r="W253" s="9" t="str">
        <v>Media URL</v>
      </c>
    </row>
    <row r="254">
      <c r="A254" s="4" t="str">
        <v>7561192857</v>
      </c>
      <c r="B254" s="4" t="str">
        <v>ROUND</v>
      </c>
      <c r="C254" s="4">
        <v>183956</v>
      </c>
      <c r="D254" s="5">
        <v>1.51</v>
      </c>
      <c r="E254" s="4" t="str">
        <v>E</v>
      </c>
      <c r="F254" s="4" t="str">
        <v>SI1</v>
      </c>
      <c r="G254" s="6" t="str">
        <v>EX</v>
      </c>
      <c r="H254" s="6" t="str">
        <v>EX</v>
      </c>
      <c r="I254" s="6" t="str">
        <v>EX</v>
      </c>
      <c r="J254" s="4" t="str">
        <v>FNT</v>
      </c>
      <c r="K254" s="4" t="str">
        <v>7.29 - 7.32 x 4.56</v>
      </c>
      <c r="L254" s="4" t="str">
        <v>62.40</v>
      </c>
      <c r="M254" s="4" t="str">
        <v>56.00</v>
      </c>
      <c r="N254" s="4" t="str">
        <v>36.50</v>
      </c>
      <c r="O254" s="4" t="str">
        <v>GIA</v>
      </c>
      <c r="P254" s="4">
        <v>8200</v>
      </c>
      <c r="Q254" s="7">
        <v>-55</v>
      </c>
      <c r="R254" s="5">
        <f>ROUND(P254 * (1 + (Q254 / 100)), 2)</f>
        <v>3690</v>
      </c>
      <c r="S254" s="5">
        <f>ROUND(R254 * D254, 2)</f>
        <v>5571.9</v>
      </c>
      <c r="T254" s="4" t="str">
        <v>EXHIBITION</v>
      </c>
      <c r="U254" s="8" t="str">
        <v>AVAILABLE</v>
      </c>
      <c r="V254" s="4" t="str">
        <v>Feather, Twinning Wisp, Cavity, Indented Natural</v>
      </c>
      <c r="W254" s="9" t="str">
        <v>Media URL</v>
      </c>
    </row>
    <row r="255">
      <c r="A255" s="4" t="str">
        <v>6551368607</v>
      </c>
      <c r="B255" s="4" t="str">
        <v>ROUND</v>
      </c>
      <c r="C255" s="4">
        <v>152173</v>
      </c>
      <c r="D255" s="5">
        <v>1.5</v>
      </c>
      <c r="E255" s="4" t="str">
        <v>E</v>
      </c>
      <c r="F255" s="4" t="str">
        <v>I1</v>
      </c>
      <c r="G255" s="6" t="str">
        <v>EX</v>
      </c>
      <c r="H255" s="6" t="str">
        <v>EX</v>
      </c>
      <c r="I255" s="6" t="str">
        <v>EX</v>
      </c>
      <c r="J255" s="4" t="str">
        <v>NONE</v>
      </c>
      <c r="K255" s="4" t="str">
        <v>7.26 - 7.30 x 4.57</v>
      </c>
      <c r="L255" s="4" t="str">
        <v>62.70</v>
      </c>
      <c r="M255" s="4" t="str">
        <v>57.00</v>
      </c>
      <c r="N255" s="4" t="str">
        <v>36.50</v>
      </c>
      <c r="O255" s="4" t="str">
        <v>GIA</v>
      </c>
      <c r="P255" s="4">
        <v>4900</v>
      </c>
      <c r="Q255" s="7">
        <v>-60</v>
      </c>
      <c r="R255" s="5">
        <f>ROUND(P255 * (1 + (Q255 / 100)), 2)</f>
        <v>1960</v>
      </c>
      <c r="S255" s="5">
        <f>ROUND(R255 * D255, 2)</f>
        <v>2940</v>
      </c>
      <c r="T255" s="4" t="str">
        <v>EXHIBITION</v>
      </c>
      <c r="U255" s="8" t="str">
        <v>AVAILABLE</v>
      </c>
      <c r="V255" s="4" t="str">
        <v>Twinning Wisp, Cavity, Indented Natural</v>
      </c>
      <c r="W255" s="9" t="str">
        <v>Media URL</v>
      </c>
    </row>
    <row r="256">
      <c r="A256" s="4" t="str">
        <v>1558716016</v>
      </c>
      <c r="B256" s="4" t="str">
        <v>ROUND</v>
      </c>
      <c r="C256" s="4">
        <v>166765</v>
      </c>
      <c r="D256" s="5">
        <v>1.5</v>
      </c>
      <c r="E256" s="4" t="str">
        <v>F</v>
      </c>
      <c r="F256" s="4" t="str">
        <v>IF</v>
      </c>
      <c r="G256" s="6" t="str">
        <v>EX</v>
      </c>
      <c r="H256" s="6" t="str">
        <v>EX</v>
      </c>
      <c r="I256" s="6" t="str">
        <v>EX</v>
      </c>
      <c r="J256" s="4" t="str">
        <v>FNT</v>
      </c>
      <c r="K256" s="4" t="str">
        <v>7.29 - 7.33 x 4.51</v>
      </c>
      <c r="L256" s="4" t="str">
        <v>61.70</v>
      </c>
      <c r="M256" s="4" t="str">
        <v>57.00</v>
      </c>
      <c r="N256" s="4" t="str">
        <v>36.00</v>
      </c>
      <c r="O256" s="4" t="str">
        <v>GIA</v>
      </c>
      <c r="P256" s="4">
        <v>15600</v>
      </c>
      <c r="Q256" s="7">
        <v>-58</v>
      </c>
      <c r="R256" s="5">
        <f>ROUND(P256 * (1 + (Q256 / 100)), 2)</f>
        <v>6552</v>
      </c>
      <c r="S256" s="5">
        <f>ROUND(R256 * D256, 2)</f>
        <v>9828</v>
      </c>
      <c r="T256" s="4" t="str">
        <v>EXHIBITION</v>
      </c>
      <c r="U256" s="8" t="str">
        <v>AVAILABLE</v>
      </c>
      <c r="V256" s="4" t="str">
        <v xml:space="preserve"> </v>
      </c>
      <c r="W256" s="9" t="str">
        <v>Media URL</v>
      </c>
    </row>
    <row r="257">
      <c r="A257" s="4" t="str">
        <v>5563078560</v>
      </c>
      <c r="B257" s="4" t="str">
        <v>ROUND</v>
      </c>
      <c r="C257" s="4">
        <v>180793</v>
      </c>
      <c r="D257" s="5">
        <v>1.56</v>
      </c>
      <c r="E257" s="4" t="str">
        <v>F</v>
      </c>
      <c r="F257" s="4" t="str">
        <v>VVS1</v>
      </c>
      <c r="G257" s="6" t="str">
        <v>EX</v>
      </c>
      <c r="H257" s="6" t="str">
        <v>EX</v>
      </c>
      <c r="I257" s="6" t="str">
        <v>EX</v>
      </c>
      <c r="J257" s="4" t="str">
        <v>NONE</v>
      </c>
      <c r="K257" s="4" t="str">
        <v>7.33 - 7.38 x 4.63</v>
      </c>
      <c r="L257" s="4" t="str">
        <v>62.90</v>
      </c>
      <c r="M257" s="4" t="str">
        <v>57.00</v>
      </c>
      <c r="N257" s="4" t="str">
        <v>35.00</v>
      </c>
      <c r="O257" s="4" t="str">
        <v>GIA</v>
      </c>
      <c r="P257" s="4">
        <v>14500</v>
      </c>
      <c r="Q257" s="7">
        <v>-48</v>
      </c>
      <c r="R257" s="5">
        <f>ROUND(P257 * (1 + (Q257 / 100)), 2)</f>
        <v>7540</v>
      </c>
      <c r="S257" s="5">
        <f>ROUND(R257 * D257, 2)</f>
        <v>11762.4</v>
      </c>
      <c r="T257" s="4" t="str">
        <v>EXHIBITION</v>
      </c>
      <c r="U257" s="8" t="str">
        <v>AVAILABLE</v>
      </c>
      <c r="V257" s="4" t="str">
        <v>Pinpoint</v>
      </c>
      <c r="W257" s="9" t="str">
        <v>Media URL</v>
      </c>
    </row>
    <row r="258">
      <c r="A258" s="4" t="str">
        <v>6562196150</v>
      </c>
      <c r="B258" s="4" t="str">
        <v>ROUND</v>
      </c>
      <c r="C258" s="4">
        <v>186198</v>
      </c>
      <c r="D258" s="5">
        <v>1.5</v>
      </c>
      <c r="E258" s="4" t="str">
        <v>F</v>
      </c>
      <c r="F258" s="4" t="str">
        <v>VVS2</v>
      </c>
      <c r="G258" s="4" t="str">
        <v>VG</v>
      </c>
      <c r="H258" s="4" t="str">
        <v>EX</v>
      </c>
      <c r="I258" s="4" t="str">
        <v>VG</v>
      </c>
      <c r="J258" s="4" t="str">
        <v>FNT</v>
      </c>
      <c r="K258" s="4" t="str">
        <v>7.09 - 7.19 x 4.62</v>
      </c>
      <c r="L258" s="4" t="str">
        <v>64.70</v>
      </c>
      <c r="M258" s="4" t="str">
        <v>57.00</v>
      </c>
      <c r="N258" s="4" t="str">
        <v>36.50</v>
      </c>
      <c r="O258" s="4" t="str">
        <v>GIA</v>
      </c>
      <c r="P258" s="4">
        <v>12500</v>
      </c>
      <c r="Q258" s="7">
        <v>-65</v>
      </c>
      <c r="R258" s="5">
        <f>ROUND(P258 * (1 + (Q258 / 100)), 2)</f>
        <v>4375</v>
      </c>
      <c r="S258" s="5">
        <f>ROUND(R258 * D258, 2)</f>
        <v>6562.5</v>
      </c>
      <c r="T258" s="4" t="str">
        <v>EXHIBITION</v>
      </c>
      <c r="U258" s="8" t="str">
        <v>AVAILABLE</v>
      </c>
      <c r="V258" s="4" t="str">
        <v>Pinpoint, Feather</v>
      </c>
      <c r="W258" s="9" t="str">
        <v>Media URL</v>
      </c>
    </row>
    <row r="259">
      <c r="A259" s="4" t="str">
        <v>2567179706</v>
      </c>
      <c r="B259" s="4" t="str">
        <v>ROUND</v>
      </c>
      <c r="C259" s="4">
        <v>184810</v>
      </c>
      <c r="D259" s="5">
        <v>1.5</v>
      </c>
      <c r="E259" s="4" t="str">
        <v>F</v>
      </c>
      <c r="F259" s="4" t="str">
        <v>VS2</v>
      </c>
      <c r="G259" s="6" t="str">
        <v>EX</v>
      </c>
      <c r="H259" s="6" t="str">
        <v>EX</v>
      </c>
      <c r="I259" s="6" t="str">
        <v>EX</v>
      </c>
      <c r="J259" s="4" t="str">
        <v>STG</v>
      </c>
      <c r="K259" s="4" t="str">
        <v>7.26 - 7.31 x 4.59</v>
      </c>
      <c r="L259" s="4" t="str">
        <v>63.00</v>
      </c>
      <c r="M259" s="4" t="str">
        <v>57.00</v>
      </c>
      <c r="N259" s="4" t="str">
        <v>35.00</v>
      </c>
      <c r="O259" s="4" t="str">
        <v>GIA</v>
      </c>
      <c r="P259" s="4">
        <v>9800</v>
      </c>
      <c r="Q259" s="7">
        <v>-62</v>
      </c>
      <c r="R259" s="5">
        <f>ROUND(P259 * (1 + (Q259 / 100)), 2)</f>
        <v>3724</v>
      </c>
      <c r="S259" s="5">
        <f>ROUND(R259 * D259, 2)</f>
        <v>5586</v>
      </c>
      <c r="T259" s="4" t="str">
        <v>EXHIBITION</v>
      </c>
      <c r="U259" s="8" t="str">
        <v>AVAILABLE</v>
      </c>
      <c r="V259" s="4" t="str">
        <v>Crystal, Cloud, Feather, Cavity, Needle, Etch Channel, Indented Natural</v>
      </c>
      <c r="W259" s="9" t="str">
        <v>Media URL</v>
      </c>
    </row>
    <row r="260">
      <c r="A260" s="4" t="str">
        <v>773617486</v>
      </c>
      <c r="B260" s="4" t="str">
        <v>ROUND</v>
      </c>
      <c r="C260" s="4">
        <v>157994</v>
      </c>
      <c r="D260" s="5">
        <v>1.5</v>
      </c>
      <c r="E260" s="4" t="str">
        <v>F</v>
      </c>
      <c r="F260" s="4" t="str">
        <v>SI2</v>
      </c>
      <c r="G260" s="6" t="str">
        <v>EX</v>
      </c>
      <c r="H260" s="6" t="str">
        <v>EX</v>
      </c>
      <c r="I260" s="6" t="str">
        <v>EX</v>
      </c>
      <c r="J260" s="4" t="str">
        <v>SLT</v>
      </c>
      <c r="K260" s="4" t="str">
        <v>7.20 - 7.32 x 4.59</v>
      </c>
      <c r="L260" s="4" t="str">
        <v>63.10</v>
      </c>
      <c r="M260" s="4" t="str">
        <v>58.00</v>
      </c>
      <c r="N260" s="4" t="str">
        <v>35.10</v>
      </c>
      <c r="O260" s="4" t="str">
        <v>IGI</v>
      </c>
      <c r="P260" s="4">
        <v>6100</v>
      </c>
      <c r="Q260" s="7">
        <v>-74</v>
      </c>
      <c r="R260" s="5">
        <f>ROUND(P260 * (1 + (Q260 / 100)), 2)</f>
        <v>1586</v>
      </c>
      <c r="S260" s="5">
        <f>ROUND(R260 * D260, 2)</f>
        <v>2379</v>
      </c>
      <c r="T260" s="4" t="str">
        <v>MUMBAI</v>
      </c>
      <c r="U260" s="8" t="str">
        <v>AVAILABLE</v>
      </c>
      <c r="V260" s="4" t="str">
        <v>Cavity, Crystal, Feather</v>
      </c>
      <c r="W260" s="9" t="str">
        <v>Media URL</v>
      </c>
    </row>
    <row r="261">
      <c r="A261" s="4" t="str">
        <v>801639229</v>
      </c>
      <c r="B261" s="4" t="str">
        <v>ROUND</v>
      </c>
      <c r="C261" s="4">
        <v>186199</v>
      </c>
      <c r="D261" s="5">
        <v>1.51</v>
      </c>
      <c r="E261" s="4" t="str">
        <v>F</v>
      </c>
      <c r="F261" s="4" t="str">
        <v>SI2</v>
      </c>
      <c r="G261" s="6" t="str">
        <v>EX</v>
      </c>
      <c r="H261" s="6" t="str">
        <v>EX</v>
      </c>
      <c r="I261" s="6" t="str">
        <v>EX</v>
      </c>
      <c r="J261" s="4" t="str">
        <v>STG</v>
      </c>
      <c r="K261" s="4" t="str">
        <v>7.29 - 7.33 x 4.55</v>
      </c>
      <c r="L261" s="4" t="str">
        <v>62.20</v>
      </c>
      <c r="M261" s="4" t="str">
        <v>57.00</v>
      </c>
      <c r="N261" s="4" t="str">
        <v>35.90</v>
      </c>
      <c r="O261" s="4" t="str">
        <v>IGI</v>
      </c>
      <c r="P261" s="4">
        <v>6100</v>
      </c>
      <c r="Q261" s="7">
        <v>-75</v>
      </c>
      <c r="R261" s="5">
        <f>ROUND(P261 * (1 + (Q261 / 100)), 2)</f>
        <v>1525</v>
      </c>
      <c r="S261" s="5">
        <f>ROUND(R261 * D261, 2)</f>
        <v>2302.75</v>
      </c>
      <c r="T261" s="4" t="str">
        <v>MUMBAI</v>
      </c>
      <c r="U261" s="8" t="str">
        <v>AVAILABLE</v>
      </c>
      <c r="V261" s="4" t="str">
        <v>Crystal, Feather</v>
      </c>
      <c r="W261" s="9" t="str">
        <v>Media URL</v>
      </c>
    </row>
    <row r="262">
      <c r="A262" s="4" t="str">
        <v>773617688</v>
      </c>
      <c r="B262" s="4" t="str">
        <v>ROUND</v>
      </c>
      <c r="C262" s="4">
        <v>150210</v>
      </c>
      <c r="D262" s="5">
        <v>1.5</v>
      </c>
      <c r="E262" s="4" t="str">
        <v>G</v>
      </c>
      <c r="F262" s="4" t="str">
        <v>IF</v>
      </c>
      <c r="G262" s="6" t="str">
        <v>EX</v>
      </c>
      <c r="H262" s="6" t="str">
        <v>EX</v>
      </c>
      <c r="I262" s="6" t="str">
        <v>EX</v>
      </c>
      <c r="J262" s="4" t="str">
        <v>VSL</v>
      </c>
      <c r="K262" s="4" t="str">
        <v>7.23 - 7.33 x 4.50</v>
      </c>
      <c r="L262" s="4" t="str">
        <v>61.80</v>
      </c>
      <c r="M262" s="4" t="str">
        <v>58.00</v>
      </c>
      <c r="N262" s="4" t="str">
        <v>35.80</v>
      </c>
      <c r="O262" s="4" t="str">
        <v>IGI</v>
      </c>
      <c r="P262" s="4">
        <v>12900</v>
      </c>
      <c r="Q262" s="7">
        <v>-72</v>
      </c>
      <c r="R262" s="5">
        <f>ROUND(P262 * (1 + (Q262 / 100)), 2)</f>
        <v>3612</v>
      </c>
      <c r="S262" s="5">
        <f>ROUND(R262 * D262, 2)</f>
        <v>5418</v>
      </c>
      <c r="T262" s="4" t="str">
        <v>MUMBAI</v>
      </c>
      <c r="U262" s="8" t="str">
        <v>AVAILABLE</v>
      </c>
      <c r="V262" s="4" t="str">
        <v xml:space="preserve"> </v>
      </c>
      <c r="W262" s="9" t="str">
        <v>Media URL</v>
      </c>
    </row>
    <row r="263">
      <c r="A263" s="4" t="str">
        <v>801639652</v>
      </c>
      <c r="B263" s="4" t="str">
        <v>ROUND</v>
      </c>
      <c r="C263" s="4">
        <v>184682</v>
      </c>
      <c r="D263" s="5">
        <v>1.51</v>
      </c>
      <c r="E263" s="4" t="str">
        <v>G</v>
      </c>
      <c r="F263" s="4" t="str">
        <v>VVS2</v>
      </c>
      <c r="G263" s="6" t="str">
        <v>EX</v>
      </c>
      <c r="H263" s="6" t="str">
        <v>EX</v>
      </c>
      <c r="I263" s="6" t="str">
        <v>EX</v>
      </c>
      <c r="J263" s="4" t="str">
        <v>VSL</v>
      </c>
      <c r="K263" s="4" t="str">
        <v>7.19 - 7.25 x 4.55</v>
      </c>
      <c r="L263" s="4" t="str">
        <v>63.00</v>
      </c>
      <c r="M263" s="4" t="str">
        <v>56.00</v>
      </c>
      <c r="N263" s="4" t="str">
        <v>36.60</v>
      </c>
      <c r="O263" s="4" t="str">
        <v>IGI</v>
      </c>
      <c r="P263" s="4">
        <v>10800</v>
      </c>
      <c r="Q263" s="7">
        <v>-68</v>
      </c>
      <c r="R263" s="5">
        <f>ROUND(P263 * (1 + (Q263 / 100)), 2)</f>
        <v>3456</v>
      </c>
      <c r="S263" s="5">
        <f>ROUND(R263 * D263, 2)</f>
        <v>5218.56</v>
      </c>
      <c r="T263" s="4" t="str">
        <v>MUMBAI</v>
      </c>
      <c r="U263" s="8" t="str">
        <v>AVAILABLE</v>
      </c>
      <c r="V263" s="4" t="str">
        <v>Feather</v>
      </c>
      <c r="W263" s="9" t="str">
        <v>Media URL</v>
      </c>
    </row>
    <row r="264">
      <c r="A264" s="4" t="str">
        <v>801639216</v>
      </c>
      <c r="B264" s="4" t="str">
        <v>ROUND</v>
      </c>
      <c r="C264" s="4">
        <v>185496</v>
      </c>
      <c r="D264" s="5">
        <v>1.51</v>
      </c>
      <c r="E264" s="4" t="str">
        <v>G</v>
      </c>
      <c r="F264" s="4" t="str">
        <v>VS1</v>
      </c>
      <c r="G264" s="6" t="str">
        <v>EX</v>
      </c>
      <c r="H264" s="6" t="str">
        <v>EX</v>
      </c>
      <c r="I264" s="6" t="str">
        <v>EX</v>
      </c>
      <c r="J264" s="4" t="str">
        <v>VSL</v>
      </c>
      <c r="K264" s="4" t="str">
        <v>7.29 - 7.33 x 4.59</v>
      </c>
      <c r="L264" s="4" t="str">
        <v>62.70</v>
      </c>
      <c r="M264" s="4" t="str">
        <v>58.00</v>
      </c>
      <c r="N264" s="4" t="str">
        <v>36.50</v>
      </c>
      <c r="O264" s="4" t="str">
        <v>IGI</v>
      </c>
      <c r="P264" s="4">
        <v>9400</v>
      </c>
      <c r="Q264" s="7">
        <v>-65</v>
      </c>
      <c r="R264" s="5">
        <f>ROUND(P264 * (1 + (Q264 / 100)), 2)</f>
        <v>3290</v>
      </c>
      <c r="S264" s="5">
        <f>ROUND(R264 * D264, 2)</f>
        <v>4967.9</v>
      </c>
      <c r="T264" s="4" t="str">
        <v>MUMBAI</v>
      </c>
      <c r="U264" s="8" t="str">
        <v>AVAILABLE</v>
      </c>
      <c r="V264" s="4" t="str">
        <v>Crystal, Feather</v>
      </c>
      <c r="W264" s="9" t="str">
        <v>Media URL</v>
      </c>
    </row>
    <row r="265">
      <c r="A265" s="4" t="str">
        <v>773617510</v>
      </c>
      <c r="B265" s="4" t="str">
        <v>ROUND</v>
      </c>
      <c r="C265" s="4">
        <v>158466</v>
      </c>
      <c r="D265" s="5">
        <v>1.51</v>
      </c>
      <c r="E265" s="4" t="str">
        <v>G</v>
      </c>
      <c r="F265" s="4" t="str">
        <v>SI2</v>
      </c>
      <c r="G265" s="6" t="str">
        <v>EX</v>
      </c>
      <c r="H265" s="6" t="str">
        <v>EX</v>
      </c>
      <c r="I265" s="6" t="str">
        <v>EX</v>
      </c>
      <c r="J265" s="4" t="str">
        <v>SLT</v>
      </c>
      <c r="K265" s="4" t="str">
        <v>7.29 - 7.32 x 4.55</v>
      </c>
      <c r="L265" s="4" t="str">
        <v>62.30</v>
      </c>
      <c r="M265" s="4" t="str">
        <v>57.00</v>
      </c>
      <c r="N265" s="4" t="str">
        <v>36.10</v>
      </c>
      <c r="O265" s="4" t="str">
        <v>IGI</v>
      </c>
      <c r="P265" s="4">
        <v>5700</v>
      </c>
      <c r="Q265" s="7">
        <v>-78</v>
      </c>
      <c r="R265" s="5">
        <f>ROUND(P265 * (1 + (Q265 / 100)), 2)</f>
        <v>1254</v>
      </c>
      <c r="S265" s="5">
        <f>ROUND(R265 * D265, 2)</f>
        <v>1893.54</v>
      </c>
      <c r="T265" s="4" t="str">
        <v>MUMBAI</v>
      </c>
      <c r="U265" s="8" t="str">
        <v>AVAILABLE</v>
      </c>
      <c r="V265" s="4" t="str">
        <v>Crystal, Feather, Cloud</v>
      </c>
      <c r="W265" s="9" t="str">
        <v>Media URL</v>
      </c>
    </row>
    <row r="266">
      <c r="A266" s="4" t="str">
        <v>1555060445</v>
      </c>
      <c r="B266" s="4" t="str">
        <v>ROUND</v>
      </c>
      <c r="C266" s="4">
        <v>139530</v>
      </c>
      <c r="D266" s="5">
        <v>1.5</v>
      </c>
      <c r="E266" s="4" t="str">
        <v>G</v>
      </c>
      <c r="F266" s="4" t="str">
        <v>I1</v>
      </c>
      <c r="G266" s="4" t="str">
        <v>EX</v>
      </c>
      <c r="H266" s="4" t="str">
        <v>EX</v>
      </c>
      <c r="I266" s="4" t="str">
        <v>VG</v>
      </c>
      <c r="J266" s="4" t="str">
        <v>STG</v>
      </c>
      <c r="K266" s="4" t="str">
        <v>7.22 - 7.31 x 4.59</v>
      </c>
      <c r="L266" s="4" t="str">
        <v>63.10</v>
      </c>
      <c r="M266" s="4" t="str">
        <v>57.00</v>
      </c>
      <c r="N266" s="4" t="str">
        <v>36.50</v>
      </c>
      <c r="O266" s="4" t="str">
        <v>GIA</v>
      </c>
      <c r="P266" s="4">
        <v>4400</v>
      </c>
      <c r="Q266" s="7">
        <v>-79</v>
      </c>
      <c r="R266" s="5">
        <f>ROUND(P266 * (1 + (Q266 / 100)), 2)</f>
        <v>924</v>
      </c>
      <c r="S266" s="5">
        <f>ROUND(R266 * D266, 2)</f>
        <v>1386</v>
      </c>
      <c r="T266" s="4" t="str">
        <v>EXHIBITION</v>
      </c>
      <c r="U266" s="8" t="str">
        <v>AVAILABLE</v>
      </c>
      <c r="V266" s="4" t="str">
        <v>Crystal, Feather, Cloud, Needle, Cavity, Etch Channel</v>
      </c>
      <c r="W266" s="9" t="str">
        <v>Media URL</v>
      </c>
    </row>
    <row r="267">
      <c r="A267" s="4" t="str">
        <v>773617474</v>
      </c>
      <c r="B267" s="4" t="str">
        <v>ROUND</v>
      </c>
      <c r="C267" s="4">
        <v>158283</v>
      </c>
      <c r="D267" s="5">
        <v>1.51</v>
      </c>
      <c r="E267" s="4" t="str">
        <v>H</v>
      </c>
      <c r="F267" s="4" t="str">
        <v>VVS2</v>
      </c>
      <c r="G267" s="4" t="str">
        <v>VG</v>
      </c>
      <c r="H267" s="4" t="str">
        <v>EX</v>
      </c>
      <c r="I267" s="4" t="str">
        <v>EX</v>
      </c>
      <c r="J267" s="4" t="str">
        <v>NONE</v>
      </c>
      <c r="K267" s="4" t="str">
        <v>7.09 - 7.16 x 4.61</v>
      </c>
      <c r="L267" s="4" t="str">
        <v>64.50</v>
      </c>
      <c r="M267" s="4" t="str">
        <v>56.00</v>
      </c>
      <c r="N267" s="4" t="str">
        <v>38.60</v>
      </c>
      <c r="O267" s="4" t="str">
        <v>IGI</v>
      </c>
      <c r="P267" s="4">
        <v>8600</v>
      </c>
      <c r="Q267" s="7">
        <v>-72</v>
      </c>
      <c r="R267" s="5">
        <f>ROUND(P267 * (1 + (Q267 / 100)), 2)</f>
        <v>2408</v>
      </c>
      <c r="S267" s="5">
        <f>ROUND(R267 * D267, 2)</f>
        <v>3636.08</v>
      </c>
      <c r="T267" s="4" t="str">
        <v>MUMBAI</v>
      </c>
      <c r="U267" s="8" t="str">
        <v>AVAILABLE</v>
      </c>
      <c r="V267" s="4" t="str">
        <v>Cloud</v>
      </c>
      <c r="W267" s="9" t="str">
        <v>Media URL</v>
      </c>
    </row>
    <row r="268">
      <c r="A268" s="4" t="str">
        <v>801637789</v>
      </c>
      <c r="B268" s="4" t="str">
        <v>ROUND</v>
      </c>
      <c r="C268" s="4">
        <v>160826</v>
      </c>
      <c r="D268" s="5">
        <v>1.5</v>
      </c>
      <c r="E268" s="4" t="str">
        <v>H</v>
      </c>
      <c r="F268" s="4" t="str">
        <v>VVS2</v>
      </c>
      <c r="G268" s="6" t="str">
        <v>EX</v>
      </c>
      <c r="H268" s="6" t="str">
        <v>EX</v>
      </c>
      <c r="I268" s="6" t="str">
        <v>EX</v>
      </c>
      <c r="J268" s="4" t="str">
        <v>SLT</v>
      </c>
      <c r="K268" s="4" t="str">
        <v>7.28 - 7.32 x 4.55</v>
      </c>
      <c r="L268" s="4" t="str">
        <v>62.40</v>
      </c>
      <c r="M268" s="4" t="str">
        <v>59.00</v>
      </c>
      <c r="N268" s="4" t="str">
        <v>33.90</v>
      </c>
      <c r="O268" s="4" t="str">
        <v>IGI</v>
      </c>
      <c r="P268" s="4">
        <v>8600</v>
      </c>
      <c r="Q268" s="7">
        <v>-71</v>
      </c>
      <c r="R268" s="5">
        <f>ROUND(P268 * (1 + (Q268 / 100)), 2)</f>
        <v>2494</v>
      </c>
      <c r="S268" s="5">
        <f>ROUND(R268 * D268, 2)</f>
        <v>3741</v>
      </c>
      <c r="T268" s="4" t="str">
        <v>MUMBAI</v>
      </c>
      <c r="U268" s="8" t="str">
        <v>AVAILABLE</v>
      </c>
      <c r="V268" s="4" t="str">
        <v>Cloud, Feather, Pinpoint</v>
      </c>
      <c r="W268" s="9" t="str">
        <v>Media URL</v>
      </c>
    </row>
    <row r="269">
      <c r="A269" s="4" t="str">
        <v>2556917986</v>
      </c>
      <c r="B269" s="4" t="str">
        <v>ROUND</v>
      </c>
      <c r="C269" s="4">
        <v>171747</v>
      </c>
      <c r="D269" s="5">
        <v>1.51</v>
      </c>
      <c r="E269" s="4" t="str">
        <v>H</v>
      </c>
      <c r="F269" s="4" t="str">
        <v>VS1</v>
      </c>
      <c r="G269" s="6" t="str">
        <v>EX</v>
      </c>
      <c r="H269" s="6" t="str">
        <v>EX</v>
      </c>
      <c r="I269" s="6" t="str">
        <v>EX</v>
      </c>
      <c r="J269" s="4" t="str">
        <v>NONE</v>
      </c>
      <c r="K269" s="4" t="str">
        <v>7.26 - 7.30 x 4.59</v>
      </c>
      <c r="L269" s="4" t="str">
        <v>63.00</v>
      </c>
      <c r="M269" s="4" t="str">
        <v>58.00</v>
      </c>
      <c r="N269" s="4" t="str">
        <v>35.00</v>
      </c>
      <c r="O269" s="4" t="str">
        <v>GIA</v>
      </c>
      <c r="P269" s="4">
        <v>7700</v>
      </c>
      <c r="Q269" s="7">
        <v>-52</v>
      </c>
      <c r="R269" s="5">
        <f>ROUND(P269 * (1 + (Q269 / 100)), 2)</f>
        <v>3696</v>
      </c>
      <c r="S269" s="5">
        <f>ROUND(R269 * D269, 2)</f>
        <v>5580.96</v>
      </c>
      <c r="T269" s="4" t="str">
        <v>EXHIBITION</v>
      </c>
      <c r="U269" s="8" t="str">
        <v>AVAILABLE</v>
      </c>
      <c r="V269" s="4" t="str">
        <v>Crystal</v>
      </c>
      <c r="W269" s="9" t="str">
        <v>Media URL</v>
      </c>
    </row>
    <row r="270">
      <c r="A270" s="4" t="str">
        <v>801639547</v>
      </c>
      <c r="B270" s="4" t="str">
        <v>ROUND</v>
      </c>
      <c r="C270" s="4">
        <v>176454</v>
      </c>
      <c r="D270" s="5">
        <v>1.5</v>
      </c>
      <c r="E270" s="4" t="str">
        <v>H</v>
      </c>
      <c r="F270" s="4" t="str">
        <v>VS1</v>
      </c>
      <c r="G270" s="6" t="str">
        <v>EX</v>
      </c>
      <c r="H270" s="6" t="str">
        <v>EX</v>
      </c>
      <c r="I270" s="6" t="str">
        <v>EX</v>
      </c>
      <c r="J270" s="4" t="str">
        <v>VSL</v>
      </c>
      <c r="K270" s="4" t="str">
        <v>7.24 - 7.29 x 4.60</v>
      </c>
      <c r="L270" s="4" t="str">
        <v>63.20</v>
      </c>
      <c r="M270" s="4" t="str">
        <v>58.00</v>
      </c>
      <c r="N270" s="4" t="str">
        <v>35.20</v>
      </c>
      <c r="O270" s="4" t="str">
        <v>IGI</v>
      </c>
      <c r="P270" s="4">
        <v>7700</v>
      </c>
      <c r="Q270" s="7">
        <v>-67</v>
      </c>
      <c r="R270" s="5">
        <f>ROUND(P270 * (1 + (Q270 / 100)), 2)</f>
        <v>2541</v>
      </c>
      <c r="S270" s="5">
        <f>ROUND(R270 * D270, 2)</f>
        <v>3811.5</v>
      </c>
      <c r="T270" s="4" t="str">
        <v>MUMBAI</v>
      </c>
      <c r="U270" s="8" t="str">
        <v>AVAILABLE</v>
      </c>
      <c r="V270" s="4" t="str">
        <v>Crystal, Feather, Pinpoint</v>
      </c>
      <c r="W270" s="9" t="str">
        <v>Media URL</v>
      </c>
    </row>
    <row r="271">
      <c r="A271" s="4" t="str">
        <v>773617208</v>
      </c>
      <c r="B271" s="4" t="str">
        <v>ROUND</v>
      </c>
      <c r="C271" s="4">
        <v>152582</v>
      </c>
      <c r="D271" s="5">
        <v>1.52</v>
      </c>
      <c r="E271" s="4" t="str">
        <v>H</v>
      </c>
      <c r="F271" s="4" t="str">
        <v>VS1</v>
      </c>
      <c r="G271" s="6" t="str">
        <v>EX</v>
      </c>
      <c r="H271" s="6" t="str">
        <v>EX</v>
      </c>
      <c r="I271" s="6" t="str">
        <v>EX</v>
      </c>
      <c r="J271" s="4" t="str">
        <v>SLT</v>
      </c>
      <c r="K271" s="4" t="str">
        <v>7.31 - 7.34 x 4.58</v>
      </c>
      <c r="L271" s="4" t="str">
        <v>62.60</v>
      </c>
      <c r="M271" s="4" t="str">
        <v>57.00</v>
      </c>
      <c r="N271" s="4" t="str">
        <v>35.50</v>
      </c>
      <c r="O271" s="4" t="str">
        <v>IGI</v>
      </c>
      <c r="P271" s="4">
        <v>7700</v>
      </c>
      <c r="Q271" s="7">
        <v>-72</v>
      </c>
      <c r="R271" s="5">
        <f>ROUND(P271 * (1 + (Q271 / 100)), 2)</f>
        <v>2156</v>
      </c>
      <c r="S271" s="5">
        <f>ROUND(R271 * D271, 2)</f>
        <v>3277.12</v>
      </c>
      <c r="T271" s="4" t="str">
        <v>MUMBAI</v>
      </c>
      <c r="U271" s="10" t="str">
        <v>HOLD</v>
      </c>
      <c r="V271" s="4" t="str">
        <v>Cloud, Crystal</v>
      </c>
      <c r="W271" s="9" t="str">
        <v>Media URL</v>
      </c>
    </row>
    <row r="272">
      <c r="A272" s="4" t="str">
        <v>801639645</v>
      </c>
      <c r="B272" s="4" t="str">
        <v>ROUND</v>
      </c>
      <c r="C272" s="4">
        <v>183940</v>
      </c>
      <c r="D272" s="5">
        <v>1.51</v>
      </c>
      <c r="E272" s="4" t="str">
        <v>H</v>
      </c>
      <c r="F272" s="4" t="str">
        <v>VS2</v>
      </c>
      <c r="G272" s="6" t="str">
        <v>EX</v>
      </c>
      <c r="H272" s="6" t="str">
        <v>EX</v>
      </c>
      <c r="I272" s="6" t="str">
        <v>EX</v>
      </c>
      <c r="J272" s="4" t="str">
        <v>NONE</v>
      </c>
      <c r="K272" s="4" t="str">
        <v>7.30 - 7.33 x 4.54</v>
      </c>
      <c r="L272" s="4" t="str">
        <v>62.00</v>
      </c>
      <c r="M272" s="4" t="str">
        <v>58.00</v>
      </c>
      <c r="N272" s="4" t="str">
        <v>36.20</v>
      </c>
      <c r="O272" s="4" t="str">
        <v>IGI</v>
      </c>
      <c r="P272" s="4">
        <v>7000</v>
      </c>
      <c r="Q272" s="7">
        <v>-66</v>
      </c>
      <c r="R272" s="5">
        <f>ROUND(P272 * (1 + (Q272 / 100)), 2)</f>
        <v>2380</v>
      </c>
      <c r="S272" s="5">
        <f>ROUND(R272 * D272, 2)</f>
        <v>3593.8</v>
      </c>
      <c r="T272" s="4" t="str">
        <v>MUMBAI</v>
      </c>
      <c r="U272" s="8" t="str">
        <v>AVAILABLE</v>
      </c>
      <c r="V272" s="4" t="str">
        <v>Etch Channel, Feather, Cloud</v>
      </c>
      <c r="W272" s="9" t="str">
        <v>Media URL</v>
      </c>
    </row>
    <row r="273">
      <c r="A273" s="4" t="str">
        <v>773617358</v>
      </c>
      <c r="B273" s="4" t="str">
        <v>ROUND</v>
      </c>
      <c r="C273" s="4">
        <v>156533</v>
      </c>
      <c r="D273" s="5">
        <v>1.51</v>
      </c>
      <c r="E273" s="4" t="str">
        <v>H</v>
      </c>
      <c r="F273" s="4" t="str">
        <v>SI1</v>
      </c>
      <c r="G273" s="6" t="str">
        <v>EX</v>
      </c>
      <c r="H273" s="6" t="str">
        <v>EX</v>
      </c>
      <c r="I273" s="6" t="str">
        <v>EX</v>
      </c>
      <c r="J273" s="4" t="str">
        <v>NONE</v>
      </c>
      <c r="K273" s="4" t="str">
        <v>7.27 - 7.33 x 4.57</v>
      </c>
      <c r="L273" s="4" t="str">
        <v>62.60</v>
      </c>
      <c r="M273" s="4" t="str">
        <v>58.00</v>
      </c>
      <c r="N273" s="4" t="str">
        <v>34.40</v>
      </c>
      <c r="O273" s="4" t="str">
        <v>IGI</v>
      </c>
      <c r="P273" s="4">
        <v>6300</v>
      </c>
      <c r="Q273" s="7">
        <v>-70</v>
      </c>
      <c r="R273" s="5">
        <f>ROUND(P273 * (1 + (Q273 / 100)), 2)</f>
        <v>1890</v>
      </c>
      <c r="S273" s="5">
        <f>ROUND(R273 * D273, 2)</f>
        <v>2853.9</v>
      </c>
      <c r="T273" s="4" t="str">
        <v>MUMBAI</v>
      </c>
      <c r="U273" s="8" t="str">
        <v>AVAILABLE</v>
      </c>
      <c r="V273" s="4" t="str">
        <v>Feather, Crystal, Cloud</v>
      </c>
      <c r="W273" s="9" t="str">
        <v>Media URL</v>
      </c>
    </row>
    <row r="274">
      <c r="A274" s="4" t="str">
        <v>801639454</v>
      </c>
      <c r="B274" s="4" t="str">
        <v>ROUND</v>
      </c>
      <c r="C274" s="4">
        <v>170544</v>
      </c>
      <c r="D274" s="5">
        <v>1.5</v>
      </c>
      <c r="E274" s="4" t="str">
        <v>H</v>
      </c>
      <c r="F274" s="4" t="str">
        <v>SI1</v>
      </c>
      <c r="G274" s="6" t="str">
        <v>EX</v>
      </c>
      <c r="H274" s="6" t="str">
        <v>EX</v>
      </c>
      <c r="I274" s="6" t="str">
        <v>EX</v>
      </c>
      <c r="J274" s="4" t="str">
        <v>VSL</v>
      </c>
      <c r="K274" s="4" t="str">
        <v>7.26 - 7.32 x 4.56</v>
      </c>
      <c r="L274" s="4" t="str">
        <v>62.60</v>
      </c>
      <c r="M274" s="4" t="str">
        <v>59.00</v>
      </c>
      <c r="N274" s="4" t="str">
        <v>34.10</v>
      </c>
      <c r="O274" s="4" t="str">
        <v>IGI</v>
      </c>
      <c r="P274" s="4">
        <v>6300</v>
      </c>
      <c r="Q274" s="7">
        <v>-74</v>
      </c>
      <c r="R274" s="5">
        <f>ROUND(P274 * (1 + (Q274 / 100)), 2)</f>
        <v>1638</v>
      </c>
      <c r="S274" s="5">
        <f>ROUND(R274 * D274, 2)</f>
        <v>2457</v>
      </c>
      <c r="T274" s="4" t="str">
        <v>MUMBAI</v>
      </c>
      <c r="U274" s="8" t="str">
        <v>AVAILABLE</v>
      </c>
      <c r="V274" s="4" t="str">
        <v>Crystal, Cloud, Feather</v>
      </c>
      <c r="W274" s="9" t="str">
        <v>Media URL</v>
      </c>
    </row>
    <row r="275">
      <c r="A275" s="4" t="str">
        <v>801637885</v>
      </c>
      <c r="B275" s="4" t="str">
        <v>ROUND</v>
      </c>
      <c r="C275" s="4">
        <v>162639</v>
      </c>
      <c r="D275" s="5">
        <v>1.53</v>
      </c>
      <c r="E275" s="4" t="str">
        <v>H</v>
      </c>
      <c r="F275" s="4" t="str">
        <v>SI1</v>
      </c>
      <c r="G275" s="6" t="str">
        <v>EX</v>
      </c>
      <c r="H275" s="6" t="str">
        <v>EX</v>
      </c>
      <c r="I275" s="6" t="str">
        <v>EX</v>
      </c>
      <c r="J275" s="4" t="str">
        <v>STG</v>
      </c>
      <c r="K275" s="4" t="str">
        <v>7.30 - 7.34 x 4.57</v>
      </c>
      <c r="L275" s="4" t="str">
        <v>62.40</v>
      </c>
      <c r="M275" s="4" t="str">
        <v>57.00</v>
      </c>
      <c r="N275" s="4" t="str">
        <v>35.40</v>
      </c>
      <c r="O275" s="4" t="str">
        <v>IGI</v>
      </c>
      <c r="P275" s="4">
        <v>6300</v>
      </c>
      <c r="Q275" s="7">
        <v>-76</v>
      </c>
      <c r="R275" s="5">
        <f>ROUND(P275 * (1 + (Q275 / 100)), 2)</f>
        <v>1512</v>
      </c>
      <c r="S275" s="5">
        <f>ROUND(R275 * D275, 2)</f>
        <v>2313.36</v>
      </c>
      <c r="T275" s="4" t="str">
        <v>MUMBAI</v>
      </c>
      <c r="U275" s="8" t="str">
        <v>AVAILABLE</v>
      </c>
      <c r="V275" s="4" t="str">
        <v>Crystal, Feather, Cloud</v>
      </c>
      <c r="W275" s="9" t="str">
        <v>Media URL</v>
      </c>
    </row>
    <row r="276">
      <c r="A276" s="4" t="str">
        <v>801637881</v>
      </c>
      <c r="B276" s="4" t="str">
        <v>ROUND</v>
      </c>
      <c r="C276" s="4">
        <v>162395</v>
      </c>
      <c r="D276" s="5">
        <v>1.51</v>
      </c>
      <c r="E276" s="4" t="str">
        <v>H</v>
      </c>
      <c r="F276" s="4" t="str">
        <v>SI2</v>
      </c>
      <c r="G276" s="6" t="str">
        <v>EX</v>
      </c>
      <c r="H276" s="6" t="str">
        <v>EX</v>
      </c>
      <c r="I276" s="6" t="str">
        <v>EX</v>
      </c>
      <c r="J276" s="4" t="str">
        <v>VSL</v>
      </c>
      <c r="K276" s="4" t="str">
        <v>7.29 - 7.32 x 4.52</v>
      </c>
      <c r="L276" s="4" t="str">
        <v>61.80</v>
      </c>
      <c r="M276" s="4" t="str">
        <v>58.00</v>
      </c>
      <c r="N276" s="4" t="str">
        <v>36.40</v>
      </c>
      <c r="O276" s="4" t="str">
        <v>IGI</v>
      </c>
      <c r="P276" s="4">
        <v>5200</v>
      </c>
      <c r="Q276" s="7">
        <v>-76</v>
      </c>
      <c r="R276" s="5">
        <f>ROUND(P276 * (1 + (Q276 / 100)), 2)</f>
        <v>1248</v>
      </c>
      <c r="S276" s="5">
        <f>ROUND(R276 * D276, 2)</f>
        <v>1884.48</v>
      </c>
      <c r="T276" s="4" t="str">
        <v>MUMBAI</v>
      </c>
      <c r="U276" s="8" t="str">
        <v>AVAILABLE</v>
      </c>
      <c r="V276" s="4" t="str">
        <v>Crystal, Feather</v>
      </c>
      <c r="W276" s="9" t="str">
        <v>Media URL</v>
      </c>
    </row>
    <row r="277">
      <c r="A277" s="4" t="str">
        <v>250000089491</v>
      </c>
      <c r="B277" s="4" t="str">
        <v>ROUND</v>
      </c>
      <c r="C277" s="4">
        <v>50491</v>
      </c>
      <c r="D277" s="5">
        <v>1.51</v>
      </c>
      <c r="E277" s="4" t="str">
        <v>H</v>
      </c>
      <c r="F277" s="4" t="str">
        <v>I2</v>
      </c>
      <c r="G277" s="6" t="str">
        <v>EX</v>
      </c>
      <c r="H277" s="6" t="str">
        <v>EX</v>
      </c>
      <c r="I277" s="6" t="str">
        <v>EX</v>
      </c>
      <c r="J277" s="4" t="str">
        <v>NONE</v>
      </c>
      <c r="K277" s="4" t="str">
        <v>7.33 - 7.39 x 4.55</v>
      </c>
      <c r="L277" s="4" t="str">
        <v>61.80</v>
      </c>
      <c r="M277" s="4" t="str">
        <v>57.00</v>
      </c>
      <c r="N277" s="4" t="str">
        <v>33.00</v>
      </c>
      <c r="O277" s="4" t="str">
        <v>HRD</v>
      </c>
      <c r="P277" s="4">
        <v>2800</v>
      </c>
      <c r="Q277" s="7">
        <v>-45</v>
      </c>
      <c r="R277" s="5">
        <f>ROUND(P277 * (1 + (Q277 / 100)), 2)</f>
        <v>1540</v>
      </c>
      <c r="S277" s="5">
        <f>ROUND(R277 * D277, 2)</f>
        <v>2325.4</v>
      </c>
      <c r="T277" s="4" t="str">
        <v>EXHIBITION</v>
      </c>
      <c r="U277" s="8" t="str">
        <v>AVAILABLE</v>
      </c>
      <c r="V277" s="4" t="str">
        <v xml:space="preserve"> </v>
      </c>
      <c r="W277" s="9" t="str">
        <v>Media URL</v>
      </c>
    </row>
    <row r="278">
      <c r="A278" s="4" t="str">
        <v>7563022788</v>
      </c>
      <c r="B278" s="4" t="str">
        <v>ROUND</v>
      </c>
      <c r="C278" s="4">
        <v>177575</v>
      </c>
      <c r="D278" s="5">
        <v>1.56</v>
      </c>
      <c r="E278" s="4" t="str">
        <v>I</v>
      </c>
      <c r="F278" s="4" t="str">
        <v>IF</v>
      </c>
      <c r="G278" s="6" t="str">
        <v>EX</v>
      </c>
      <c r="H278" s="6" t="str">
        <v>EX</v>
      </c>
      <c r="I278" s="6" t="str">
        <v>EX</v>
      </c>
      <c r="J278" s="4" t="str">
        <v>FNT</v>
      </c>
      <c r="K278" s="4" t="str">
        <v>7.35 - 7.41 x 4.63</v>
      </c>
      <c r="L278" s="4" t="str">
        <v>62.70</v>
      </c>
      <c r="M278" s="4" t="str">
        <v>59.00</v>
      </c>
      <c r="N278" s="4" t="str">
        <v>34.50</v>
      </c>
      <c r="O278" s="4" t="str">
        <v>GIA</v>
      </c>
      <c r="P278" s="4">
        <v>8300</v>
      </c>
      <c r="Q278" s="7">
        <v>-54</v>
      </c>
      <c r="R278" s="5">
        <f>ROUND(P278 * (1 + (Q278 / 100)), 2)</f>
        <v>3818</v>
      </c>
      <c r="S278" s="5">
        <f>ROUND(R278 * D278, 2)</f>
        <v>5956.08</v>
      </c>
      <c r="T278" s="4" t="str">
        <v>EXHIBITION</v>
      </c>
      <c r="U278" s="8" t="str">
        <v>AVAILABLE</v>
      </c>
      <c r="V278" s="4" t="str">
        <v xml:space="preserve"> </v>
      </c>
      <c r="W278" s="9" t="str">
        <v>Media URL</v>
      </c>
    </row>
    <row r="279">
      <c r="A279" s="4" t="str">
        <v>2568192833</v>
      </c>
      <c r="B279" s="4" t="str">
        <v>ROUND</v>
      </c>
      <c r="C279" s="4">
        <v>184823</v>
      </c>
      <c r="D279" s="5">
        <v>1.68</v>
      </c>
      <c r="E279" s="4" t="str">
        <v>I</v>
      </c>
      <c r="F279" s="4" t="str">
        <v>IF</v>
      </c>
      <c r="G279" s="6" t="str">
        <v>EX</v>
      </c>
      <c r="H279" s="6" t="str">
        <v>EX</v>
      </c>
      <c r="I279" s="6" t="str">
        <v>EX</v>
      </c>
      <c r="J279" s="4" t="str">
        <v>MED</v>
      </c>
      <c r="K279" s="4" t="str">
        <v>7.54 - 7.59 x 4.74</v>
      </c>
      <c r="L279" s="4" t="str">
        <v>62.60</v>
      </c>
      <c r="M279" s="4" t="str">
        <v>59.00</v>
      </c>
      <c r="N279" s="4" t="str">
        <v>34.50</v>
      </c>
      <c r="O279" s="4" t="str">
        <v>GIA</v>
      </c>
      <c r="P279" s="4">
        <v>8300</v>
      </c>
      <c r="Q279" s="7">
        <v>-59</v>
      </c>
      <c r="R279" s="5">
        <f>ROUND(P279 * (1 + (Q279 / 100)), 2)</f>
        <v>3403</v>
      </c>
      <c r="S279" s="5">
        <f>ROUND(R279 * D279, 2)</f>
        <v>5717.04</v>
      </c>
      <c r="T279" s="4" t="str">
        <v>EXHIBITION</v>
      </c>
      <c r="U279" s="8" t="str">
        <v>AVAILABLE</v>
      </c>
      <c r="V279" s="4" t="str">
        <v xml:space="preserve"> </v>
      </c>
      <c r="W279" s="9" t="str">
        <v>Media URL</v>
      </c>
    </row>
    <row r="280">
      <c r="A280" s="4" t="str">
        <v>801639236</v>
      </c>
      <c r="B280" s="4" t="str">
        <v>ROUND</v>
      </c>
      <c r="C280" s="4">
        <v>186520</v>
      </c>
      <c r="D280" s="5">
        <v>1.5</v>
      </c>
      <c r="E280" s="4" t="str">
        <v>I</v>
      </c>
      <c r="F280" s="4" t="str">
        <v>VVS1</v>
      </c>
      <c r="G280" s="6" t="str">
        <v>EX</v>
      </c>
      <c r="H280" s="6" t="str">
        <v>EX</v>
      </c>
      <c r="I280" s="6" t="str">
        <v>EX</v>
      </c>
      <c r="J280" s="4" t="str">
        <v>SLT</v>
      </c>
      <c r="K280" s="4" t="str">
        <v>7.16 - 7.22 x 4.56</v>
      </c>
      <c r="L280" s="4" t="str">
        <v>63.30</v>
      </c>
      <c r="M280" s="4" t="str">
        <v>60.00</v>
      </c>
      <c r="N280" s="4" t="str">
        <v>36.00</v>
      </c>
      <c r="O280" s="4" t="str">
        <v>IGI</v>
      </c>
      <c r="P280" s="4">
        <v>7700</v>
      </c>
      <c r="Q280" s="7">
        <v>-70</v>
      </c>
      <c r="R280" s="5">
        <f>ROUND(P280 * (1 + (Q280 / 100)), 2)</f>
        <v>2310</v>
      </c>
      <c r="S280" s="5">
        <f>ROUND(R280 * D280, 2)</f>
        <v>3465</v>
      </c>
      <c r="T280" s="4" t="str">
        <v>MUMBAI</v>
      </c>
      <c r="U280" s="8" t="str">
        <v>AVAILABLE</v>
      </c>
      <c r="V280" s="4" t="str">
        <v>Feather, Pinpoint</v>
      </c>
      <c r="W280" s="9" t="str">
        <v>Media URL</v>
      </c>
    </row>
    <row r="281">
      <c r="A281" s="4" t="str">
        <v>6565180459</v>
      </c>
      <c r="B281" s="4" t="str">
        <v>ROUND</v>
      </c>
      <c r="C281" s="4">
        <v>185492</v>
      </c>
      <c r="D281" s="5">
        <v>1.5</v>
      </c>
      <c r="E281" s="4" t="str">
        <v>I</v>
      </c>
      <c r="F281" s="4" t="str">
        <v>VVS1</v>
      </c>
      <c r="G281" s="6" t="str">
        <v>EX</v>
      </c>
      <c r="H281" s="6" t="str">
        <v>EX</v>
      </c>
      <c r="I281" s="6" t="str">
        <v>EX</v>
      </c>
      <c r="J281" s="4" t="str">
        <v>MED</v>
      </c>
      <c r="K281" s="4" t="str">
        <v>7.23 - 7.29 x 4.57</v>
      </c>
      <c r="L281" s="4" t="str">
        <v>63.00</v>
      </c>
      <c r="M281" s="4" t="str">
        <v>57.00</v>
      </c>
      <c r="N281" s="4" t="str">
        <v>35.00</v>
      </c>
      <c r="O281" s="4" t="str">
        <v>GIA</v>
      </c>
      <c r="P281" s="4">
        <v>7700</v>
      </c>
      <c r="Q281" s="7">
        <v>-58</v>
      </c>
      <c r="R281" s="5">
        <f>ROUND(P281 * (1 + (Q281 / 100)), 2)</f>
        <v>3234</v>
      </c>
      <c r="S281" s="5">
        <f>ROUND(R281 * D281, 2)</f>
        <v>4851</v>
      </c>
      <c r="T281" s="4" t="str">
        <v>EXHIBITION</v>
      </c>
      <c r="U281" s="8" t="str">
        <v>AVAILABLE</v>
      </c>
      <c r="V281" s="4" t="str">
        <v>Pinpoint, Feather</v>
      </c>
      <c r="W281" s="9" t="str">
        <v>Media URL</v>
      </c>
    </row>
    <row r="282">
      <c r="A282" s="4" t="str">
        <v>801639546</v>
      </c>
      <c r="B282" s="4" t="str">
        <v>ROUND</v>
      </c>
      <c r="C282" s="4">
        <v>176453</v>
      </c>
      <c r="D282" s="5">
        <v>1.5</v>
      </c>
      <c r="E282" s="4" t="str">
        <v>I</v>
      </c>
      <c r="F282" s="4" t="str">
        <v>VVS2</v>
      </c>
      <c r="G282" s="6" t="str">
        <v>EX</v>
      </c>
      <c r="H282" s="6" t="str">
        <v>EX</v>
      </c>
      <c r="I282" s="6" t="str">
        <v>EX</v>
      </c>
      <c r="J282" s="4" t="str">
        <v>NONE</v>
      </c>
      <c r="K282" s="4" t="str">
        <v>7.24 - 7.31 x 4.57</v>
      </c>
      <c r="L282" s="4" t="str">
        <v>62.70</v>
      </c>
      <c r="M282" s="4" t="str">
        <v>59.00</v>
      </c>
      <c r="N282" s="4" t="str">
        <v>34.70</v>
      </c>
      <c r="O282" s="4" t="str">
        <v>IGI</v>
      </c>
      <c r="P282" s="4">
        <v>6900</v>
      </c>
      <c r="Q282" s="7">
        <v>-64</v>
      </c>
      <c r="R282" s="5">
        <f>ROUND(P282 * (1 + (Q282 / 100)), 2)</f>
        <v>2484</v>
      </c>
      <c r="S282" s="5">
        <f>ROUND(R282 * D282, 2)</f>
        <v>3726</v>
      </c>
      <c r="T282" s="4" t="str">
        <v>MUMBAI</v>
      </c>
      <c r="U282" s="8" t="str">
        <v>AVAILABLE</v>
      </c>
      <c r="V282" s="4" t="str">
        <v>Feather, Cloud</v>
      </c>
      <c r="W282" s="9" t="str">
        <v>Media URL</v>
      </c>
    </row>
    <row r="283">
      <c r="A283" s="4" t="str">
        <v>801637793</v>
      </c>
      <c r="B283" s="4" t="str">
        <v>ROUND</v>
      </c>
      <c r="C283" s="4">
        <v>160841</v>
      </c>
      <c r="D283" s="5">
        <v>1.5</v>
      </c>
      <c r="E283" s="4" t="str">
        <v>I</v>
      </c>
      <c r="F283" s="4" t="str">
        <v>VS1</v>
      </c>
      <c r="G283" s="6" t="str">
        <v>EX</v>
      </c>
      <c r="H283" s="6" t="str">
        <v>EX</v>
      </c>
      <c r="I283" s="6" t="str">
        <v>EX</v>
      </c>
      <c r="J283" s="4" t="str">
        <v>NONE</v>
      </c>
      <c r="K283" s="4" t="str">
        <v>7.26 - 7.30 x 4.56</v>
      </c>
      <c r="L283" s="4" t="str">
        <v>62.70</v>
      </c>
      <c r="M283" s="4" t="str">
        <v>57.00</v>
      </c>
      <c r="N283" s="4" t="str">
        <v>36.50</v>
      </c>
      <c r="O283" s="4" t="str">
        <v>IGI</v>
      </c>
      <c r="P283" s="4">
        <v>6500</v>
      </c>
      <c r="Q283" s="7">
        <v>-70</v>
      </c>
      <c r="R283" s="5">
        <f>ROUND(P283 * (1 + (Q283 / 100)), 2)</f>
        <v>1950</v>
      </c>
      <c r="S283" s="5">
        <f>ROUND(R283 * D283, 2)</f>
        <v>2925</v>
      </c>
      <c r="T283" s="4" t="str">
        <v>MUMBAI</v>
      </c>
      <c r="U283" s="8" t="str">
        <v>AVAILABLE</v>
      </c>
      <c r="V283" s="4" t="str">
        <v>Feather, Cloud</v>
      </c>
      <c r="W283" s="9" t="str">
        <v>Media URL</v>
      </c>
    </row>
    <row r="284">
      <c r="A284" s="4" t="str">
        <v>801639376</v>
      </c>
      <c r="B284" s="4" t="str">
        <v>ROUND</v>
      </c>
      <c r="C284" s="4">
        <v>166710</v>
      </c>
      <c r="D284" s="5">
        <v>1.5</v>
      </c>
      <c r="E284" s="4" t="str">
        <v>I</v>
      </c>
      <c r="F284" s="4" t="str">
        <v>VS2</v>
      </c>
      <c r="G284" s="4" t="str">
        <v>VG</v>
      </c>
      <c r="H284" s="4" t="str">
        <v>EX</v>
      </c>
      <c r="I284" s="4" t="str">
        <v>VG</v>
      </c>
      <c r="J284" s="4" t="str">
        <v>NONE</v>
      </c>
      <c r="K284" s="4" t="str">
        <v>7.12 - 7.18 x 4.52</v>
      </c>
      <c r="L284" s="4" t="str">
        <v>63.20</v>
      </c>
      <c r="M284" s="4" t="str">
        <v>58.00</v>
      </c>
      <c r="N284" s="4" t="str">
        <v>36.60</v>
      </c>
      <c r="O284" s="4" t="str">
        <v>IGI</v>
      </c>
      <c r="P284" s="4">
        <v>6000</v>
      </c>
      <c r="Q284" s="7">
        <v>-75</v>
      </c>
      <c r="R284" s="5">
        <f>ROUND(P284 * (1 + (Q284 / 100)), 2)</f>
        <v>1500</v>
      </c>
      <c r="S284" s="5">
        <f>ROUND(R284 * D284, 2)</f>
        <v>2250</v>
      </c>
      <c r="T284" s="4" t="str">
        <v>MUMBAI</v>
      </c>
      <c r="U284" s="8" t="str">
        <v>AVAILABLE</v>
      </c>
      <c r="V284" s="4" t="str">
        <v>Feather, Pinpoint</v>
      </c>
      <c r="W284" s="9" t="str">
        <v>Media URL</v>
      </c>
    </row>
    <row r="285">
      <c r="A285" s="4" t="str">
        <v>801639264</v>
      </c>
      <c r="B285" s="4" t="str">
        <v>ROUND</v>
      </c>
      <c r="C285" s="4">
        <v>187651</v>
      </c>
      <c r="D285" s="5">
        <v>1.5</v>
      </c>
      <c r="E285" s="4" t="str">
        <v>I</v>
      </c>
      <c r="F285" s="4" t="str">
        <v>VS2</v>
      </c>
      <c r="G285" s="6" t="str">
        <v>EX</v>
      </c>
      <c r="H285" s="6" t="str">
        <v>EX</v>
      </c>
      <c r="I285" s="6" t="str">
        <v>EX</v>
      </c>
      <c r="J285" s="4" t="str">
        <v>NONE</v>
      </c>
      <c r="K285" s="4" t="str">
        <v>7.24 - 7.28 x 4.60</v>
      </c>
      <c r="L285" s="4" t="str">
        <v>63.20</v>
      </c>
      <c r="M285" s="4" t="str">
        <v>58.00</v>
      </c>
      <c r="N285" s="4" t="str">
        <v>35.10</v>
      </c>
      <c r="O285" s="4" t="str">
        <v>IGI</v>
      </c>
      <c r="P285" s="4">
        <v>6000</v>
      </c>
      <c r="Q285" s="7">
        <v>-69</v>
      </c>
      <c r="R285" s="5">
        <f>ROUND(P285 * (1 + (Q285 / 100)), 2)</f>
        <v>1860</v>
      </c>
      <c r="S285" s="5">
        <f>ROUND(R285 * D285, 2)</f>
        <v>2790</v>
      </c>
      <c r="T285" s="4" t="str">
        <v>MUMBAI</v>
      </c>
      <c r="U285" s="8" t="str">
        <v>AVAILABLE</v>
      </c>
      <c r="V285" s="4" t="str">
        <v>Feather, Cloud</v>
      </c>
      <c r="W285" s="9" t="str">
        <v>Media URL</v>
      </c>
    </row>
    <row r="286">
      <c r="A286" s="4" t="str">
        <v>6562180583</v>
      </c>
      <c r="B286" s="4" t="str">
        <v>ROUND</v>
      </c>
      <c r="C286" s="4">
        <v>185525</v>
      </c>
      <c r="D286" s="5">
        <v>1.5</v>
      </c>
      <c r="E286" s="4" t="str">
        <v>I</v>
      </c>
      <c r="F286" s="4" t="str">
        <v>SI1</v>
      </c>
      <c r="G286" s="4" t="str">
        <v>VG</v>
      </c>
      <c r="H286" s="4" t="str">
        <v>EX</v>
      </c>
      <c r="I286" s="4" t="str">
        <v>VG</v>
      </c>
      <c r="J286" s="4" t="str">
        <v>NONE</v>
      </c>
      <c r="K286" s="4" t="str">
        <v>7.08 - 7.15 x 4.55</v>
      </c>
      <c r="L286" s="4" t="str">
        <v>63.90</v>
      </c>
      <c r="M286" s="4" t="str">
        <v>57.00</v>
      </c>
      <c r="N286" s="4" t="str">
        <v>38.50</v>
      </c>
      <c r="O286" s="4" t="str">
        <v>GIA</v>
      </c>
      <c r="P286" s="4">
        <v>5300</v>
      </c>
      <c r="Q286" s="7">
        <v>-64</v>
      </c>
      <c r="R286" s="5">
        <f>ROUND(P286 * (1 + (Q286 / 100)), 2)</f>
        <v>1908</v>
      </c>
      <c r="S286" s="5">
        <f>ROUND(R286 * D286, 2)</f>
        <v>2862</v>
      </c>
      <c r="T286" s="4" t="str">
        <v>EXHIBITION</v>
      </c>
      <c r="U286" s="8" t="str">
        <v>AVAILABLE</v>
      </c>
      <c r="V286" s="4" t="str">
        <v>Cloud, Crystal, Needle, Natural</v>
      </c>
      <c r="W286" s="9" t="str">
        <v>Media URL</v>
      </c>
    </row>
    <row r="287">
      <c r="A287" s="4" t="str">
        <v>801639380</v>
      </c>
      <c r="B287" s="4" t="str">
        <v>ROUND</v>
      </c>
      <c r="C287" s="4">
        <v>166763</v>
      </c>
      <c r="D287" s="5">
        <v>1.5</v>
      </c>
      <c r="E287" s="4" t="str">
        <v>I</v>
      </c>
      <c r="F287" s="4" t="str">
        <v>SI1</v>
      </c>
      <c r="G287" s="4" t="str">
        <v>EX</v>
      </c>
      <c r="H287" s="4" t="str">
        <v>EX</v>
      </c>
      <c r="I287" s="4" t="str">
        <v>VG</v>
      </c>
      <c r="J287" s="4" t="str">
        <v>NONE</v>
      </c>
      <c r="K287" s="4" t="str">
        <v>7.26 - 7.33 x 4.52</v>
      </c>
      <c r="L287" s="4" t="str">
        <v>61.90</v>
      </c>
      <c r="M287" s="4" t="str">
        <v>56.00</v>
      </c>
      <c r="N287" s="4" t="str">
        <v>35.90</v>
      </c>
      <c r="O287" s="4" t="str">
        <v>IGI</v>
      </c>
      <c r="P287" s="4">
        <v>5300</v>
      </c>
      <c r="Q287" s="7">
        <v>-73</v>
      </c>
      <c r="R287" s="5">
        <f>ROUND(P287 * (1 + (Q287 / 100)), 2)</f>
        <v>1431</v>
      </c>
      <c r="S287" s="5">
        <f>ROUND(R287 * D287, 2)</f>
        <v>2146.5</v>
      </c>
      <c r="T287" s="4" t="str">
        <v>MUMBAI</v>
      </c>
      <c r="U287" s="8" t="str">
        <v>AVAILABLE</v>
      </c>
      <c r="V287" s="4" t="str">
        <v>Feather, Indented Natural</v>
      </c>
      <c r="W287" s="9" t="str">
        <v>Media URL</v>
      </c>
    </row>
    <row r="288">
      <c r="A288" s="4" t="str">
        <v>801639270</v>
      </c>
      <c r="B288" s="4" t="str">
        <v>ROUND</v>
      </c>
      <c r="C288" s="4">
        <v>187998</v>
      </c>
      <c r="D288" s="5">
        <v>1.5</v>
      </c>
      <c r="E288" s="4" t="str">
        <v>I</v>
      </c>
      <c r="F288" s="4" t="str">
        <v>SI1</v>
      </c>
      <c r="G288" s="6" t="str">
        <v>EX</v>
      </c>
      <c r="H288" s="6" t="str">
        <v>EX</v>
      </c>
      <c r="I288" s="6" t="str">
        <v>EX</v>
      </c>
      <c r="J288" s="4" t="str">
        <v>NONE</v>
      </c>
      <c r="K288" s="4" t="str">
        <v>7.27 - 7.34 x 4.55</v>
      </c>
      <c r="L288" s="4" t="str">
        <v>62.30</v>
      </c>
      <c r="M288" s="4" t="str">
        <v>57.00</v>
      </c>
      <c r="N288" s="4" t="str">
        <v>36.50</v>
      </c>
      <c r="O288" s="4" t="str">
        <v>IGI</v>
      </c>
      <c r="P288" s="4">
        <v>5300</v>
      </c>
      <c r="Q288" s="7">
        <v>-70</v>
      </c>
      <c r="R288" s="5">
        <f>ROUND(P288 * (1 + (Q288 / 100)), 2)</f>
        <v>1590</v>
      </c>
      <c r="S288" s="5">
        <f>ROUND(R288 * D288, 2)</f>
        <v>2385</v>
      </c>
      <c r="T288" s="4" t="str">
        <v>MUMBAI</v>
      </c>
      <c r="U288" s="8" t="str">
        <v>AVAILABLE</v>
      </c>
      <c r="V288" s="4" t="str">
        <v>Crystal, Cloud, Feather</v>
      </c>
      <c r="W288" s="9" t="str">
        <v>Media URL</v>
      </c>
    </row>
    <row r="289">
      <c r="A289" s="4" t="str">
        <v>773617387</v>
      </c>
      <c r="B289" s="4" t="str">
        <v>ROUND</v>
      </c>
      <c r="C289" s="4">
        <v>156935</v>
      </c>
      <c r="D289" s="5">
        <v>1.57</v>
      </c>
      <c r="E289" s="4" t="str">
        <v>I</v>
      </c>
      <c r="F289" s="4" t="str">
        <v>SI2</v>
      </c>
      <c r="G289" s="6" t="str">
        <v>EX</v>
      </c>
      <c r="H289" s="6" t="str">
        <v>EX</v>
      </c>
      <c r="I289" s="6" t="str">
        <v>EX</v>
      </c>
      <c r="J289" s="4" t="str">
        <v>NONE</v>
      </c>
      <c r="K289" s="4" t="str">
        <v>7.35 - 7.40 x 4.62</v>
      </c>
      <c r="L289" s="4" t="str">
        <v>62.60</v>
      </c>
      <c r="M289" s="4" t="str">
        <v>58.00</v>
      </c>
      <c r="N289" s="4" t="str">
        <v>35.60</v>
      </c>
      <c r="O289" s="4" t="str">
        <v>IGI</v>
      </c>
      <c r="P289" s="4">
        <v>4800</v>
      </c>
      <c r="Q289" s="7">
        <v>-76</v>
      </c>
      <c r="R289" s="5">
        <f>ROUND(P289 * (1 + (Q289 / 100)), 2)</f>
        <v>1152</v>
      </c>
      <c r="S289" s="5">
        <f>ROUND(R289 * D289, 2)</f>
        <v>1808.64</v>
      </c>
      <c r="T289" s="4" t="str">
        <v>MUMBAI</v>
      </c>
      <c r="U289" s="8" t="str">
        <v>AVAILABLE</v>
      </c>
      <c r="V289" s="4" t="str">
        <v>Crystal, Cloud, Feather</v>
      </c>
      <c r="W289" s="9" t="str">
        <v>Media URL</v>
      </c>
    </row>
    <row r="290">
      <c r="A290" s="4" t="str">
        <v>6562180549</v>
      </c>
      <c r="B290" s="4" t="str">
        <v>ROUND</v>
      </c>
      <c r="C290" s="4">
        <v>185493</v>
      </c>
      <c r="D290" s="5">
        <v>1.5</v>
      </c>
      <c r="E290" s="4" t="str">
        <v>I</v>
      </c>
      <c r="F290" s="4" t="str">
        <v>SI2</v>
      </c>
      <c r="G290" s="6" t="str">
        <v>EX</v>
      </c>
      <c r="H290" s="6" t="str">
        <v>EX</v>
      </c>
      <c r="I290" s="6" t="str">
        <v>EX</v>
      </c>
      <c r="J290" s="4" t="str">
        <v>NONE</v>
      </c>
      <c r="K290" s="4" t="str">
        <v>7.28 - 7.31 x 4.58</v>
      </c>
      <c r="L290" s="4" t="str">
        <v>62.80</v>
      </c>
      <c r="M290" s="4" t="str">
        <v>58.00</v>
      </c>
      <c r="N290" s="4" t="str">
        <v>34.50</v>
      </c>
      <c r="O290" s="4" t="str">
        <v>GIA</v>
      </c>
      <c r="P290" s="4">
        <v>4800</v>
      </c>
      <c r="Q290" s="7">
        <v>-59</v>
      </c>
      <c r="R290" s="5">
        <f>ROUND(P290 * (1 + (Q290 / 100)), 2)</f>
        <v>1968</v>
      </c>
      <c r="S290" s="5">
        <f>ROUND(R290 * D290, 2)</f>
        <v>2952</v>
      </c>
      <c r="T290" s="4" t="str">
        <v>EXHIBITION</v>
      </c>
      <c r="U290" s="8" t="str">
        <v>AVAILABLE</v>
      </c>
      <c r="V290" s="4" t="str">
        <v>Twinning Wisp, Feather, Cavity, Indented Natural, Crystal</v>
      </c>
      <c r="W290" s="9" t="str">
        <v>Media URL</v>
      </c>
    </row>
    <row r="291">
      <c r="A291" s="4" t="str">
        <v>1559418358</v>
      </c>
      <c r="B291" s="4" t="str">
        <v>ROUND</v>
      </c>
      <c r="C291" s="4">
        <v>155097</v>
      </c>
      <c r="D291" s="5">
        <v>1.5</v>
      </c>
      <c r="E291" s="4" t="str">
        <v>I</v>
      </c>
      <c r="F291" s="4" t="str">
        <v>I1</v>
      </c>
      <c r="G291" s="6" t="str">
        <v>EX</v>
      </c>
      <c r="H291" s="6" t="str">
        <v>EX</v>
      </c>
      <c r="I291" s="6" t="str">
        <v>EX</v>
      </c>
      <c r="J291" s="4" t="str">
        <v>NONE</v>
      </c>
      <c r="K291" s="4" t="str">
        <v>7.24 - 7.29 x 4.57</v>
      </c>
      <c r="L291" s="4" t="str">
        <v>62.90</v>
      </c>
      <c r="M291" s="4" t="str">
        <v>59.00</v>
      </c>
      <c r="N291" s="4" t="str">
        <v>35.00</v>
      </c>
      <c r="O291" s="4" t="str">
        <v>GIA</v>
      </c>
      <c r="P291" s="4">
        <v>3700</v>
      </c>
      <c r="Q291" s="7">
        <v>-64</v>
      </c>
      <c r="R291" s="5">
        <f>ROUND(P291 * (1 + (Q291 / 100)), 2)</f>
        <v>1332</v>
      </c>
      <c r="S291" s="5">
        <f>ROUND(R291 * D291, 2)</f>
        <v>1998</v>
      </c>
      <c r="T291" s="4" t="str">
        <v>EXHIBITION</v>
      </c>
      <c r="U291" s="8" t="str">
        <v>AVAILABLE</v>
      </c>
      <c r="V291" s="4" t="str">
        <v>Feather, Twinning Wisp, Crystal, Indented Natural, Needle, Natural</v>
      </c>
      <c r="W291" s="9" t="str">
        <v>Media URL</v>
      </c>
    </row>
    <row r="292">
      <c r="A292" s="4" t="str">
        <v>1555142831</v>
      </c>
      <c r="B292" s="4" t="str">
        <v>ROUND</v>
      </c>
      <c r="C292" s="4">
        <v>142609</v>
      </c>
      <c r="D292" s="5">
        <v>1.51</v>
      </c>
      <c r="E292" s="4" t="str">
        <v>I</v>
      </c>
      <c r="F292" s="4" t="str">
        <v>I1</v>
      </c>
      <c r="G292" s="6" t="str">
        <v>EX</v>
      </c>
      <c r="H292" s="6" t="str">
        <v>EX</v>
      </c>
      <c r="I292" s="6" t="str">
        <v>EX</v>
      </c>
      <c r="J292" s="4" t="str">
        <v>NONE</v>
      </c>
      <c r="K292" s="4" t="str">
        <v>7.33 - 7.36 x 4.50</v>
      </c>
      <c r="L292" s="4" t="str">
        <v>61.20</v>
      </c>
      <c r="M292" s="4" t="str">
        <v>59.00</v>
      </c>
      <c r="N292" s="4" t="str">
        <v>34.50</v>
      </c>
      <c r="O292" s="4" t="str">
        <v>GIA</v>
      </c>
      <c r="P292" s="4">
        <v>3700</v>
      </c>
      <c r="Q292" s="7">
        <v>-61</v>
      </c>
      <c r="R292" s="5">
        <f>ROUND(P292 * (1 + (Q292 / 100)), 2)</f>
        <v>1443</v>
      </c>
      <c r="S292" s="5">
        <f>ROUND(R292 * D292, 2)</f>
        <v>2178.93</v>
      </c>
      <c r="T292" s="4" t="str">
        <v>EXHIBITION</v>
      </c>
      <c r="U292" s="8" t="str">
        <v>AVAILABLE</v>
      </c>
      <c r="V292" s="4" t="str">
        <v>Feather, Crystal, Twinning Wisp, Needle, Natural</v>
      </c>
      <c r="W292" s="9" t="str">
        <v>Media URL</v>
      </c>
    </row>
    <row r="293">
      <c r="A293" s="4" t="str">
        <v>801639533</v>
      </c>
      <c r="B293" s="4" t="str">
        <v>ROUND</v>
      </c>
      <c r="C293" s="4">
        <v>175564</v>
      </c>
      <c r="D293" s="5">
        <v>1.5</v>
      </c>
      <c r="E293" s="4" t="str">
        <v>J</v>
      </c>
      <c r="F293" s="4" t="str">
        <v>IF</v>
      </c>
      <c r="G293" s="6" t="str">
        <v>EX</v>
      </c>
      <c r="H293" s="6" t="str">
        <v>EX</v>
      </c>
      <c r="I293" s="6" t="str">
        <v>EX</v>
      </c>
      <c r="J293" s="4" t="str">
        <v>NONE</v>
      </c>
      <c r="K293" s="4" t="str">
        <v>7.16 - 7.23 x 4.59</v>
      </c>
      <c r="L293" s="4" t="str">
        <v>63.70</v>
      </c>
      <c r="M293" s="4" t="str">
        <v>58.00</v>
      </c>
      <c r="N293" s="4" t="str">
        <v>36.70</v>
      </c>
      <c r="O293" s="4" t="str">
        <v>IGI</v>
      </c>
      <c r="P293" s="4">
        <v>7000</v>
      </c>
      <c r="Q293" s="7">
        <v>-66</v>
      </c>
      <c r="R293" s="5">
        <f>ROUND(P293 * (1 + (Q293 / 100)), 2)</f>
        <v>2380</v>
      </c>
      <c r="S293" s="5">
        <f>ROUND(R293 * D293, 2)</f>
        <v>3570</v>
      </c>
      <c r="T293" s="4" t="str">
        <v>MUMBAI</v>
      </c>
      <c r="U293" s="8" t="str">
        <v>AVAILABLE</v>
      </c>
      <c r="V293" s="4" t="str">
        <v xml:space="preserve"> </v>
      </c>
      <c r="W293" s="9" t="str">
        <v>Media URL</v>
      </c>
    </row>
    <row r="294">
      <c r="A294" s="4" t="str">
        <v>2566054872</v>
      </c>
      <c r="B294" s="4" t="str">
        <v>ROUND</v>
      </c>
      <c r="C294" s="4">
        <v>178920</v>
      </c>
      <c r="D294" s="5">
        <v>1.52</v>
      </c>
      <c r="E294" s="4" t="str">
        <v>J</v>
      </c>
      <c r="F294" s="4" t="str">
        <v>IF</v>
      </c>
      <c r="G294" s="6" t="str">
        <v>EX</v>
      </c>
      <c r="H294" s="6" t="str">
        <v>EX</v>
      </c>
      <c r="I294" s="6" t="str">
        <v>EX</v>
      </c>
      <c r="J294" s="4" t="str">
        <v>NONE</v>
      </c>
      <c r="K294" s="4" t="str">
        <v>7.47 - 7.51 x 4.43</v>
      </c>
      <c r="L294" s="4" t="str">
        <v>59.20</v>
      </c>
      <c r="M294" s="4" t="str">
        <v>59.00</v>
      </c>
      <c r="N294" s="4" t="str">
        <v>32.00</v>
      </c>
      <c r="O294" s="4" t="str">
        <v>GIA</v>
      </c>
      <c r="P294" s="4">
        <v>7000</v>
      </c>
      <c r="Q294" s="7">
        <v>-53</v>
      </c>
      <c r="R294" s="5">
        <f>ROUND(P294 * (1 + (Q294 / 100)), 2)</f>
        <v>3290</v>
      </c>
      <c r="S294" s="5">
        <f>ROUND(R294 * D294, 2)</f>
        <v>5000.8</v>
      </c>
      <c r="T294" s="4" t="str">
        <v>EXHIBITION</v>
      </c>
      <c r="U294" s="8" t="str">
        <v>AVAILABLE</v>
      </c>
      <c r="V294" s="4" t="str">
        <v xml:space="preserve"> </v>
      </c>
      <c r="W294" s="9" t="str">
        <v>Media URL</v>
      </c>
    </row>
    <row r="295">
      <c r="A295" s="4" t="str">
        <v>801639660</v>
      </c>
      <c r="B295" s="4" t="str">
        <v>ROUND</v>
      </c>
      <c r="C295" s="4">
        <v>184832</v>
      </c>
      <c r="D295" s="5">
        <v>1.5</v>
      </c>
      <c r="E295" s="4" t="str">
        <v>J</v>
      </c>
      <c r="F295" s="4" t="str">
        <v>VVS1</v>
      </c>
      <c r="G295" s="6" t="str">
        <v>EX</v>
      </c>
      <c r="H295" s="6" t="str">
        <v>EX</v>
      </c>
      <c r="I295" s="6" t="str">
        <v>EX</v>
      </c>
      <c r="J295" s="4" t="str">
        <v>NONE</v>
      </c>
      <c r="K295" s="4" t="str">
        <v>7.36 - 7.38 x 4.46</v>
      </c>
      <c r="L295" s="4" t="str">
        <v>60.50</v>
      </c>
      <c r="M295" s="4" t="str">
        <v>63.00</v>
      </c>
      <c r="N295" s="4" t="str">
        <v>33.60</v>
      </c>
      <c r="O295" s="4" t="str">
        <v>IGI</v>
      </c>
      <c r="P295" s="4">
        <v>6400</v>
      </c>
      <c r="Q295" s="7">
        <v>-67</v>
      </c>
      <c r="R295" s="5">
        <f>ROUND(P295 * (1 + (Q295 / 100)), 2)</f>
        <v>2112</v>
      </c>
      <c r="S295" s="5">
        <f>ROUND(R295 * D295, 2)</f>
        <v>3168</v>
      </c>
      <c r="T295" s="4" t="str">
        <v>MUMBAI</v>
      </c>
      <c r="U295" s="8" t="str">
        <v>AVAILABLE</v>
      </c>
      <c r="V295" s="4" t="str">
        <v>Feather</v>
      </c>
      <c r="W295" s="9" t="str">
        <v>Media URL</v>
      </c>
    </row>
    <row r="296">
      <c r="A296" s="4" t="str">
        <v>2567088575</v>
      </c>
      <c r="B296" s="4" t="str">
        <v>ROUND</v>
      </c>
      <c r="C296" s="4">
        <v>181206</v>
      </c>
      <c r="D296" s="5">
        <v>1.5</v>
      </c>
      <c r="E296" s="4" t="str">
        <v>J</v>
      </c>
      <c r="F296" s="4" t="str">
        <v>VVS1</v>
      </c>
      <c r="G296" s="6" t="str">
        <v>EX</v>
      </c>
      <c r="H296" s="6" t="str">
        <v>EX</v>
      </c>
      <c r="I296" s="6" t="str">
        <v>EX</v>
      </c>
      <c r="J296" s="4" t="str">
        <v>NONE</v>
      </c>
      <c r="K296" s="4" t="str">
        <v>7.34 - 7.37 x 4.50</v>
      </c>
      <c r="L296" s="4" t="str">
        <v>61.10</v>
      </c>
      <c r="M296" s="4" t="str">
        <v>61.00</v>
      </c>
      <c r="N296" s="4" t="str">
        <v>34.00</v>
      </c>
      <c r="O296" s="4" t="str">
        <v>GIA</v>
      </c>
      <c r="P296" s="4">
        <v>6400</v>
      </c>
      <c r="Q296" s="7">
        <v>-50</v>
      </c>
      <c r="R296" s="5">
        <f>ROUND(P296 * (1 + (Q296 / 100)), 2)</f>
        <v>3200</v>
      </c>
      <c r="S296" s="5">
        <f>ROUND(R296 * D296, 2)</f>
        <v>4800</v>
      </c>
      <c r="T296" s="4" t="str">
        <v>EXHIBITION</v>
      </c>
      <c r="U296" s="8" t="str">
        <v>AVAILABLE</v>
      </c>
      <c r="V296" s="4" t="str">
        <v>Pinpoint, Feather</v>
      </c>
      <c r="W296" s="9" t="str">
        <v>Media URL</v>
      </c>
    </row>
    <row r="297">
      <c r="A297" s="4" t="str">
        <v>6565118864</v>
      </c>
      <c r="B297" s="4" t="str">
        <v>ROUND</v>
      </c>
      <c r="C297" s="4">
        <v>182021</v>
      </c>
      <c r="D297" s="5">
        <v>1.5</v>
      </c>
      <c r="E297" s="4" t="str">
        <v>J</v>
      </c>
      <c r="F297" s="4" t="str">
        <v>VVS1</v>
      </c>
      <c r="G297" s="6" t="str">
        <v>EX</v>
      </c>
      <c r="H297" s="6" t="str">
        <v>EX</v>
      </c>
      <c r="I297" s="6" t="str">
        <v>EX</v>
      </c>
      <c r="J297" s="4" t="str">
        <v>MED</v>
      </c>
      <c r="K297" s="4" t="str">
        <v>7.26 - 7.32 x 4.57</v>
      </c>
      <c r="L297" s="4" t="str">
        <v>62.80</v>
      </c>
      <c r="M297" s="4" t="str">
        <v>59.00</v>
      </c>
      <c r="N297" s="4" t="str">
        <v>34.00</v>
      </c>
      <c r="O297" s="4" t="str">
        <v>GIA</v>
      </c>
      <c r="P297" s="4">
        <v>6400</v>
      </c>
      <c r="Q297" s="7">
        <v>-58</v>
      </c>
      <c r="R297" s="5">
        <f>ROUND(P297 * (1 + (Q297 / 100)), 2)</f>
        <v>2688</v>
      </c>
      <c r="S297" s="5">
        <f>ROUND(R297 * D297, 2)</f>
        <v>4032</v>
      </c>
      <c r="T297" s="4" t="str">
        <v>EXHIBITION</v>
      </c>
      <c r="U297" s="8" t="str">
        <v>AVAILABLE</v>
      </c>
      <c r="V297" s="4" t="str">
        <v>Pinpoint, Feather</v>
      </c>
      <c r="W297" s="9" t="str">
        <v>Media URL</v>
      </c>
    </row>
    <row r="298">
      <c r="A298" s="4" t="str">
        <v>5566046894</v>
      </c>
      <c r="B298" s="4" t="str">
        <v>ROUND</v>
      </c>
      <c r="C298" s="4">
        <v>178936</v>
      </c>
      <c r="D298" s="5">
        <v>1.5</v>
      </c>
      <c r="E298" s="4" t="str">
        <v>J</v>
      </c>
      <c r="F298" s="4" t="str">
        <v>VVS1</v>
      </c>
      <c r="G298" s="6" t="str">
        <v>EX</v>
      </c>
      <c r="H298" s="6" t="str">
        <v>EX</v>
      </c>
      <c r="I298" s="6" t="str">
        <v>EX</v>
      </c>
      <c r="J298" s="4" t="str">
        <v>MED</v>
      </c>
      <c r="K298" s="4" t="str">
        <v>7.33 - 7.38 x 4.51</v>
      </c>
      <c r="L298" s="4" t="str">
        <v>61.30</v>
      </c>
      <c r="M298" s="4" t="str">
        <v>61.00</v>
      </c>
      <c r="N298" s="4" t="str">
        <v>32.50</v>
      </c>
      <c r="O298" s="4" t="str">
        <v>GIA</v>
      </c>
      <c r="P298" s="4">
        <v>6400</v>
      </c>
      <c r="Q298" s="7">
        <v>-58</v>
      </c>
      <c r="R298" s="5">
        <f>ROUND(P298 * (1 + (Q298 / 100)), 2)</f>
        <v>2688</v>
      </c>
      <c r="S298" s="5">
        <f>ROUND(R298 * D298, 2)</f>
        <v>4032</v>
      </c>
      <c r="T298" s="4" t="str">
        <v>EXHIBITION</v>
      </c>
      <c r="U298" s="8" t="str">
        <v>AVAILABLE</v>
      </c>
      <c r="V298" s="4" t="str">
        <v>Feather</v>
      </c>
      <c r="W298" s="9" t="str">
        <v>Media URL</v>
      </c>
    </row>
    <row r="299">
      <c r="A299" s="4" t="str">
        <v>773617560</v>
      </c>
      <c r="B299" s="4" t="str">
        <v>ROUND</v>
      </c>
      <c r="C299" s="4">
        <v>159123</v>
      </c>
      <c r="D299" s="5">
        <v>1.58</v>
      </c>
      <c r="E299" s="4" t="str">
        <v>J</v>
      </c>
      <c r="F299" s="4" t="str">
        <v>VVS2</v>
      </c>
      <c r="G299" s="6" t="str">
        <v>EX</v>
      </c>
      <c r="H299" s="6" t="str">
        <v>EX</v>
      </c>
      <c r="I299" s="6" t="str">
        <v>EX</v>
      </c>
      <c r="J299" s="4" t="str">
        <v>NONE</v>
      </c>
      <c r="K299" s="4" t="str">
        <v>7.37 - 7.42 x 4.65</v>
      </c>
      <c r="L299" s="4" t="str">
        <v>62.80</v>
      </c>
      <c r="M299" s="4" t="str">
        <v>58.00</v>
      </c>
      <c r="N299" s="4" t="str">
        <v>35.10</v>
      </c>
      <c r="O299" s="4" t="str">
        <v>IGI</v>
      </c>
      <c r="P299" s="4">
        <v>5800</v>
      </c>
      <c r="Q299" s="7">
        <v>-72</v>
      </c>
      <c r="R299" s="5">
        <f>ROUND(P299 * (1 + (Q299 / 100)), 2)</f>
        <v>1624</v>
      </c>
      <c r="S299" s="5">
        <f>ROUND(R299 * D299, 2)</f>
        <v>2565.92</v>
      </c>
      <c r="T299" s="4" t="str">
        <v>MUMBAI</v>
      </c>
      <c r="U299" s="8" t="str">
        <v>AVAILABLE</v>
      </c>
      <c r="V299" s="4" t="str">
        <v>Cloud, Feather</v>
      </c>
      <c r="W299" s="9" t="str">
        <v>Media URL</v>
      </c>
    </row>
    <row r="300">
      <c r="A300" s="4" t="str">
        <v>2564078773</v>
      </c>
      <c r="B300" s="4" t="str">
        <v>ROUND</v>
      </c>
      <c r="C300" s="4">
        <v>180971</v>
      </c>
      <c r="D300" s="5">
        <v>1.52</v>
      </c>
      <c r="E300" s="4" t="str">
        <v>J</v>
      </c>
      <c r="F300" s="4" t="str">
        <v>VVS2</v>
      </c>
      <c r="G300" s="6" t="str">
        <v>EX</v>
      </c>
      <c r="H300" s="6" t="str">
        <v>EX</v>
      </c>
      <c r="I300" s="6" t="str">
        <v>EX</v>
      </c>
      <c r="J300" s="4" t="str">
        <v>NONE</v>
      </c>
      <c r="K300" s="4" t="str">
        <v>7.34 - 7.39 x 4.58</v>
      </c>
      <c r="L300" s="4" t="str">
        <v>62.20</v>
      </c>
      <c r="M300" s="4" t="str">
        <v>59.00</v>
      </c>
      <c r="N300" s="4" t="str">
        <v>33.00</v>
      </c>
      <c r="O300" s="4" t="str">
        <v>GIA</v>
      </c>
      <c r="P300" s="4">
        <v>5800</v>
      </c>
      <c r="Q300" s="7">
        <v>-50</v>
      </c>
      <c r="R300" s="5">
        <f>ROUND(P300 * (1 + (Q300 / 100)), 2)</f>
        <v>2900</v>
      </c>
      <c r="S300" s="5">
        <f>ROUND(R300 * D300, 2)</f>
        <v>4408</v>
      </c>
      <c r="T300" s="4" t="str">
        <v>EXHIBITION</v>
      </c>
      <c r="U300" s="8" t="str">
        <v>AVAILABLE</v>
      </c>
      <c r="V300" s="4" t="str">
        <v>Cloud, Pinpoint</v>
      </c>
      <c r="W300" s="9" t="str">
        <v>Media URL</v>
      </c>
    </row>
    <row r="301">
      <c r="A301" s="4" t="str">
        <v>773617461</v>
      </c>
      <c r="B301" s="4" t="str">
        <v>ROUND</v>
      </c>
      <c r="C301" s="4">
        <v>158229</v>
      </c>
      <c r="D301" s="5">
        <v>1.51</v>
      </c>
      <c r="E301" s="4" t="str">
        <v>J</v>
      </c>
      <c r="F301" s="4" t="str">
        <v>VVS2</v>
      </c>
      <c r="G301" s="6" t="str">
        <v>EX</v>
      </c>
      <c r="H301" s="6" t="str">
        <v>EX</v>
      </c>
      <c r="I301" s="6" t="str">
        <v>EX</v>
      </c>
      <c r="J301" s="4" t="str">
        <v>STG</v>
      </c>
      <c r="K301" s="4" t="str">
        <v>7.27 - 7.30 x 4.60</v>
      </c>
      <c r="L301" s="4" t="str">
        <v>63.10</v>
      </c>
      <c r="M301" s="4" t="str">
        <v>57.00</v>
      </c>
      <c r="N301" s="4" t="str">
        <v>36.50</v>
      </c>
      <c r="O301" s="4" t="str">
        <v>IGI</v>
      </c>
      <c r="P301" s="4">
        <v>5800</v>
      </c>
      <c r="Q301" s="7">
        <v>-75</v>
      </c>
      <c r="R301" s="5">
        <f>ROUND(P301 * (1 + (Q301 / 100)), 2)</f>
        <v>1450</v>
      </c>
      <c r="S301" s="5">
        <f>ROUND(R301 * D301, 2)</f>
        <v>2189.5</v>
      </c>
      <c r="T301" s="4" t="str">
        <v>MUMBAI</v>
      </c>
      <c r="U301" s="8" t="str">
        <v>AVAILABLE</v>
      </c>
      <c r="V301" s="4" t="str">
        <v>Crystal, Feather</v>
      </c>
      <c r="W301" s="9" t="str">
        <v>Media URL</v>
      </c>
    </row>
    <row r="302">
      <c r="A302" s="4" t="str">
        <v>801639594</v>
      </c>
      <c r="B302" s="4" t="str">
        <v>ROUND</v>
      </c>
      <c r="C302" s="4">
        <v>181020</v>
      </c>
      <c r="D302" s="5">
        <v>1.5</v>
      </c>
      <c r="E302" s="4" t="str">
        <v>J</v>
      </c>
      <c r="F302" s="4" t="str">
        <v>VS1</v>
      </c>
      <c r="G302" s="4" t="str">
        <v>VG</v>
      </c>
      <c r="H302" s="4" t="str">
        <v>EX</v>
      </c>
      <c r="I302" s="4" t="str">
        <v>EX</v>
      </c>
      <c r="J302" s="4" t="str">
        <v>NONE</v>
      </c>
      <c r="K302" s="4" t="str">
        <v>7.14 - 7.21 x 4.61</v>
      </c>
      <c r="L302" s="4" t="str">
        <v>64.20</v>
      </c>
      <c r="M302" s="4" t="str">
        <v>54.00</v>
      </c>
      <c r="N302" s="4" t="str">
        <v>36.50</v>
      </c>
      <c r="O302" s="4" t="str">
        <v>IGI</v>
      </c>
      <c r="P302" s="4">
        <v>5400</v>
      </c>
      <c r="Q302" s="7">
        <v>-72</v>
      </c>
      <c r="R302" s="5">
        <f>ROUND(P302 * (1 + (Q302 / 100)), 2)</f>
        <v>1512</v>
      </c>
      <c r="S302" s="5">
        <f>ROUND(R302 * D302, 2)</f>
        <v>2268</v>
      </c>
      <c r="T302" s="4" t="str">
        <v>MUMBAI</v>
      </c>
      <c r="U302" s="8" t="str">
        <v>AVAILABLE</v>
      </c>
      <c r="V302" s="4" t="str">
        <v>Cloud</v>
      </c>
      <c r="W302" s="9" t="str">
        <v>Media URL</v>
      </c>
    </row>
    <row r="303">
      <c r="A303" s="4" t="str">
        <v>6562180522</v>
      </c>
      <c r="B303" s="4" t="str">
        <v>ROUND</v>
      </c>
      <c r="C303" s="4">
        <v>185491</v>
      </c>
      <c r="D303" s="5">
        <v>1.5</v>
      </c>
      <c r="E303" s="4" t="str">
        <v>J</v>
      </c>
      <c r="F303" s="4" t="str">
        <v>VS1</v>
      </c>
      <c r="G303" s="6" t="str">
        <v>EX</v>
      </c>
      <c r="H303" s="6" t="str">
        <v>EX</v>
      </c>
      <c r="I303" s="6" t="str">
        <v>EX</v>
      </c>
      <c r="J303" s="4" t="str">
        <v>NONE</v>
      </c>
      <c r="K303" s="4" t="str">
        <v>7.35 - 7.38 x 4.47</v>
      </c>
      <c r="L303" s="4" t="str">
        <v>60.70</v>
      </c>
      <c r="M303" s="4" t="str">
        <v>60.00</v>
      </c>
      <c r="N303" s="4" t="str">
        <v>33.00</v>
      </c>
      <c r="O303" s="4" t="str">
        <v>GIA</v>
      </c>
      <c r="P303" s="4">
        <v>5400</v>
      </c>
      <c r="Q303" s="7">
        <v>-54</v>
      </c>
      <c r="R303" s="5">
        <f>ROUND(P303 * (1 + (Q303 / 100)), 2)</f>
        <v>2484</v>
      </c>
      <c r="S303" s="5">
        <f>ROUND(R303 * D303, 2)</f>
        <v>3726</v>
      </c>
      <c r="T303" s="4" t="str">
        <v>EXHIBITION</v>
      </c>
      <c r="U303" s="8" t="str">
        <v>AVAILABLE</v>
      </c>
      <c r="V303" s="4" t="str">
        <v>Feather, Pinpoint</v>
      </c>
      <c r="W303" s="9" t="str">
        <v>Media URL</v>
      </c>
    </row>
    <row r="304">
      <c r="A304" s="4" t="str">
        <v>2567017740</v>
      </c>
      <c r="B304" s="4" t="str">
        <v>ROUND</v>
      </c>
      <c r="C304" s="4">
        <v>177513</v>
      </c>
      <c r="D304" s="5">
        <v>1.5</v>
      </c>
      <c r="E304" s="4" t="str">
        <v>J</v>
      </c>
      <c r="F304" s="4" t="str">
        <v>VS1</v>
      </c>
      <c r="G304" s="6" t="str">
        <v>EX</v>
      </c>
      <c r="H304" s="6" t="str">
        <v>EX</v>
      </c>
      <c r="I304" s="6" t="str">
        <v>EX</v>
      </c>
      <c r="J304" s="4" t="str">
        <v>NONE</v>
      </c>
      <c r="K304" s="4" t="str">
        <v>7.25 - 7.32 x 4.60</v>
      </c>
      <c r="L304" s="4" t="str">
        <v>63.20</v>
      </c>
      <c r="M304" s="4" t="str">
        <v>56.00</v>
      </c>
      <c r="N304" s="4" t="str">
        <v>33.50</v>
      </c>
      <c r="O304" s="4" t="str">
        <v>GIA</v>
      </c>
      <c r="P304" s="4">
        <v>5400</v>
      </c>
      <c r="Q304" s="7">
        <v>-53</v>
      </c>
      <c r="R304" s="5">
        <f>ROUND(P304 * (1 + (Q304 / 100)), 2)</f>
        <v>2538</v>
      </c>
      <c r="S304" s="5">
        <f>ROUND(R304 * D304, 2)</f>
        <v>3807</v>
      </c>
      <c r="T304" s="4" t="str">
        <v>EXHIBITION</v>
      </c>
      <c r="U304" s="8" t="str">
        <v>AVAILABLE</v>
      </c>
      <c r="V304" s="4" t="str">
        <v>Feather, Pinpoint, Cloud, Indented Natural, Natural</v>
      </c>
      <c r="W304" s="9" t="str">
        <v>Media URL</v>
      </c>
    </row>
    <row r="305">
      <c r="A305" s="4" t="str">
        <v>801637803</v>
      </c>
      <c r="B305" s="4" t="str">
        <v>ROUND</v>
      </c>
      <c r="C305" s="4">
        <v>161108</v>
      </c>
      <c r="D305" s="5">
        <v>1.5</v>
      </c>
      <c r="E305" s="4" t="str">
        <v>J</v>
      </c>
      <c r="F305" s="4" t="str">
        <v>VS2</v>
      </c>
      <c r="G305" s="6" t="str">
        <v>EX</v>
      </c>
      <c r="H305" s="6" t="str">
        <v>EX</v>
      </c>
      <c r="I305" s="6" t="str">
        <v>EX</v>
      </c>
      <c r="J305" s="4" t="str">
        <v>NONE</v>
      </c>
      <c r="K305" s="4" t="str">
        <v>7.28 - 7.32 x 4.53</v>
      </c>
      <c r="L305" s="4" t="str">
        <v>62.00</v>
      </c>
      <c r="M305" s="4" t="str">
        <v>56.00</v>
      </c>
      <c r="N305" s="4" t="str">
        <v>35.60</v>
      </c>
      <c r="O305" s="4" t="str">
        <v>IGI</v>
      </c>
      <c r="P305" s="4">
        <v>5000</v>
      </c>
      <c r="Q305" s="7">
        <v>-74</v>
      </c>
      <c r="R305" s="5">
        <f>ROUND(P305 * (1 + (Q305 / 100)), 2)</f>
        <v>1300</v>
      </c>
      <c r="S305" s="5">
        <f>ROUND(R305 * D305, 2)</f>
        <v>1950</v>
      </c>
      <c r="T305" s="4" t="str">
        <v>MUMBAI</v>
      </c>
      <c r="U305" s="8" t="str">
        <v>AVAILABLE</v>
      </c>
      <c r="V305" s="4" t="str">
        <v>Crystal, Cloud, Feather</v>
      </c>
      <c r="W305" s="9" t="str">
        <v>Media URL</v>
      </c>
    </row>
    <row r="306">
      <c r="A306" s="4" t="str">
        <v>2564135821</v>
      </c>
      <c r="B306" s="4" t="str">
        <v>ROUND</v>
      </c>
      <c r="C306" s="4">
        <v>182796</v>
      </c>
      <c r="D306" s="5">
        <v>1.54</v>
      </c>
      <c r="E306" s="4" t="str">
        <v>J</v>
      </c>
      <c r="F306" s="4" t="str">
        <v>VS2</v>
      </c>
      <c r="G306" s="6" t="str">
        <v>EX</v>
      </c>
      <c r="H306" s="6" t="str">
        <v>EX</v>
      </c>
      <c r="I306" s="6" t="str">
        <v>EX</v>
      </c>
      <c r="J306" s="4" t="str">
        <v>NONE</v>
      </c>
      <c r="K306" s="4" t="str">
        <v>7.34 - 7.38 x 4.56</v>
      </c>
      <c r="L306" s="4" t="str">
        <v>61.90</v>
      </c>
      <c r="M306" s="4" t="str">
        <v>57.00</v>
      </c>
      <c r="N306" s="4" t="str">
        <v>36.00</v>
      </c>
      <c r="O306" s="4" t="str">
        <v>GIA</v>
      </c>
      <c r="P306" s="4">
        <v>5000</v>
      </c>
      <c r="Q306" s="7">
        <v>-55</v>
      </c>
      <c r="R306" s="5">
        <f>ROUND(P306 * (1 + (Q306 / 100)), 2)</f>
        <v>2250</v>
      </c>
      <c r="S306" s="5">
        <f>ROUND(R306 * D306, 2)</f>
        <v>3465</v>
      </c>
      <c r="T306" s="4" t="str">
        <v>EXHIBITION</v>
      </c>
      <c r="U306" s="8" t="str">
        <v>AVAILABLE</v>
      </c>
      <c r="V306" s="4" t="str">
        <v>Twinning Wisp, Feather, Pinpoint</v>
      </c>
      <c r="W306" s="9" t="str">
        <v>Media URL</v>
      </c>
    </row>
    <row r="307">
      <c r="A307" s="4" t="str">
        <v>2566242453</v>
      </c>
      <c r="B307" s="4" t="str">
        <v>ROUND</v>
      </c>
      <c r="C307" s="4">
        <v>187473</v>
      </c>
      <c r="D307" s="5">
        <v>1.5</v>
      </c>
      <c r="E307" s="4" t="str">
        <v>J</v>
      </c>
      <c r="F307" s="4" t="str">
        <v>VS2</v>
      </c>
      <c r="G307" s="6" t="str">
        <v>EX</v>
      </c>
      <c r="H307" s="6" t="str">
        <v>EX</v>
      </c>
      <c r="I307" s="6" t="str">
        <v>EX</v>
      </c>
      <c r="J307" s="4" t="str">
        <v>NONE</v>
      </c>
      <c r="K307" s="4" t="str">
        <v>7.27 - 7.31 x 4.53</v>
      </c>
      <c r="L307" s="4" t="str">
        <v>62.20</v>
      </c>
      <c r="M307" s="4" t="str">
        <v>57.00</v>
      </c>
      <c r="N307" s="4" t="str">
        <v>36.00</v>
      </c>
      <c r="O307" s="4" t="str">
        <v>GIA</v>
      </c>
      <c r="P307" s="4">
        <v>5000</v>
      </c>
      <c r="Q307" s="7">
        <v>-53</v>
      </c>
      <c r="R307" s="5">
        <f>ROUND(P307 * (1 + (Q307 / 100)), 2)</f>
        <v>2350</v>
      </c>
      <c r="S307" s="5">
        <f>ROUND(R307 * D307, 2)</f>
        <v>3525</v>
      </c>
      <c r="T307" s="4" t="str">
        <v>EXHIBITION</v>
      </c>
      <c r="U307" s="8" t="str">
        <v>AVAILABLE</v>
      </c>
      <c r="V307" s="4" t="str">
        <v>Feather, Cloud</v>
      </c>
      <c r="W307" s="9" t="str">
        <v>Media URL</v>
      </c>
    </row>
    <row r="308">
      <c r="A308" s="4" t="str">
        <v>773617750</v>
      </c>
      <c r="B308" s="4" t="str">
        <v>ROUND</v>
      </c>
      <c r="C308" s="4">
        <v>142623</v>
      </c>
      <c r="D308" s="5">
        <v>1.51</v>
      </c>
      <c r="E308" s="4" t="str">
        <v>J</v>
      </c>
      <c r="F308" s="4" t="str">
        <v>SI2</v>
      </c>
      <c r="G308" s="6" t="str">
        <v>EX</v>
      </c>
      <c r="H308" s="6" t="str">
        <v>EX</v>
      </c>
      <c r="I308" s="6" t="str">
        <v>EX</v>
      </c>
      <c r="J308" s="4" t="str">
        <v>NONE</v>
      </c>
      <c r="K308" s="4" t="str">
        <v>7.28 - 7.33 x 4.57</v>
      </c>
      <c r="L308" s="4" t="str">
        <v>62.50</v>
      </c>
      <c r="M308" s="4" t="str">
        <v>57.00</v>
      </c>
      <c r="N308" s="4" t="str">
        <v>35.90</v>
      </c>
      <c r="O308" s="4" t="str">
        <v>IGI</v>
      </c>
      <c r="P308" s="4">
        <v>4100</v>
      </c>
      <c r="Q308" s="7">
        <v>-79</v>
      </c>
      <c r="R308" s="5">
        <f>ROUND(P308 * (1 + (Q308 / 100)), 2)</f>
        <v>861</v>
      </c>
      <c r="S308" s="5">
        <f>ROUND(R308 * D308, 2)</f>
        <v>1300.11</v>
      </c>
      <c r="T308" s="4" t="str">
        <v>MUMBAI</v>
      </c>
      <c r="U308" s="8" t="str">
        <v>AVAILABLE</v>
      </c>
      <c r="V308" s="4" t="str">
        <v>Crystal, Feather</v>
      </c>
      <c r="W308" s="9" t="str">
        <v>Media URL</v>
      </c>
    </row>
    <row r="309">
      <c r="A309" s="4" t="str">
        <v>801637936</v>
      </c>
      <c r="B309" s="4" t="str">
        <v>ROUND</v>
      </c>
      <c r="C309" s="4">
        <v>163613</v>
      </c>
      <c r="D309" s="5">
        <v>1.5</v>
      </c>
      <c r="E309" s="4" t="str">
        <v>J</v>
      </c>
      <c r="F309" s="4" t="str">
        <v>SI2</v>
      </c>
      <c r="G309" s="6" t="str">
        <v>EX</v>
      </c>
      <c r="H309" s="6" t="str">
        <v>EX</v>
      </c>
      <c r="I309" s="6" t="str">
        <v>EX</v>
      </c>
      <c r="J309" s="4" t="str">
        <v>NONE</v>
      </c>
      <c r="K309" s="4" t="str">
        <v>7.29 - 7.34 x 4.54</v>
      </c>
      <c r="L309" s="4" t="str">
        <v>62.00</v>
      </c>
      <c r="M309" s="4" t="str">
        <v>58.00</v>
      </c>
      <c r="N309" s="4" t="str">
        <v>36.10</v>
      </c>
      <c r="O309" s="4" t="str">
        <v>IGI</v>
      </c>
      <c r="P309" s="4">
        <v>4100</v>
      </c>
      <c r="Q309" s="7">
        <v>-76</v>
      </c>
      <c r="R309" s="5">
        <f>ROUND(P309 * (1 + (Q309 / 100)), 2)</f>
        <v>984</v>
      </c>
      <c r="S309" s="5">
        <f>ROUND(R309 * D309, 2)</f>
        <v>1476</v>
      </c>
      <c r="T309" s="4" t="str">
        <v>MUMBAI</v>
      </c>
      <c r="U309" s="8" t="str">
        <v>AVAILABLE</v>
      </c>
      <c r="V309" s="4" t="str">
        <v>Crystal, Feather, Cloud</v>
      </c>
      <c r="W309" s="9" t="str">
        <v>Media URL</v>
      </c>
    </row>
    <row r="310">
      <c r="A310" s="4" t="str">
        <v>1565180465</v>
      </c>
      <c r="B310" s="4" t="str">
        <v>ROUND</v>
      </c>
      <c r="C310" s="4">
        <v>185494</v>
      </c>
      <c r="D310" s="5">
        <v>1.5</v>
      </c>
      <c r="E310" s="4" t="str">
        <v>J</v>
      </c>
      <c r="F310" s="4" t="str">
        <v>I1</v>
      </c>
      <c r="G310" s="4" t="str">
        <v>EX</v>
      </c>
      <c r="H310" s="4" t="str">
        <v>VG</v>
      </c>
      <c r="I310" s="4" t="str">
        <v>EX</v>
      </c>
      <c r="J310" s="4" t="str">
        <v>MED</v>
      </c>
      <c r="K310" s="4" t="str">
        <v>7.27 - 7.31 x 4.56</v>
      </c>
      <c r="L310" s="4" t="str">
        <v>62.60</v>
      </c>
      <c r="M310" s="4" t="str">
        <v>56.00</v>
      </c>
      <c r="N310" s="4" t="str">
        <v>36.00</v>
      </c>
      <c r="O310" s="4" t="str">
        <v>GIA</v>
      </c>
      <c r="P310" s="4">
        <v>3300</v>
      </c>
      <c r="Q310" s="7">
        <v>-58</v>
      </c>
      <c r="R310" s="5">
        <f>ROUND(P310 * (1 + (Q310 / 100)), 2)</f>
        <v>1386</v>
      </c>
      <c r="S310" s="5">
        <f>ROUND(R310 * D310, 2)</f>
        <v>2079</v>
      </c>
      <c r="T310" s="4" t="str">
        <v>EXHIBITION</v>
      </c>
      <c r="U310" s="8" t="str">
        <v>AVAILABLE</v>
      </c>
      <c r="V310" s="4" t="str">
        <v>Feather, Crystal, Cloud, Needle, Natural</v>
      </c>
      <c r="W310" s="9" t="str">
        <v>Media URL</v>
      </c>
    </row>
    <row r="311">
      <c r="A311" s="4" t="str">
        <v>7556959773</v>
      </c>
      <c r="B311" s="4" t="str">
        <v>ROUND</v>
      </c>
      <c r="C311" s="4">
        <v>173901</v>
      </c>
      <c r="D311" s="5">
        <v>1.56</v>
      </c>
      <c r="E311" s="4" t="str">
        <v>J</v>
      </c>
      <c r="F311" s="4" t="str">
        <v>I1</v>
      </c>
      <c r="G311" s="6" t="str">
        <v>EX</v>
      </c>
      <c r="H311" s="6" t="str">
        <v>EX</v>
      </c>
      <c r="I311" s="6" t="str">
        <v>EX</v>
      </c>
      <c r="J311" s="4" t="str">
        <v>FNT</v>
      </c>
      <c r="K311" s="4" t="str">
        <v>7.36 - 7.42 x 4.59</v>
      </c>
      <c r="L311" s="4" t="str">
        <v>62.10</v>
      </c>
      <c r="M311" s="4" t="str">
        <v>60.00</v>
      </c>
      <c r="N311" s="4" t="str">
        <v>33.00</v>
      </c>
      <c r="O311" s="4" t="str">
        <v>GIA</v>
      </c>
      <c r="P311" s="4">
        <v>3300</v>
      </c>
      <c r="Q311" s="7">
        <v>-70</v>
      </c>
      <c r="R311" s="5">
        <f>ROUND(P311 * (1 + (Q311 / 100)), 2)</f>
        <v>990</v>
      </c>
      <c r="S311" s="5">
        <f>ROUND(R311 * D311, 2)</f>
        <v>1544.4</v>
      </c>
      <c r="T311" s="4" t="str">
        <v>EXHIBITION</v>
      </c>
      <c r="U311" s="8" t="str">
        <v>AVAILABLE</v>
      </c>
      <c r="V311" s="4" t="str">
        <v>Crystal, Needle, Etch Channel</v>
      </c>
      <c r="W311" s="9" t="str">
        <v>Media URL</v>
      </c>
    </row>
    <row r="312">
      <c r="A312" s="4" t="str">
        <v>6562179709</v>
      </c>
      <c r="B312" s="4" t="str">
        <v>ROUND</v>
      </c>
      <c r="C312" s="4">
        <v>184853</v>
      </c>
      <c r="D312" s="5">
        <v>1.5</v>
      </c>
      <c r="E312" s="4" t="str">
        <v>K</v>
      </c>
      <c r="F312" s="4" t="str">
        <v>IF</v>
      </c>
      <c r="G312" s="6" t="str">
        <v>EX</v>
      </c>
      <c r="H312" s="6" t="str">
        <v>EX</v>
      </c>
      <c r="I312" s="6" t="str">
        <v>EX</v>
      </c>
      <c r="J312" s="4" t="str">
        <v>NONE</v>
      </c>
      <c r="K312" s="4" t="str">
        <v>7.23 - 7.29 x 4.59</v>
      </c>
      <c r="L312" s="4" t="str">
        <v>63.20</v>
      </c>
      <c r="M312" s="4" t="str">
        <v>58.00</v>
      </c>
      <c r="N312" s="4" t="str">
        <v>35.00</v>
      </c>
      <c r="O312" s="4" t="str">
        <v>GIA</v>
      </c>
      <c r="P312" s="4">
        <v>6000</v>
      </c>
      <c r="Q312" s="7">
        <v>-56</v>
      </c>
      <c r="R312" s="5">
        <f>ROUND(P312 * (1 + (Q312 / 100)), 2)</f>
        <v>2640</v>
      </c>
      <c r="S312" s="5">
        <f>ROUND(R312 * D312, 2)</f>
        <v>3960</v>
      </c>
      <c r="T312" s="4" t="str">
        <v>EXHIBITION</v>
      </c>
      <c r="U312" s="8" t="str">
        <v>AVAILABLE</v>
      </c>
      <c r="V312" s="4" t="str">
        <v xml:space="preserve"> </v>
      </c>
      <c r="W312" s="9" t="str">
        <v>Media URL</v>
      </c>
    </row>
    <row r="313">
      <c r="A313" s="4" t="str">
        <v>1553956057</v>
      </c>
      <c r="B313" s="4" t="str">
        <v>ROUND</v>
      </c>
      <c r="C313" s="4">
        <v>173873</v>
      </c>
      <c r="D313" s="5">
        <v>1.5</v>
      </c>
      <c r="E313" s="4" t="str">
        <v>K</v>
      </c>
      <c r="F313" s="4" t="str">
        <v>IF</v>
      </c>
      <c r="G313" s="6" t="str">
        <v>EX</v>
      </c>
      <c r="H313" s="6" t="str">
        <v>EX</v>
      </c>
      <c r="I313" s="6" t="str">
        <v>EX</v>
      </c>
      <c r="J313" s="4" t="str">
        <v>MED</v>
      </c>
      <c r="K313" s="4" t="str">
        <v>7.26 - 7.30 x 4.58</v>
      </c>
      <c r="L313" s="4" t="str">
        <v>62.80</v>
      </c>
      <c r="M313" s="4" t="str">
        <v>57.00</v>
      </c>
      <c r="N313" s="4" t="str">
        <v>34.50</v>
      </c>
      <c r="O313" s="4" t="str">
        <v>GIA</v>
      </c>
      <c r="P313" s="4">
        <v>6000</v>
      </c>
      <c r="Q313" s="7">
        <v>-62</v>
      </c>
      <c r="R313" s="5">
        <f>ROUND(P313 * (1 + (Q313 / 100)), 2)</f>
        <v>2280</v>
      </c>
      <c r="S313" s="5">
        <f>ROUND(R313 * D313, 2)</f>
        <v>3420</v>
      </c>
      <c r="T313" s="4" t="str">
        <v>EXHIBITION</v>
      </c>
      <c r="U313" s="8" t="str">
        <v>AVAILABLE</v>
      </c>
      <c r="V313" s="4" t="str">
        <v xml:space="preserve"> </v>
      </c>
      <c r="W313" s="9" t="str">
        <v>Media URL</v>
      </c>
    </row>
    <row r="314">
      <c r="A314" s="4" t="str">
        <v>2567192807</v>
      </c>
      <c r="B314" s="4" t="str">
        <v>ROUND</v>
      </c>
      <c r="C314" s="4">
        <v>184811</v>
      </c>
      <c r="D314" s="5">
        <v>1.51</v>
      </c>
      <c r="E314" s="4" t="str">
        <v>K</v>
      </c>
      <c r="F314" s="4" t="str">
        <v>IF</v>
      </c>
      <c r="G314" s="6" t="str">
        <v>EX</v>
      </c>
      <c r="H314" s="6" t="str">
        <v>EX</v>
      </c>
      <c r="I314" s="6" t="str">
        <v>EX</v>
      </c>
      <c r="J314" s="4" t="str">
        <v>MED</v>
      </c>
      <c r="K314" s="4" t="str">
        <v>7.35 - 7.38 x 4.53</v>
      </c>
      <c r="L314" s="4" t="str">
        <v>61.50</v>
      </c>
      <c r="M314" s="4" t="str">
        <v>59.00</v>
      </c>
      <c r="N314" s="4" t="str">
        <v>32.50</v>
      </c>
      <c r="O314" s="4" t="str">
        <v>GIA</v>
      </c>
      <c r="P314" s="4">
        <v>6000</v>
      </c>
      <c r="Q314" s="7">
        <v>-60</v>
      </c>
      <c r="R314" s="5">
        <f>ROUND(P314 * (1 + (Q314 / 100)), 2)</f>
        <v>2400</v>
      </c>
      <c r="S314" s="5">
        <f>ROUND(R314 * D314, 2)</f>
        <v>3624</v>
      </c>
      <c r="T314" s="4" t="str">
        <v>EXHIBITION</v>
      </c>
      <c r="U314" s="8" t="str">
        <v>AVAILABLE</v>
      </c>
      <c r="V314" s="4" t="str">
        <v xml:space="preserve"> </v>
      </c>
      <c r="W314" s="9" t="str">
        <v>Media URL</v>
      </c>
    </row>
    <row r="315">
      <c r="A315" s="4" t="str">
        <v>6565054651</v>
      </c>
      <c r="B315" s="4" t="str">
        <v>ROUND</v>
      </c>
      <c r="C315" s="4">
        <v>178486</v>
      </c>
      <c r="D315" s="5">
        <v>1.51</v>
      </c>
      <c r="E315" s="4" t="str">
        <v>K</v>
      </c>
      <c r="F315" s="4" t="str">
        <v>IF</v>
      </c>
      <c r="G315" s="6" t="str">
        <v>EX</v>
      </c>
      <c r="H315" s="6" t="str">
        <v>EX</v>
      </c>
      <c r="I315" s="6" t="str">
        <v>EX</v>
      </c>
      <c r="J315" s="4" t="str">
        <v>MED</v>
      </c>
      <c r="K315" s="4" t="str">
        <v>7.29 - 7.33 x 4.55</v>
      </c>
      <c r="L315" s="4" t="str">
        <v>62.30</v>
      </c>
      <c r="M315" s="4" t="str">
        <v>59.00</v>
      </c>
      <c r="N315" s="4" t="str">
        <v>35.00</v>
      </c>
      <c r="O315" s="4" t="str">
        <v>GIA</v>
      </c>
      <c r="P315" s="4">
        <v>6000</v>
      </c>
      <c r="Q315" s="7">
        <v>-59</v>
      </c>
      <c r="R315" s="5">
        <f>ROUND(P315 * (1 + (Q315 / 100)), 2)</f>
        <v>2460</v>
      </c>
      <c r="S315" s="5">
        <f>ROUND(R315 * D315, 2)</f>
        <v>3714.6</v>
      </c>
      <c r="T315" s="4" t="str">
        <v>EXHIBITION</v>
      </c>
      <c r="U315" s="8" t="str">
        <v>AVAILABLE</v>
      </c>
      <c r="V315" s="4" t="str">
        <v xml:space="preserve"> </v>
      </c>
      <c r="W315" s="9" t="str">
        <v>Media URL</v>
      </c>
    </row>
    <row r="316">
      <c r="A316" s="4" t="str">
        <v>6561192376</v>
      </c>
      <c r="B316" s="4" t="str">
        <v>ROUND</v>
      </c>
      <c r="C316" s="4">
        <v>185497</v>
      </c>
      <c r="D316" s="5">
        <v>1.6</v>
      </c>
      <c r="E316" s="4" t="str">
        <v>K</v>
      </c>
      <c r="F316" s="4" t="str">
        <v>IF</v>
      </c>
      <c r="G316" s="6" t="str">
        <v>EX</v>
      </c>
      <c r="H316" s="6" t="str">
        <v>EX</v>
      </c>
      <c r="I316" s="6" t="str">
        <v>EX</v>
      </c>
      <c r="J316" s="4" t="str">
        <v>MED</v>
      </c>
      <c r="K316" s="4" t="str">
        <v>7.47 - 7.52 x 4.58</v>
      </c>
      <c r="L316" s="4" t="str">
        <v>61.10</v>
      </c>
      <c r="M316" s="4" t="str">
        <v>60.00</v>
      </c>
      <c r="N316" s="4" t="str">
        <v>34.50</v>
      </c>
      <c r="O316" s="4" t="str">
        <v>GIA</v>
      </c>
      <c r="P316" s="4">
        <v>6000</v>
      </c>
      <c r="Q316" s="7">
        <v>-60</v>
      </c>
      <c r="R316" s="5">
        <f>ROUND(P316 * (1 + (Q316 / 100)), 2)</f>
        <v>2400</v>
      </c>
      <c r="S316" s="5">
        <f>ROUND(R316 * D316, 2)</f>
        <v>3840</v>
      </c>
      <c r="T316" s="4" t="str">
        <v>EXHIBITION</v>
      </c>
      <c r="U316" s="8" t="str">
        <v>AVAILABLE</v>
      </c>
      <c r="V316" s="4" t="str">
        <v xml:space="preserve"> </v>
      </c>
      <c r="W316" s="9" t="str">
        <v>Media URL</v>
      </c>
    </row>
    <row r="317">
      <c r="A317" s="4" t="str">
        <v>801639414</v>
      </c>
      <c r="B317" s="4" t="str">
        <v>ROUND</v>
      </c>
      <c r="C317" s="4">
        <v>168540</v>
      </c>
      <c r="D317" s="5">
        <v>1.5</v>
      </c>
      <c r="E317" s="4" t="str">
        <v>K</v>
      </c>
      <c r="F317" s="4" t="str">
        <v>VVS2</v>
      </c>
      <c r="G317" s="6" t="str">
        <v>EX</v>
      </c>
      <c r="H317" s="6" t="str">
        <v>EX</v>
      </c>
      <c r="I317" s="6" t="str">
        <v>EX</v>
      </c>
      <c r="J317" s="4" t="str">
        <v>NONE</v>
      </c>
      <c r="K317" s="4" t="str">
        <v>7.21 - 7.27 x 4.58</v>
      </c>
      <c r="L317" s="4" t="str">
        <v>63.10</v>
      </c>
      <c r="M317" s="4" t="str">
        <v>58.00</v>
      </c>
      <c r="N317" s="4" t="str">
        <v>36.40</v>
      </c>
      <c r="O317" s="4" t="str">
        <v>IGI</v>
      </c>
      <c r="P317" s="4">
        <v>4800</v>
      </c>
      <c r="Q317" s="7">
        <v>-70</v>
      </c>
      <c r="R317" s="5">
        <f>ROUND(P317 * (1 + (Q317 / 100)), 2)</f>
        <v>1440</v>
      </c>
      <c r="S317" s="5">
        <f>ROUND(R317 * D317, 2)</f>
        <v>2160</v>
      </c>
      <c r="T317" s="4" t="str">
        <v>MUMBAI</v>
      </c>
      <c r="U317" s="8" t="str">
        <v>AVAILABLE</v>
      </c>
      <c r="V317" s="4" t="str">
        <v>Feather</v>
      </c>
      <c r="W317" s="9" t="str">
        <v>Media URL</v>
      </c>
    </row>
    <row r="318">
      <c r="A318" s="4" t="str">
        <v>7561054865</v>
      </c>
      <c r="B318" s="4" t="str">
        <v>ROUND</v>
      </c>
      <c r="C318" s="4">
        <v>178934</v>
      </c>
      <c r="D318" s="5">
        <v>1.52</v>
      </c>
      <c r="E318" s="4" t="str">
        <v>K</v>
      </c>
      <c r="F318" s="4" t="str">
        <v>VVS2</v>
      </c>
      <c r="G318" s="6" t="str">
        <v>EX</v>
      </c>
      <c r="H318" s="6" t="str">
        <v>EX</v>
      </c>
      <c r="I318" s="6" t="str">
        <v>EX</v>
      </c>
      <c r="J318" s="4" t="str">
        <v>NONE</v>
      </c>
      <c r="K318" s="4" t="str">
        <v>7.30 - 7.34 x 4.53</v>
      </c>
      <c r="L318" s="4" t="str">
        <v>61.90</v>
      </c>
      <c r="M318" s="4" t="str">
        <v>58.00</v>
      </c>
      <c r="N318" s="4" t="str">
        <v>36.00</v>
      </c>
      <c r="O318" s="4" t="str">
        <v>GIA</v>
      </c>
      <c r="P318" s="4">
        <v>4800</v>
      </c>
      <c r="Q318" s="7">
        <v>-51</v>
      </c>
      <c r="R318" s="5">
        <f>ROUND(P318 * (1 + (Q318 / 100)), 2)</f>
        <v>2352</v>
      </c>
      <c r="S318" s="5">
        <f>ROUND(R318 * D318, 2)</f>
        <v>3575.04</v>
      </c>
      <c r="T318" s="4" t="str">
        <v>EXHIBITION</v>
      </c>
      <c r="U318" s="8" t="str">
        <v>AVAILABLE</v>
      </c>
      <c r="V318" s="4" t="str">
        <v>Pinpoint</v>
      </c>
      <c r="W318" s="9" t="str">
        <v>Media URL</v>
      </c>
    </row>
    <row r="319">
      <c r="A319" s="4" t="str">
        <v>6565239177</v>
      </c>
      <c r="B319" s="4" t="str">
        <v>ROUND</v>
      </c>
      <c r="C319" s="4">
        <v>187500</v>
      </c>
      <c r="D319" s="5">
        <v>1.51</v>
      </c>
      <c r="E319" s="4" t="str">
        <v>K</v>
      </c>
      <c r="F319" s="4" t="str">
        <v>VVS2</v>
      </c>
      <c r="G319" s="6" t="str">
        <v>EX</v>
      </c>
      <c r="H319" s="6" t="str">
        <v>EX</v>
      </c>
      <c r="I319" s="6" t="str">
        <v>EX</v>
      </c>
      <c r="J319" s="4" t="str">
        <v>NONE</v>
      </c>
      <c r="K319" s="4" t="str">
        <v>7.40 - 7.45 x 4.49</v>
      </c>
      <c r="L319" s="4" t="str">
        <v>60.50</v>
      </c>
      <c r="M319" s="4" t="str">
        <v>60.00</v>
      </c>
      <c r="N319" s="4" t="str">
        <v>31.50</v>
      </c>
      <c r="O319" s="4" t="str">
        <v>GIA</v>
      </c>
      <c r="P319" s="4">
        <v>4800</v>
      </c>
      <c r="Q319" s="7">
        <v>-50</v>
      </c>
      <c r="R319" s="5">
        <f>ROUND(P319 * (1 + (Q319 / 100)), 2)</f>
        <v>2400</v>
      </c>
      <c r="S319" s="5">
        <f>ROUND(R319 * D319, 2)</f>
        <v>3624</v>
      </c>
      <c r="T319" s="4" t="str">
        <v>EXHIBITION</v>
      </c>
      <c r="U319" s="8" t="str">
        <v>AVAILABLE</v>
      </c>
      <c r="V319" s="4" t="str">
        <v>Feather, Cloud, Pinpoint</v>
      </c>
      <c r="W319" s="9" t="str">
        <v>Media URL</v>
      </c>
    </row>
    <row r="320">
      <c r="A320" s="4" t="str">
        <v>6561179895</v>
      </c>
      <c r="B320" s="4" t="str">
        <v>ROUND</v>
      </c>
      <c r="C320" s="4">
        <v>184692</v>
      </c>
      <c r="D320" s="5">
        <v>1.5</v>
      </c>
      <c r="E320" s="4" t="str">
        <v>K</v>
      </c>
      <c r="F320" s="4" t="str">
        <v>VVS2</v>
      </c>
      <c r="G320" s="6" t="str">
        <v>EX</v>
      </c>
      <c r="H320" s="6" t="str">
        <v>EX</v>
      </c>
      <c r="I320" s="6" t="str">
        <v>EX</v>
      </c>
      <c r="J320" s="4" t="str">
        <v>MED</v>
      </c>
      <c r="K320" s="4" t="str">
        <v>7.21 - 7.26 x 4.59</v>
      </c>
      <c r="L320" s="4" t="str">
        <v>63.50</v>
      </c>
      <c r="M320" s="4" t="str">
        <v>57.00</v>
      </c>
      <c r="N320" s="4" t="str">
        <v>36.50</v>
      </c>
      <c r="O320" s="4" t="str">
        <v>GIA</v>
      </c>
      <c r="P320" s="4">
        <v>4800</v>
      </c>
      <c r="Q320" s="7">
        <v>-56</v>
      </c>
      <c r="R320" s="5">
        <f>ROUND(P320 * (1 + (Q320 / 100)), 2)</f>
        <v>2112</v>
      </c>
      <c r="S320" s="5">
        <f>ROUND(R320 * D320, 2)</f>
        <v>3168</v>
      </c>
      <c r="T320" s="4" t="str">
        <v>EXHIBITION</v>
      </c>
      <c r="U320" s="8" t="str">
        <v>AVAILABLE</v>
      </c>
      <c r="V320" s="4" t="str">
        <v>Feather</v>
      </c>
      <c r="W320" s="9" t="str">
        <v>Media URL</v>
      </c>
    </row>
    <row r="321">
      <c r="A321" s="4" t="str">
        <v>5563179686</v>
      </c>
      <c r="B321" s="4" t="str">
        <v>ROUND</v>
      </c>
      <c r="C321" s="4">
        <v>184821</v>
      </c>
      <c r="D321" s="5">
        <v>1.5</v>
      </c>
      <c r="E321" s="4" t="str">
        <v>K</v>
      </c>
      <c r="F321" s="4" t="str">
        <v>VVS2</v>
      </c>
      <c r="G321" s="6" t="str">
        <v>EX</v>
      </c>
      <c r="H321" s="6" t="str">
        <v>EX</v>
      </c>
      <c r="I321" s="6" t="str">
        <v>EX</v>
      </c>
      <c r="J321" s="4" t="str">
        <v>MED</v>
      </c>
      <c r="K321" s="4" t="str">
        <v>7.41 - 7.45 x 4.46</v>
      </c>
      <c r="L321" s="4" t="str">
        <v>60.00</v>
      </c>
      <c r="M321" s="4" t="str">
        <v>61.00</v>
      </c>
      <c r="N321" s="4" t="str">
        <v>32.50</v>
      </c>
      <c r="O321" s="4" t="str">
        <v>GIA</v>
      </c>
      <c r="P321" s="4">
        <v>4800</v>
      </c>
      <c r="Q321" s="7">
        <v>-56</v>
      </c>
      <c r="R321" s="5">
        <f>ROUND(P321 * (1 + (Q321 / 100)), 2)</f>
        <v>2112</v>
      </c>
      <c r="S321" s="5">
        <f>ROUND(R321 * D321, 2)</f>
        <v>3168</v>
      </c>
      <c r="T321" s="4" t="str">
        <v>EXHIBITION</v>
      </c>
      <c r="U321" s="8" t="str">
        <v>AVAILABLE</v>
      </c>
      <c r="V321" s="4" t="str">
        <v>Indented Natural, Pinpoint, Natural</v>
      </c>
      <c r="W321" s="9" t="str">
        <v>Media URL</v>
      </c>
    </row>
    <row r="322">
      <c r="A322" s="4" t="str">
        <v>5563088656</v>
      </c>
      <c r="B322" s="4" t="str">
        <v>ROUND</v>
      </c>
      <c r="C322" s="4">
        <v>181268</v>
      </c>
      <c r="D322" s="5">
        <v>1.5</v>
      </c>
      <c r="E322" s="4" t="str">
        <v>K</v>
      </c>
      <c r="F322" s="4" t="str">
        <v>VVS2</v>
      </c>
      <c r="G322" s="6" t="str">
        <v>EX</v>
      </c>
      <c r="H322" s="6" t="str">
        <v>EX</v>
      </c>
      <c r="I322" s="6" t="str">
        <v>EX</v>
      </c>
      <c r="J322" s="4" t="str">
        <v>MED</v>
      </c>
      <c r="K322" s="4" t="str">
        <v>7.44 - 7.48 x 4.49</v>
      </c>
      <c r="L322" s="4" t="str">
        <v>60.20</v>
      </c>
      <c r="M322" s="4" t="str">
        <v>59.00</v>
      </c>
      <c r="N322" s="4" t="str">
        <v>31.50</v>
      </c>
      <c r="O322" s="4" t="str">
        <v>GIA</v>
      </c>
      <c r="P322" s="4">
        <v>4800</v>
      </c>
      <c r="Q322" s="7">
        <v>-55</v>
      </c>
      <c r="R322" s="5">
        <f>ROUND(P322 * (1 + (Q322 / 100)), 2)</f>
        <v>2160</v>
      </c>
      <c r="S322" s="5">
        <f>ROUND(R322 * D322, 2)</f>
        <v>3240</v>
      </c>
      <c r="T322" s="4" t="str">
        <v>EXHIBITION</v>
      </c>
      <c r="U322" s="8" t="str">
        <v>AVAILABLE</v>
      </c>
      <c r="V322" s="4" t="str">
        <v>Feather, Natural</v>
      </c>
      <c r="W322" s="9" t="str">
        <v>Media URL</v>
      </c>
    </row>
    <row r="323">
      <c r="A323" s="4" t="str">
        <v>7566084488</v>
      </c>
      <c r="B323" s="4" t="str">
        <v>ROUND</v>
      </c>
      <c r="C323" s="4">
        <v>180791</v>
      </c>
      <c r="D323" s="5">
        <v>1.5</v>
      </c>
      <c r="E323" s="4" t="str">
        <v>K</v>
      </c>
      <c r="F323" s="4" t="str">
        <v>VS1</v>
      </c>
      <c r="G323" s="4" t="str">
        <v>VG</v>
      </c>
      <c r="H323" s="4" t="str">
        <v>EX</v>
      </c>
      <c r="I323" s="4" t="str">
        <v>VG</v>
      </c>
      <c r="J323" s="4" t="str">
        <v>MED</v>
      </c>
      <c r="K323" s="4" t="str">
        <v>7.10 - 7.16 x 4.61</v>
      </c>
      <c r="L323" s="4" t="str">
        <v>64.60</v>
      </c>
      <c r="M323" s="4" t="str">
        <v>57.00</v>
      </c>
      <c r="N323" s="4" t="str">
        <v>38.50</v>
      </c>
      <c r="O323" s="4" t="str">
        <v>GIA</v>
      </c>
      <c r="P323" s="4">
        <v>4500</v>
      </c>
      <c r="Q323" s="7">
        <v>-63</v>
      </c>
      <c r="R323" s="5">
        <f>ROUND(P323 * (1 + (Q323 / 100)), 2)</f>
        <v>1665</v>
      </c>
      <c r="S323" s="5">
        <f>ROUND(R323 * D323, 2)</f>
        <v>2497.5</v>
      </c>
      <c r="T323" s="4" t="str">
        <v>EXHIBITION</v>
      </c>
      <c r="U323" s="8" t="str">
        <v>AVAILABLE</v>
      </c>
      <c r="V323" s="4" t="str">
        <v>Crystal, Pinpoint, Natural</v>
      </c>
      <c r="W323" s="9" t="str">
        <v>Media URL</v>
      </c>
    </row>
    <row r="324">
      <c r="A324" s="4" t="str">
        <v>7568046909</v>
      </c>
      <c r="B324" s="4" t="str">
        <v>ROUND</v>
      </c>
      <c r="C324" s="4">
        <v>178918</v>
      </c>
      <c r="D324" s="5">
        <v>1.5</v>
      </c>
      <c r="E324" s="4" t="str">
        <v>K</v>
      </c>
      <c r="F324" s="4" t="str">
        <v>VS1</v>
      </c>
      <c r="G324" s="4" t="str">
        <v>EX</v>
      </c>
      <c r="H324" s="4" t="str">
        <v>EX</v>
      </c>
      <c r="I324" s="4" t="str">
        <v>VG</v>
      </c>
      <c r="J324" s="4" t="str">
        <v>NONE</v>
      </c>
      <c r="K324" s="4" t="str">
        <v>7.19 - 7.27 x 4.58</v>
      </c>
      <c r="L324" s="4" t="str">
        <v>63.30</v>
      </c>
      <c r="M324" s="4" t="str">
        <v>58.00</v>
      </c>
      <c r="N324" s="4" t="str">
        <v>35.00</v>
      </c>
      <c r="O324" s="4" t="str">
        <v>GIA</v>
      </c>
      <c r="P324" s="4">
        <v>4500</v>
      </c>
      <c r="Q324" s="7">
        <v>-56</v>
      </c>
      <c r="R324" s="5">
        <f>ROUND(P324 * (1 + (Q324 / 100)), 2)</f>
        <v>1980</v>
      </c>
      <c r="S324" s="5">
        <f>ROUND(R324 * D324, 2)</f>
        <v>2970</v>
      </c>
      <c r="T324" s="4" t="str">
        <v>EXHIBITION</v>
      </c>
      <c r="U324" s="8" t="str">
        <v>AVAILABLE</v>
      </c>
      <c r="V324" s="4" t="str">
        <v>Indented Natural, Pinpoint, Natural</v>
      </c>
      <c r="W324" s="9" t="str">
        <v>Media URL</v>
      </c>
    </row>
    <row r="325">
      <c r="A325" s="4" t="str">
        <v>6562111609</v>
      </c>
      <c r="B325" s="4" t="str">
        <v>ROUND</v>
      </c>
      <c r="C325" s="4">
        <v>181888</v>
      </c>
      <c r="D325" s="5">
        <v>1.51</v>
      </c>
      <c r="E325" s="4" t="str">
        <v>K</v>
      </c>
      <c r="F325" s="4" t="str">
        <v>VS1</v>
      </c>
      <c r="G325" s="6" t="str">
        <v>EX</v>
      </c>
      <c r="H325" s="6" t="str">
        <v>EX</v>
      </c>
      <c r="I325" s="6" t="str">
        <v>EX</v>
      </c>
      <c r="J325" s="4" t="str">
        <v>NONE</v>
      </c>
      <c r="K325" s="4" t="str">
        <v>7.27 - 7.32 x 4.60</v>
      </c>
      <c r="L325" s="4" t="str">
        <v>63.00</v>
      </c>
      <c r="M325" s="4" t="str">
        <v>58.00</v>
      </c>
      <c r="N325" s="4" t="str">
        <v>35.00</v>
      </c>
      <c r="O325" s="4" t="str">
        <v>GIA</v>
      </c>
      <c r="P325" s="4">
        <v>4500</v>
      </c>
      <c r="Q325" s="7">
        <v>-56</v>
      </c>
      <c r="R325" s="5">
        <f>ROUND(P325 * (1 + (Q325 / 100)), 2)</f>
        <v>1980</v>
      </c>
      <c r="S325" s="5">
        <f>ROUND(R325 * D325, 2)</f>
        <v>2989.8</v>
      </c>
      <c r="T325" s="4" t="str">
        <v>EXHIBITION</v>
      </c>
      <c r="U325" s="8" t="str">
        <v>AVAILABLE</v>
      </c>
      <c r="V325" s="4" t="str">
        <v>Cloud, Needle</v>
      </c>
      <c r="W325" s="9" t="str">
        <v>Media URL</v>
      </c>
    </row>
    <row r="326">
      <c r="A326" s="4" t="str">
        <v>2566071218</v>
      </c>
      <c r="B326" s="4" t="str">
        <v>ROUND</v>
      </c>
      <c r="C326" s="4">
        <v>180218</v>
      </c>
      <c r="D326" s="5">
        <v>1.5</v>
      </c>
      <c r="E326" s="4" t="str">
        <v>K</v>
      </c>
      <c r="F326" s="4" t="str">
        <v>VS1</v>
      </c>
      <c r="G326" s="6" t="str">
        <v>EX</v>
      </c>
      <c r="H326" s="6" t="str">
        <v>EX</v>
      </c>
      <c r="I326" s="6" t="str">
        <v>EX</v>
      </c>
      <c r="J326" s="4" t="str">
        <v>NONE</v>
      </c>
      <c r="K326" s="4" t="str">
        <v>7.28 - 7.31 x 4.49</v>
      </c>
      <c r="L326" s="4" t="str">
        <v>61.60</v>
      </c>
      <c r="M326" s="4" t="str">
        <v>60.00</v>
      </c>
      <c r="N326" s="4" t="str">
        <v>35.00</v>
      </c>
      <c r="O326" s="4" t="str">
        <v>GIA</v>
      </c>
      <c r="P326" s="4">
        <v>4500</v>
      </c>
      <c r="Q326" s="7">
        <v>-55</v>
      </c>
      <c r="R326" s="5">
        <f>ROUND(P326 * (1 + (Q326 / 100)), 2)</f>
        <v>2025</v>
      </c>
      <c r="S326" s="5">
        <f>ROUND(R326 * D326, 2)</f>
        <v>3037.5</v>
      </c>
      <c r="T326" s="4" t="str">
        <v>EXHIBITION</v>
      </c>
      <c r="U326" s="8" t="str">
        <v>AVAILABLE</v>
      </c>
      <c r="V326" s="4" t="str">
        <v>Crystal, Feather, Pinpoint, Indented Natural, Natural</v>
      </c>
      <c r="W326" s="9" t="str">
        <v>Media URL</v>
      </c>
    </row>
    <row r="327">
      <c r="A327" s="4" t="str">
        <v>6551995590</v>
      </c>
      <c r="B327" s="4" t="str">
        <v>ROUND</v>
      </c>
      <c r="C327" s="4">
        <v>175718</v>
      </c>
      <c r="D327" s="5">
        <v>1.5</v>
      </c>
      <c r="E327" s="4" t="str">
        <v>K</v>
      </c>
      <c r="F327" s="4" t="str">
        <v>VS1</v>
      </c>
      <c r="G327" s="6" t="str">
        <v>EX</v>
      </c>
      <c r="H327" s="6" t="str">
        <v>EX</v>
      </c>
      <c r="I327" s="6" t="str">
        <v>EX</v>
      </c>
      <c r="J327" s="4" t="str">
        <v>NONE</v>
      </c>
      <c r="K327" s="4" t="str">
        <v>7.22 - 7.27 x 4.58</v>
      </c>
      <c r="L327" s="4" t="str">
        <v>63.30</v>
      </c>
      <c r="M327" s="4" t="str">
        <v>57.00</v>
      </c>
      <c r="N327" s="4" t="str">
        <v>36.50</v>
      </c>
      <c r="O327" s="4" t="str">
        <v>GIA</v>
      </c>
      <c r="P327" s="4">
        <v>4500</v>
      </c>
      <c r="Q327" s="7">
        <v>-54</v>
      </c>
      <c r="R327" s="5">
        <f>ROUND(P327 * (1 + (Q327 / 100)), 2)</f>
        <v>2070</v>
      </c>
      <c r="S327" s="5">
        <f>ROUND(R327 * D327, 2)</f>
        <v>3105</v>
      </c>
      <c r="T327" s="4" t="str">
        <v>EXHIBITION</v>
      </c>
      <c r="U327" s="8" t="str">
        <v>AVAILABLE</v>
      </c>
      <c r="V327" s="4" t="str">
        <v>Crystal, Feather, Cloud, Natural</v>
      </c>
      <c r="W327" s="9" t="str">
        <v>Media URL</v>
      </c>
    </row>
    <row r="328">
      <c r="A328" s="4" t="str">
        <v>7561106179</v>
      </c>
      <c r="B328" s="4" t="str">
        <v>ROUND</v>
      </c>
      <c r="C328" s="4">
        <v>181869</v>
      </c>
      <c r="D328" s="5">
        <v>1.5</v>
      </c>
      <c r="E328" s="4" t="str">
        <v>K</v>
      </c>
      <c r="F328" s="4" t="str">
        <v>VS1</v>
      </c>
      <c r="G328" s="6" t="str">
        <v>EX</v>
      </c>
      <c r="H328" s="6" t="str">
        <v>EX</v>
      </c>
      <c r="I328" s="6" t="str">
        <v>EX</v>
      </c>
      <c r="J328" s="4" t="str">
        <v>FNT</v>
      </c>
      <c r="K328" s="4" t="str">
        <v>7.29 - 7.31 x 4.57</v>
      </c>
      <c r="L328" s="4" t="str">
        <v>62.60</v>
      </c>
      <c r="M328" s="4" t="str">
        <v>56.00</v>
      </c>
      <c r="N328" s="4" t="str">
        <v>36.00</v>
      </c>
      <c r="O328" s="4" t="str">
        <v>GIA</v>
      </c>
      <c r="P328" s="4">
        <v>4500</v>
      </c>
      <c r="Q328" s="7">
        <v>-60</v>
      </c>
      <c r="R328" s="5">
        <f>ROUND(P328 * (1 + (Q328 / 100)), 2)</f>
        <v>1800</v>
      </c>
      <c r="S328" s="5">
        <f>ROUND(R328 * D328, 2)</f>
        <v>2700</v>
      </c>
      <c r="T328" s="4" t="str">
        <v>EXHIBITION</v>
      </c>
      <c r="U328" s="8" t="str">
        <v>AVAILABLE</v>
      </c>
      <c r="V328" s="4" t="str">
        <v>Feather, Indented Natural</v>
      </c>
      <c r="W328" s="9" t="str">
        <v>Media URL</v>
      </c>
    </row>
    <row r="329">
      <c r="A329" s="4" t="str">
        <v>2566111824</v>
      </c>
      <c r="B329" s="4" t="str">
        <v>ROUND</v>
      </c>
      <c r="C329" s="4">
        <v>181846</v>
      </c>
      <c r="D329" s="5">
        <v>1.51</v>
      </c>
      <c r="E329" s="4" t="str">
        <v>K</v>
      </c>
      <c r="F329" s="4" t="str">
        <v>VS1</v>
      </c>
      <c r="G329" s="6" t="str">
        <v>EX</v>
      </c>
      <c r="H329" s="6" t="str">
        <v>EX</v>
      </c>
      <c r="I329" s="6" t="str">
        <v>EX</v>
      </c>
      <c r="J329" s="4" t="str">
        <v>STG</v>
      </c>
      <c r="K329" s="4" t="str">
        <v>7.26 - 7.31 x 4.57</v>
      </c>
      <c r="L329" s="4" t="str">
        <v>62.80</v>
      </c>
      <c r="M329" s="4" t="str">
        <v>58.00</v>
      </c>
      <c r="N329" s="4" t="str">
        <v>35.50</v>
      </c>
      <c r="O329" s="4" t="str">
        <v>GIA</v>
      </c>
      <c r="P329" s="4">
        <v>4500</v>
      </c>
      <c r="Q329" s="7">
        <v>-61</v>
      </c>
      <c r="R329" s="5">
        <f>ROUND(P329 * (1 + (Q329 / 100)), 2)</f>
        <v>1755</v>
      </c>
      <c r="S329" s="5">
        <f>ROUND(R329 * D329, 2)</f>
        <v>2650.05</v>
      </c>
      <c r="T329" s="4" t="str">
        <v>EXHIBITION</v>
      </c>
      <c r="U329" s="8" t="str">
        <v>AVAILABLE</v>
      </c>
      <c r="V329" s="4" t="str">
        <v>Crystal, Indented Natural</v>
      </c>
      <c r="W329" s="9" t="str">
        <v>Media URL</v>
      </c>
    </row>
    <row r="330">
      <c r="A330" s="4" t="str">
        <v>2566088616</v>
      </c>
      <c r="B330" s="4" t="str">
        <v>ROUND</v>
      </c>
      <c r="C330" s="4">
        <v>181166</v>
      </c>
      <c r="D330" s="5">
        <v>1.5</v>
      </c>
      <c r="E330" s="4" t="str">
        <v>K</v>
      </c>
      <c r="F330" s="4" t="str">
        <v>VS2</v>
      </c>
      <c r="G330" s="4" t="str">
        <v>EX</v>
      </c>
      <c r="H330" s="4" t="str">
        <v>EX</v>
      </c>
      <c r="I330" s="4" t="str">
        <v>VG</v>
      </c>
      <c r="J330" s="4" t="str">
        <v>NONE</v>
      </c>
      <c r="K330" s="4" t="str">
        <v>7.25 - 7.31 x 4.53</v>
      </c>
      <c r="L330" s="4" t="str">
        <v>62.20</v>
      </c>
      <c r="M330" s="4" t="str">
        <v>57.00</v>
      </c>
      <c r="N330" s="4" t="str">
        <v>36.00</v>
      </c>
      <c r="O330" s="4" t="str">
        <v>GIA</v>
      </c>
      <c r="P330" s="4">
        <v>4200</v>
      </c>
      <c r="Q330" s="7">
        <v>-55</v>
      </c>
      <c r="R330" s="5">
        <f>ROUND(P330 * (1 + (Q330 / 100)), 2)</f>
        <v>1890</v>
      </c>
      <c r="S330" s="5">
        <f>ROUND(R330 * D330, 2)</f>
        <v>2835</v>
      </c>
      <c r="T330" s="4" t="str">
        <v>EXHIBITION</v>
      </c>
      <c r="U330" s="8" t="str">
        <v>AVAILABLE</v>
      </c>
      <c r="V330" s="4" t="str">
        <v>Cloud, Feather, Needle, Natural</v>
      </c>
      <c r="W330" s="9" t="str">
        <v>Media URL</v>
      </c>
    </row>
    <row r="331">
      <c r="A331" s="4" t="str">
        <v>773617314</v>
      </c>
      <c r="B331" s="4" t="str">
        <v>ROUND</v>
      </c>
      <c r="C331" s="4">
        <v>155096</v>
      </c>
      <c r="D331" s="5">
        <v>1.5</v>
      </c>
      <c r="E331" s="4" t="str">
        <v>K</v>
      </c>
      <c r="F331" s="4" t="str">
        <v>SI1</v>
      </c>
      <c r="G331" s="4" t="str">
        <v>VG</v>
      </c>
      <c r="H331" s="4" t="str">
        <v>EX</v>
      </c>
      <c r="I331" s="4" t="str">
        <v>VG</v>
      </c>
      <c r="J331" s="4" t="str">
        <v>NONE</v>
      </c>
      <c r="K331" s="4" t="str">
        <v>7.20 - 7.29 x 4.60</v>
      </c>
      <c r="L331" s="4" t="str">
        <v>63.40</v>
      </c>
      <c r="M331" s="4" t="str">
        <v>57.00</v>
      </c>
      <c r="N331" s="4" t="str">
        <v>34.50</v>
      </c>
      <c r="O331" s="4" t="str">
        <v>IGI</v>
      </c>
      <c r="P331" s="4">
        <v>3800</v>
      </c>
      <c r="Q331" s="7">
        <v>-77</v>
      </c>
      <c r="R331" s="5">
        <f>ROUND(P331 * (1 + (Q331 / 100)), 2)</f>
        <v>874</v>
      </c>
      <c r="S331" s="5">
        <f>ROUND(R331 * D331, 2)</f>
        <v>1311</v>
      </c>
      <c r="T331" s="4" t="str">
        <v>MUMBAI</v>
      </c>
      <c r="U331" s="8" t="str">
        <v>AVAILABLE</v>
      </c>
      <c r="V331" s="4" t="str">
        <v>Feather, Crystal, Cloud, Needle</v>
      </c>
      <c r="W331" s="9" t="str">
        <v>Media URL</v>
      </c>
    </row>
    <row r="332">
      <c r="A332" s="4" t="str">
        <v>3565083458</v>
      </c>
      <c r="B332" s="4" t="str">
        <v>ROUND</v>
      </c>
      <c r="C332" s="4">
        <v>181019</v>
      </c>
      <c r="D332" s="5">
        <v>1.5</v>
      </c>
      <c r="E332" s="4" t="str">
        <v>K</v>
      </c>
      <c r="F332" s="4" t="str">
        <v>SI1</v>
      </c>
      <c r="G332" s="4" t="str">
        <v>VG</v>
      </c>
      <c r="H332" s="4" t="str">
        <v>EX</v>
      </c>
      <c r="I332" s="4" t="str">
        <v>VG</v>
      </c>
      <c r="J332" s="4" t="str">
        <v>NONE</v>
      </c>
      <c r="K332" s="4" t="str">
        <v>7.08 - 7.17 x 4.58</v>
      </c>
      <c r="L332" s="4" t="str">
        <v>64.30</v>
      </c>
      <c r="M332" s="4" t="str">
        <v>57.00</v>
      </c>
      <c r="N332" s="4" t="str">
        <v>38.00</v>
      </c>
      <c r="O332" s="4" t="str">
        <v>GIA</v>
      </c>
      <c r="P332" s="4">
        <v>3800</v>
      </c>
      <c r="Q332" s="7">
        <v>-61</v>
      </c>
      <c r="R332" s="5">
        <f>ROUND(P332 * (1 + (Q332 / 100)), 2)</f>
        <v>1482</v>
      </c>
      <c r="S332" s="5">
        <f>ROUND(R332 * D332, 2)</f>
        <v>2223</v>
      </c>
      <c r="T332" s="4" t="str">
        <v>EXHIBITION</v>
      </c>
      <c r="U332" s="8" t="str">
        <v>AVAILABLE</v>
      </c>
      <c r="V332" s="4" t="str">
        <v>Crystal, Feather, Needle, Indented Natural, Natural</v>
      </c>
      <c r="W332" s="9" t="str">
        <v>Media URL</v>
      </c>
    </row>
    <row r="333">
      <c r="A333" s="4" t="str">
        <v>801639413</v>
      </c>
      <c r="B333" s="4" t="str">
        <v>ROUND</v>
      </c>
      <c r="C333" s="4">
        <v>168539</v>
      </c>
      <c r="D333" s="5">
        <v>1.5</v>
      </c>
      <c r="E333" s="4" t="str">
        <v>K</v>
      </c>
      <c r="F333" s="4" t="str">
        <v>SI1</v>
      </c>
      <c r="G333" s="6" t="str">
        <v>EX</v>
      </c>
      <c r="H333" s="6" t="str">
        <v>EX</v>
      </c>
      <c r="I333" s="6" t="str">
        <v>EX</v>
      </c>
      <c r="J333" s="4" t="str">
        <v>NONE</v>
      </c>
      <c r="K333" s="4" t="str">
        <v>7.20 - 7.25 x 4.56</v>
      </c>
      <c r="L333" s="4" t="str">
        <v>63.10</v>
      </c>
      <c r="M333" s="4" t="str">
        <v>58.00</v>
      </c>
      <c r="N333" s="4" t="str">
        <v>36.60</v>
      </c>
      <c r="O333" s="4" t="str">
        <v>IGI</v>
      </c>
      <c r="P333" s="4">
        <v>3800</v>
      </c>
      <c r="Q333" s="7">
        <v>-74</v>
      </c>
      <c r="R333" s="5">
        <f>ROUND(P333 * (1 + (Q333 / 100)), 2)</f>
        <v>988</v>
      </c>
      <c r="S333" s="5">
        <f>ROUND(R333 * D333, 2)</f>
        <v>1482</v>
      </c>
      <c r="T333" s="4" t="str">
        <v>MUMBAI</v>
      </c>
      <c r="U333" s="8" t="str">
        <v>AVAILABLE</v>
      </c>
      <c r="V333" s="4" t="str">
        <v>Cloud, Crystal</v>
      </c>
      <c r="W333" s="9" t="str">
        <v>Media URL</v>
      </c>
    </row>
    <row r="334">
      <c r="A334" s="4" t="str">
        <v>5543953650</v>
      </c>
      <c r="B334" s="4" t="str">
        <v>ROUND</v>
      </c>
      <c r="C334" s="4">
        <v>135357</v>
      </c>
      <c r="D334" s="5">
        <v>1.51</v>
      </c>
      <c r="E334" s="4" t="str">
        <v>K</v>
      </c>
      <c r="F334" s="4" t="str">
        <v>SI1</v>
      </c>
      <c r="G334" s="6" t="str">
        <v>EX</v>
      </c>
      <c r="H334" s="6" t="str">
        <v>EX</v>
      </c>
      <c r="I334" s="6" t="str">
        <v>EX</v>
      </c>
      <c r="J334" s="4" t="str">
        <v>NONE</v>
      </c>
      <c r="K334" s="4" t="str">
        <v>7.51 - 7.54 x 4.39</v>
      </c>
      <c r="L334" s="4" t="str">
        <v>58.40</v>
      </c>
      <c r="M334" s="4" t="str">
        <v>61.00</v>
      </c>
      <c r="N334" s="4" t="str">
        <v>32.50</v>
      </c>
      <c r="O334" s="4" t="str">
        <v>GIA</v>
      </c>
      <c r="P334" s="4">
        <v>3800</v>
      </c>
      <c r="Q334" s="7">
        <v>-65</v>
      </c>
      <c r="R334" s="5">
        <f>ROUND(P334 * (1 + (Q334 / 100)), 2)</f>
        <v>1330</v>
      </c>
      <c r="S334" s="5">
        <f>ROUND(R334 * D334, 2)</f>
        <v>2008.3</v>
      </c>
      <c r="T334" s="4" t="str">
        <v>EXHIBITION</v>
      </c>
      <c r="U334" s="8" t="str">
        <v>AVAILABLE</v>
      </c>
      <c r="V334" s="4" t="str">
        <v>Twinning Wisp, Feather, Crystal, Needle</v>
      </c>
      <c r="W334" s="9" t="str">
        <v>Media URL</v>
      </c>
    </row>
    <row r="335">
      <c r="A335" s="4" t="str">
        <v>7558149234</v>
      </c>
      <c r="B335" s="4" t="str">
        <v>ROUND</v>
      </c>
      <c r="C335" s="4">
        <v>143233</v>
      </c>
      <c r="D335" s="5">
        <v>1.51</v>
      </c>
      <c r="E335" s="4" t="str">
        <v>K</v>
      </c>
      <c r="F335" s="4" t="str">
        <v>SI1</v>
      </c>
      <c r="G335" s="6" t="str">
        <v>EX</v>
      </c>
      <c r="H335" s="6" t="str">
        <v>EX</v>
      </c>
      <c r="I335" s="6" t="str">
        <v>EX</v>
      </c>
      <c r="J335" s="4" t="str">
        <v>NONE</v>
      </c>
      <c r="K335" s="4" t="str">
        <v>7.27 - 7.31 x 4.57</v>
      </c>
      <c r="L335" s="4" t="str">
        <v>62.70</v>
      </c>
      <c r="M335" s="4" t="str">
        <v>58.00</v>
      </c>
      <c r="N335" s="4" t="str">
        <v>35.50</v>
      </c>
      <c r="O335" s="4" t="str">
        <v>GIA</v>
      </c>
      <c r="P335" s="4">
        <v>3800</v>
      </c>
      <c r="Q335" s="7">
        <v>-64</v>
      </c>
      <c r="R335" s="5">
        <f>ROUND(P335 * (1 + (Q335 / 100)), 2)</f>
        <v>1368</v>
      </c>
      <c r="S335" s="5">
        <f>ROUND(R335 * D335, 2)</f>
        <v>2065.68</v>
      </c>
      <c r="T335" s="4" t="str">
        <v>EXHIBITION</v>
      </c>
      <c r="U335" s="8" t="str">
        <v>AVAILABLE</v>
      </c>
      <c r="V335" s="4" t="str">
        <v>Twinning Wisp, Feather</v>
      </c>
      <c r="W335" s="9" t="str">
        <v>Media URL</v>
      </c>
    </row>
    <row r="336">
      <c r="A336" s="4" t="str">
        <v>2557054217</v>
      </c>
      <c r="B336" s="4" t="str">
        <v>ROUND</v>
      </c>
      <c r="C336" s="4">
        <v>139312</v>
      </c>
      <c r="D336" s="5">
        <v>1.5</v>
      </c>
      <c r="E336" s="4" t="str">
        <v>K</v>
      </c>
      <c r="F336" s="4" t="str">
        <v>SI1</v>
      </c>
      <c r="G336" s="6" t="str">
        <v>EX</v>
      </c>
      <c r="H336" s="6" t="str">
        <v>EX</v>
      </c>
      <c r="I336" s="6" t="str">
        <v>EX</v>
      </c>
      <c r="J336" s="4" t="str">
        <v>NONE</v>
      </c>
      <c r="K336" s="4" t="str">
        <v>7.29 - 7.34 x 4.54</v>
      </c>
      <c r="L336" s="4" t="str">
        <v>62.00</v>
      </c>
      <c r="M336" s="4" t="str">
        <v>57.00</v>
      </c>
      <c r="N336" s="4" t="str">
        <v>35.50</v>
      </c>
      <c r="O336" s="4" t="str">
        <v>GIA</v>
      </c>
      <c r="P336" s="4">
        <v>3800</v>
      </c>
      <c r="Q336" s="7">
        <v>-63</v>
      </c>
      <c r="R336" s="5">
        <f>ROUND(P336 * (1 + (Q336 / 100)), 2)</f>
        <v>1406</v>
      </c>
      <c r="S336" s="5">
        <f>ROUND(R336 * D336, 2)</f>
        <v>2109</v>
      </c>
      <c r="T336" s="4" t="str">
        <v>EXHIBITION</v>
      </c>
      <c r="U336" s="8" t="str">
        <v>AVAILABLE</v>
      </c>
      <c r="V336" s="4" t="str">
        <v>Crystal, Feather, Twinning Wisp</v>
      </c>
      <c r="W336" s="9" t="str">
        <v>Media URL</v>
      </c>
    </row>
    <row r="337">
      <c r="A337" s="4" t="str">
        <v>1553708077</v>
      </c>
      <c r="B337" s="4" t="str">
        <v>ROUND</v>
      </c>
      <c r="C337" s="4">
        <v>165530</v>
      </c>
      <c r="D337" s="5">
        <v>1.5</v>
      </c>
      <c r="E337" s="4" t="str">
        <v>K</v>
      </c>
      <c r="F337" s="4" t="str">
        <v>SI1</v>
      </c>
      <c r="G337" s="6" t="str">
        <v>EX</v>
      </c>
      <c r="H337" s="6" t="str">
        <v>EX</v>
      </c>
      <c r="I337" s="6" t="str">
        <v>EX</v>
      </c>
      <c r="J337" s="4" t="str">
        <v>FNT</v>
      </c>
      <c r="K337" s="4" t="str">
        <v>7.27 - 7.31 x 4.55</v>
      </c>
      <c r="L337" s="4" t="str">
        <v>62.40</v>
      </c>
      <c r="M337" s="4" t="str">
        <v>56.00</v>
      </c>
      <c r="N337" s="4" t="str">
        <v>36.00</v>
      </c>
      <c r="O337" s="4" t="str">
        <v>GIA</v>
      </c>
      <c r="P337" s="4">
        <v>3800</v>
      </c>
      <c r="Q337" s="7">
        <v>-64</v>
      </c>
      <c r="R337" s="5">
        <f>ROUND(P337 * (1 + (Q337 / 100)), 2)</f>
        <v>1368</v>
      </c>
      <c r="S337" s="5">
        <f>ROUND(R337 * D337, 2)</f>
        <v>2052</v>
      </c>
      <c r="T337" s="4" t="str">
        <v>EXHIBITION</v>
      </c>
      <c r="U337" s="8" t="str">
        <v>AVAILABLE</v>
      </c>
      <c r="V337" s="4" t="str">
        <v>Twinning Wisp, Feather</v>
      </c>
      <c r="W337" s="9" t="str">
        <v>Media URL</v>
      </c>
    </row>
    <row r="338">
      <c r="A338" s="4" t="str">
        <v>6555622157</v>
      </c>
      <c r="B338" s="4" t="str">
        <v>ROUND</v>
      </c>
      <c r="C338" s="4">
        <v>162651</v>
      </c>
      <c r="D338" s="5">
        <v>1.5</v>
      </c>
      <c r="E338" s="4" t="str">
        <v>K</v>
      </c>
      <c r="F338" s="4" t="str">
        <v>SI2</v>
      </c>
      <c r="G338" s="6" t="str">
        <v>EX</v>
      </c>
      <c r="H338" s="6" t="str">
        <v>EX</v>
      </c>
      <c r="I338" s="6" t="str">
        <v>EX</v>
      </c>
      <c r="J338" s="4" t="str">
        <v>NONE</v>
      </c>
      <c r="K338" s="4" t="str">
        <v>7.29 - 7.33 x 4.58</v>
      </c>
      <c r="L338" s="4" t="str">
        <v>62.60</v>
      </c>
      <c r="M338" s="4" t="str">
        <v>57.00</v>
      </c>
      <c r="N338" s="4" t="str">
        <v>33.00</v>
      </c>
      <c r="O338" s="4" t="str">
        <v>GIA</v>
      </c>
      <c r="P338" s="4">
        <v>3500</v>
      </c>
      <c r="Q338" s="7">
        <v>-65</v>
      </c>
      <c r="R338" s="5">
        <f>ROUND(P338 * (1 + (Q338 / 100)), 2)</f>
        <v>1225</v>
      </c>
      <c r="S338" s="5">
        <f>ROUND(R338 * D338, 2)</f>
        <v>1837.5</v>
      </c>
      <c r="T338" s="4" t="str">
        <v>EXHIBITION</v>
      </c>
      <c r="U338" s="8" t="str">
        <v>AVAILABLE</v>
      </c>
      <c r="V338" s="4" t="str">
        <v>Crystal, Twinning Wisp, Feather, Cloud, Needle, Indented Natural, Natural</v>
      </c>
      <c r="W338" s="9" t="str">
        <v>Media URL</v>
      </c>
    </row>
    <row r="339">
      <c r="A339" s="4" t="str">
        <v>2566112012</v>
      </c>
      <c r="B339" s="4" t="str">
        <v>ROUND</v>
      </c>
      <c r="C339" s="4">
        <v>181847</v>
      </c>
      <c r="D339" s="5">
        <v>1.52</v>
      </c>
      <c r="E339" s="4" t="str">
        <v>K</v>
      </c>
      <c r="F339" s="4" t="str">
        <v>SI2</v>
      </c>
      <c r="G339" s="6" t="str">
        <v>EX</v>
      </c>
      <c r="H339" s="6" t="str">
        <v>EX</v>
      </c>
      <c r="I339" s="6" t="str">
        <v>EX</v>
      </c>
      <c r="J339" s="4" t="str">
        <v>NONE</v>
      </c>
      <c r="K339" s="4" t="str">
        <v>7.46 - 7.50 x 4.46</v>
      </c>
      <c r="L339" s="4" t="str">
        <v>59.70</v>
      </c>
      <c r="M339" s="4" t="str">
        <v>59.00</v>
      </c>
      <c r="N339" s="4" t="str">
        <v>32.00</v>
      </c>
      <c r="O339" s="4" t="str">
        <v>GIA</v>
      </c>
      <c r="P339" s="4">
        <v>3500</v>
      </c>
      <c r="Q339" s="7">
        <v>-61</v>
      </c>
      <c r="R339" s="5">
        <f>ROUND(P339 * (1 + (Q339 / 100)), 2)</f>
        <v>1365</v>
      </c>
      <c r="S339" s="5">
        <f>ROUND(R339 * D339, 2)</f>
        <v>2074.8</v>
      </c>
      <c r="T339" s="4" t="str">
        <v>EXHIBITION</v>
      </c>
      <c r="U339" s="8" t="str">
        <v>AVAILABLE</v>
      </c>
      <c r="V339" s="4" t="str">
        <v>Feather, Twinning Wisp, Crystal, Needle</v>
      </c>
      <c r="W339" s="9" t="str">
        <v>Media URL</v>
      </c>
    </row>
    <row r="340">
      <c r="A340" s="4" t="str">
        <v>6555478721</v>
      </c>
      <c r="B340" s="4" t="str">
        <v>ROUND</v>
      </c>
      <c r="C340" s="4">
        <v>157995</v>
      </c>
      <c r="D340" s="5">
        <v>1.64</v>
      </c>
      <c r="E340" s="4" t="str">
        <v>K</v>
      </c>
      <c r="F340" s="4" t="str">
        <v>SI2</v>
      </c>
      <c r="G340" s="6" t="str">
        <v>EX</v>
      </c>
      <c r="H340" s="6" t="str">
        <v>EX</v>
      </c>
      <c r="I340" s="6" t="str">
        <v>EX</v>
      </c>
      <c r="J340" s="4" t="str">
        <v>FNT</v>
      </c>
      <c r="K340" s="4" t="str">
        <v>7.45 - 7.49 x 4.73</v>
      </c>
      <c r="L340" s="4" t="str">
        <v>63.40</v>
      </c>
      <c r="M340" s="4" t="str">
        <v>57.00</v>
      </c>
      <c r="N340" s="4" t="str">
        <v>35.00</v>
      </c>
      <c r="O340" s="4" t="str">
        <v>GIA</v>
      </c>
      <c r="P340" s="4">
        <v>3500</v>
      </c>
      <c r="Q340" s="7">
        <v>-64</v>
      </c>
      <c r="R340" s="5">
        <f>ROUND(P340 * (1 + (Q340 / 100)), 2)</f>
        <v>1260</v>
      </c>
      <c r="S340" s="5">
        <f>ROUND(R340 * D340, 2)</f>
        <v>2066.4</v>
      </c>
      <c r="T340" s="4" t="str">
        <v>EXHIBITION</v>
      </c>
      <c r="U340" s="8" t="str">
        <v>AVAILABLE</v>
      </c>
      <c r="V340" s="4" t="str">
        <v>Twinning Wisp, Feather, Needle</v>
      </c>
      <c r="W340" s="9" t="str">
        <v>Media URL</v>
      </c>
    </row>
    <row r="341">
      <c r="A341" s="4" t="str">
        <v>6562003765</v>
      </c>
      <c r="B341" s="4" t="str">
        <v>ROUND</v>
      </c>
      <c r="C341" s="4">
        <v>175644</v>
      </c>
      <c r="D341" s="5">
        <v>1.51</v>
      </c>
      <c r="E341" s="4" t="str">
        <v>K</v>
      </c>
      <c r="F341" s="4" t="str">
        <v>SI2</v>
      </c>
      <c r="G341" s="6" t="str">
        <v>EX</v>
      </c>
      <c r="H341" s="6" t="str">
        <v>EX</v>
      </c>
      <c r="I341" s="6" t="str">
        <v>EX</v>
      </c>
      <c r="J341" s="4" t="str">
        <v>FNT</v>
      </c>
      <c r="K341" s="4" t="str">
        <v>7.32 - 7.36 x 4.57</v>
      </c>
      <c r="L341" s="4" t="str">
        <v>62.30</v>
      </c>
      <c r="M341" s="4" t="str">
        <v>58.00</v>
      </c>
      <c r="N341" s="4" t="str">
        <v>33.00</v>
      </c>
      <c r="O341" s="4" t="str">
        <v>GIA</v>
      </c>
      <c r="P341" s="4">
        <v>3500</v>
      </c>
      <c r="Q341" s="7">
        <v>-58</v>
      </c>
      <c r="R341" s="5">
        <f>ROUND(P341 * (1 + (Q341 / 100)), 2)</f>
        <v>1470</v>
      </c>
      <c r="S341" s="5">
        <f>ROUND(R341 * D341, 2)</f>
        <v>2219.7</v>
      </c>
      <c r="T341" s="4" t="str">
        <v>EXHIBITION</v>
      </c>
      <c r="U341" s="8" t="str">
        <v>AVAILABLE</v>
      </c>
      <c r="V341" s="4" t="str">
        <v>Crystal, Feather, Cloud, Needle</v>
      </c>
      <c r="W341" s="9" t="str">
        <v>Media URL</v>
      </c>
    </row>
    <row r="342">
      <c r="A342" s="4" t="str">
        <v>5553708114</v>
      </c>
      <c r="B342" s="4" t="str">
        <v>ROUND</v>
      </c>
      <c r="C342" s="4">
        <v>166037</v>
      </c>
      <c r="D342" s="5">
        <v>1.5</v>
      </c>
      <c r="E342" s="4" t="str">
        <v>K</v>
      </c>
      <c r="F342" s="4" t="str">
        <v>SI2</v>
      </c>
      <c r="G342" s="6" t="str">
        <v>EX</v>
      </c>
      <c r="H342" s="6" t="str">
        <v>EX</v>
      </c>
      <c r="I342" s="6" t="str">
        <v>EX</v>
      </c>
      <c r="J342" s="4" t="str">
        <v>MED</v>
      </c>
      <c r="K342" s="4" t="str">
        <v>7.37 - 7.42 x 4.48</v>
      </c>
      <c r="L342" s="4" t="str">
        <v>60.60</v>
      </c>
      <c r="M342" s="4" t="str">
        <v>58.00</v>
      </c>
      <c r="N342" s="4" t="str">
        <v>32.00</v>
      </c>
      <c r="O342" s="4" t="str">
        <v>GIA</v>
      </c>
      <c r="P342" s="4">
        <v>3500</v>
      </c>
      <c r="Q342" s="7">
        <v>-66</v>
      </c>
      <c r="R342" s="5">
        <f>ROUND(P342 * (1 + (Q342 / 100)), 2)</f>
        <v>1190</v>
      </c>
      <c r="S342" s="5">
        <f>ROUND(R342 * D342, 2)</f>
        <v>1785</v>
      </c>
      <c r="T342" s="4" t="str">
        <v>EXHIBITION</v>
      </c>
      <c r="U342" s="8" t="str">
        <v>AVAILABLE</v>
      </c>
      <c r="V342" s="4" t="str">
        <v>Feather, Twinning Wisp, Crystal, Natural</v>
      </c>
      <c r="W342" s="9" t="str">
        <v>Media URL</v>
      </c>
    </row>
    <row r="343">
      <c r="A343" s="4" t="str">
        <v>1563111942</v>
      </c>
      <c r="B343" s="4" t="str">
        <v>ROUND</v>
      </c>
      <c r="C343" s="4">
        <v>181870</v>
      </c>
      <c r="D343" s="5">
        <v>1.63</v>
      </c>
      <c r="E343" s="4" t="str">
        <v>L</v>
      </c>
      <c r="F343" s="4" t="str">
        <v>IF</v>
      </c>
      <c r="G343" s="6" t="str">
        <v>EX</v>
      </c>
      <c r="H343" s="6" t="str">
        <v>EX</v>
      </c>
      <c r="I343" s="6" t="str">
        <v>EX</v>
      </c>
      <c r="J343" s="4" t="str">
        <v>NONE</v>
      </c>
      <c r="K343" s="4" t="str">
        <v>7.45 - 7.51 x 4.68</v>
      </c>
      <c r="L343" s="4" t="str">
        <v>62.60</v>
      </c>
      <c r="M343" s="4" t="str">
        <v>59.00</v>
      </c>
      <c r="N343" s="4" t="str">
        <v>34.50</v>
      </c>
      <c r="O343" s="4" t="str">
        <v>GIA</v>
      </c>
      <c r="P343" s="4">
        <v>5000</v>
      </c>
      <c r="Q343" s="7">
        <v>-54</v>
      </c>
      <c r="R343" s="5">
        <f>ROUND(P343 * (1 + (Q343 / 100)), 2)</f>
        <v>2300</v>
      </c>
      <c r="S343" s="5">
        <f>ROUND(R343 * D343, 2)</f>
        <v>3749</v>
      </c>
      <c r="T343" s="4" t="str">
        <v>EXHIBITION</v>
      </c>
      <c r="U343" s="8" t="str">
        <v>AVAILABLE</v>
      </c>
      <c r="V343" s="4" t="str">
        <v xml:space="preserve"> </v>
      </c>
      <c r="W343" s="9" t="str">
        <v>Media URL</v>
      </c>
    </row>
    <row r="344">
      <c r="A344" s="4" t="str">
        <v>7563221422</v>
      </c>
      <c r="B344" s="4" t="str">
        <v>ROUND</v>
      </c>
      <c r="C344" s="4">
        <v>187026</v>
      </c>
      <c r="D344" s="5">
        <v>1.65</v>
      </c>
      <c r="E344" s="4" t="str">
        <v>L</v>
      </c>
      <c r="F344" s="4" t="str">
        <v>IF</v>
      </c>
      <c r="G344" s="6" t="str">
        <v>EX</v>
      </c>
      <c r="H344" s="6" t="str">
        <v>EX</v>
      </c>
      <c r="I344" s="6" t="str">
        <v>EX</v>
      </c>
      <c r="J344" s="4" t="str">
        <v>MED</v>
      </c>
      <c r="K344" s="4" t="str">
        <v>7.47 - 7.52 x 4.70</v>
      </c>
      <c r="L344" s="4" t="str">
        <v>62.80</v>
      </c>
      <c r="M344" s="4" t="str">
        <v>57.00</v>
      </c>
      <c r="N344" s="4" t="str">
        <v>35.50</v>
      </c>
      <c r="O344" s="4" t="str">
        <v>GIA</v>
      </c>
      <c r="P344" s="4">
        <v>5000</v>
      </c>
      <c r="Q344" s="7">
        <v>-60</v>
      </c>
      <c r="R344" s="5">
        <f>ROUND(P344 * (1 + (Q344 / 100)), 2)</f>
        <v>2000</v>
      </c>
      <c r="S344" s="5">
        <f>ROUND(R344 * D344, 2)</f>
        <v>3300</v>
      </c>
      <c r="T344" s="4" t="str">
        <v>EXHIBITION</v>
      </c>
      <c r="U344" s="8" t="str">
        <v>AVAILABLE</v>
      </c>
      <c r="V344" s="4" t="str">
        <v xml:space="preserve"> </v>
      </c>
      <c r="W344" s="9" t="str">
        <v>Media URL</v>
      </c>
    </row>
    <row r="345">
      <c r="A345" s="4" t="str">
        <v>7568118748</v>
      </c>
      <c r="B345" s="4" t="str">
        <v>ROUND</v>
      </c>
      <c r="C345" s="4">
        <v>181959</v>
      </c>
      <c r="D345" s="5">
        <v>1.5</v>
      </c>
      <c r="E345" s="4" t="str">
        <v>L</v>
      </c>
      <c r="F345" s="4" t="str">
        <v>VVS1</v>
      </c>
      <c r="G345" s="6" t="str">
        <v>EX</v>
      </c>
      <c r="H345" s="6" t="str">
        <v>EX</v>
      </c>
      <c r="I345" s="6" t="str">
        <v>EX</v>
      </c>
      <c r="J345" s="4" t="str">
        <v>NONE</v>
      </c>
      <c r="K345" s="4" t="str">
        <v>7.21 - 7.27 x 4.59</v>
      </c>
      <c r="L345" s="4" t="str">
        <v>63.40</v>
      </c>
      <c r="M345" s="4" t="str">
        <v>57.00</v>
      </c>
      <c r="N345" s="4" t="str">
        <v>36.50</v>
      </c>
      <c r="O345" s="4" t="str">
        <v>GIA</v>
      </c>
      <c r="P345" s="4">
        <v>4500</v>
      </c>
      <c r="Q345" s="7">
        <v>-48</v>
      </c>
      <c r="R345" s="5">
        <f>ROUND(P345 * (1 + (Q345 / 100)), 2)</f>
        <v>2340</v>
      </c>
      <c r="S345" s="5">
        <f>ROUND(R345 * D345, 2)</f>
        <v>3510</v>
      </c>
      <c r="T345" s="4" t="str">
        <v>EXHIBITION</v>
      </c>
      <c r="U345" s="8" t="str">
        <v>AVAILABLE</v>
      </c>
      <c r="V345" s="4" t="str">
        <v>Feather, Natural</v>
      </c>
      <c r="W345" s="9" t="str">
        <v>Media URL</v>
      </c>
    </row>
    <row r="346">
      <c r="A346" s="4" t="str">
        <v>6562214297</v>
      </c>
      <c r="B346" s="4" t="str">
        <v>ROUND</v>
      </c>
      <c r="C346" s="4">
        <v>187025</v>
      </c>
      <c r="D346" s="5">
        <v>1.5</v>
      </c>
      <c r="E346" s="4" t="str">
        <v>L</v>
      </c>
      <c r="F346" s="4" t="str">
        <v>VVS1</v>
      </c>
      <c r="G346" s="6" t="str">
        <v>EX</v>
      </c>
      <c r="H346" s="6" t="str">
        <v>EX</v>
      </c>
      <c r="I346" s="6" t="str">
        <v>EX</v>
      </c>
      <c r="J346" s="4" t="str">
        <v>FNT</v>
      </c>
      <c r="K346" s="4" t="str">
        <v>7.28 - 7.32 x 4.56</v>
      </c>
      <c r="L346" s="4" t="str">
        <v>62.50</v>
      </c>
      <c r="M346" s="4" t="str">
        <v>57.00</v>
      </c>
      <c r="N346" s="4" t="str">
        <v>36.50</v>
      </c>
      <c r="O346" s="4" t="str">
        <v>GIA</v>
      </c>
      <c r="P346" s="4">
        <v>4500</v>
      </c>
      <c r="Q346" s="7">
        <v>-53</v>
      </c>
      <c r="R346" s="5">
        <f>ROUND(P346 * (1 + (Q346 / 100)), 2)</f>
        <v>2115</v>
      </c>
      <c r="S346" s="5">
        <f>ROUND(R346 * D346, 2)</f>
        <v>3172.5</v>
      </c>
      <c r="T346" s="4" t="str">
        <v>EXHIBITION</v>
      </c>
      <c r="U346" s="8" t="str">
        <v>AVAILABLE</v>
      </c>
      <c r="V346" s="4" t="str">
        <v>Feather</v>
      </c>
      <c r="W346" s="9" t="str">
        <v>Media URL</v>
      </c>
    </row>
    <row r="347">
      <c r="A347" s="4" t="str">
        <v>6562139232</v>
      </c>
      <c r="B347" s="4" t="str">
        <v>ROUND</v>
      </c>
      <c r="C347" s="4">
        <v>182937</v>
      </c>
      <c r="D347" s="5">
        <v>1.5</v>
      </c>
      <c r="E347" s="4" t="str">
        <v>L</v>
      </c>
      <c r="F347" s="4" t="str">
        <v>VVS1</v>
      </c>
      <c r="G347" s="6" t="str">
        <v>EX</v>
      </c>
      <c r="H347" s="6" t="str">
        <v>EX</v>
      </c>
      <c r="I347" s="6" t="str">
        <v>EX</v>
      </c>
      <c r="J347" s="4" t="str">
        <v>MED</v>
      </c>
      <c r="K347" s="4" t="str">
        <v>7.29 - 7.33 x 4.54</v>
      </c>
      <c r="L347" s="4" t="str">
        <v>62.10</v>
      </c>
      <c r="M347" s="4" t="str">
        <v>60.00</v>
      </c>
      <c r="N347" s="4" t="str">
        <v>34.00</v>
      </c>
      <c r="O347" s="4" t="str">
        <v>GIA</v>
      </c>
      <c r="P347" s="4">
        <v>4500</v>
      </c>
      <c r="Q347" s="7">
        <v>-57</v>
      </c>
      <c r="R347" s="5">
        <f>ROUND(P347 * (1 + (Q347 / 100)), 2)</f>
        <v>1935</v>
      </c>
      <c r="S347" s="5">
        <f>ROUND(R347 * D347, 2)</f>
        <v>2902.5</v>
      </c>
      <c r="T347" s="4" t="str">
        <v>EXHIBITION</v>
      </c>
      <c r="U347" s="8" t="str">
        <v>AVAILABLE</v>
      </c>
      <c r="V347" s="4" t="str">
        <v>Feather</v>
      </c>
      <c r="W347" s="9" t="str">
        <v>Media URL</v>
      </c>
    </row>
    <row r="348">
      <c r="A348" s="4" t="str">
        <v>2567046902</v>
      </c>
      <c r="B348" s="4" t="str">
        <v>ROUND</v>
      </c>
      <c r="C348" s="4">
        <v>178933</v>
      </c>
      <c r="D348" s="5">
        <v>1.5</v>
      </c>
      <c r="E348" s="4" t="str">
        <v>L</v>
      </c>
      <c r="F348" s="4" t="str">
        <v>VVS1</v>
      </c>
      <c r="G348" s="6" t="str">
        <v>EX</v>
      </c>
      <c r="H348" s="6" t="str">
        <v>EX</v>
      </c>
      <c r="I348" s="6" t="str">
        <v>EX</v>
      </c>
      <c r="J348" s="4" t="str">
        <v>MED</v>
      </c>
      <c r="K348" s="4" t="str">
        <v>7.29 - 7.35 x 4.53</v>
      </c>
      <c r="L348" s="4" t="str">
        <v>61.90</v>
      </c>
      <c r="M348" s="4" t="str">
        <v>60.00</v>
      </c>
      <c r="N348" s="4" t="str">
        <v>33.50</v>
      </c>
      <c r="O348" s="4" t="str">
        <v>GIA</v>
      </c>
      <c r="P348" s="4">
        <v>4500</v>
      </c>
      <c r="Q348" s="7">
        <v>-57</v>
      </c>
      <c r="R348" s="5">
        <f>ROUND(P348 * (1 + (Q348 / 100)), 2)</f>
        <v>1935</v>
      </c>
      <c r="S348" s="5">
        <f>ROUND(R348 * D348, 2)</f>
        <v>2902.5</v>
      </c>
      <c r="T348" s="4" t="str">
        <v>EXHIBITION</v>
      </c>
      <c r="U348" s="8" t="str">
        <v>AVAILABLE</v>
      </c>
      <c r="V348" s="4" t="str">
        <v>Feather</v>
      </c>
      <c r="W348" s="9" t="str">
        <v>Media URL</v>
      </c>
    </row>
    <row r="349">
      <c r="A349" s="4" t="str">
        <v>1569055278</v>
      </c>
      <c r="B349" s="4" t="str">
        <v>ROUND</v>
      </c>
      <c r="C349" s="4">
        <v>178138</v>
      </c>
      <c r="D349" s="5">
        <v>1.56</v>
      </c>
      <c r="E349" s="4" t="str">
        <v>L</v>
      </c>
      <c r="F349" s="4" t="str">
        <v>VVS1</v>
      </c>
      <c r="G349" s="6" t="str">
        <v>EX</v>
      </c>
      <c r="H349" s="6" t="str">
        <v>EX</v>
      </c>
      <c r="I349" s="6" t="str">
        <v>EX</v>
      </c>
      <c r="J349" s="4" t="str">
        <v>MED</v>
      </c>
      <c r="K349" s="4" t="str">
        <v>7.37 - 7.41 x 4.64</v>
      </c>
      <c r="L349" s="4" t="str">
        <v>62.80</v>
      </c>
      <c r="M349" s="4" t="str">
        <v>58.00</v>
      </c>
      <c r="N349" s="4" t="str">
        <v>34.00</v>
      </c>
      <c r="O349" s="4" t="str">
        <v>GIA</v>
      </c>
      <c r="P349" s="4">
        <v>4500</v>
      </c>
      <c r="Q349" s="7">
        <v>-57</v>
      </c>
      <c r="R349" s="5">
        <f>ROUND(P349 * (1 + (Q349 / 100)), 2)</f>
        <v>1935</v>
      </c>
      <c r="S349" s="5">
        <f>ROUND(R349 * D349, 2)</f>
        <v>3018.6</v>
      </c>
      <c r="T349" s="4" t="str">
        <v>EXHIBITION</v>
      </c>
      <c r="U349" s="8" t="str">
        <v>AVAILABLE</v>
      </c>
      <c r="V349" s="4" t="str">
        <v>Pinpoint, Feather</v>
      </c>
      <c r="W349" s="9" t="str">
        <v>Media URL</v>
      </c>
    </row>
    <row r="350">
      <c r="A350" s="4" t="str">
        <v>3555200936</v>
      </c>
      <c r="B350" s="4" t="str">
        <v>ROUND</v>
      </c>
      <c r="C350" s="4">
        <v>144583</v>
      </c>
      <c r="D350" s="5">
        <v>1.61</v>
      </c>
      <c r="E350" s="4" t="str">
        <v>L</v>
      </c>
      <c r="F350" s="4" t="str">
        <v>VVS2</v>
      </c>
      <c r="G350" s="6" t="str">
        <v>EX</v>
      </c>
      <c r="H350" s="6" t="str">
        <v>EX</v>
      </c>
      <c r="I350" s="6" t="str">
        <v>EX</v>
      </c>
      <c r="J350" s="4" t="str">
        <v>NONE</v>
      </c>
      <c r="K350" s="4" t="str">
        <v>7.40 - 7.47 x 4.66</v>
      </c>
      <c r="L350" s="4" t="str">
        <v>62.70</v>
      </c>
      <c r="M350" s="4" t="str">
        <v>58.00</v>
      </c>
      <c r="N350" s="4" t="str">
        <v>36.00</v>
      </c>
      <c r="O350" s="4" t="str">
        <v>GIA</v>
      </c>
      <c r="P350" s="4">
        <v>4100</v>
      </c>
      <c r="Q350" s="7">
        <v>-64</v>
      </c>
      <c r="R350" s="5">
        <f>ROUND(P350 * (1 + (Q350 / 100)), 2)</f>
        <v>1476</v>
      </c>
      <c r="S350" s="5">
        <f>ROUND(R350 * D350, 2)</f>
        <v>2376.36</v>
      </c>
      <c r="T350" s="4" t="str">
        <v>EXHIBITION</v>
      </c>
      <c r="U350" s="8" t="str">
        <v>AVAILABLE</v>
      </c>
      <c r="V350" s="4" t="str">
        <v>Pinpoint, Cloud</v>
      </c>
      <c r="W350" s="9" t="str">
        <v>Media URL</v>
      </c>
    </row>
    <row r="351">
      <c r="A351" s="4" t="str">
        <v>6555661063</v>
      </c>
      <c r="B351" s="4" t="str">
        <v>ROUND</v>
      </c>
      <c r="C351" s="4">
        <v>163660</v>
      </c>
      <c r="D351" s="5">
        <v>1.51</v>
      </c>
      <c r="E351" s="4" t="str">
        <v>L</v>
      </c>
      <c r="F351" s="4" t="str">
        <v>VVS2</v>
      </c>
      <c r="G351" s="6" t="str">
        <v>EX</v>
      </c>
      <c r="H351" s="6" t="str">
        <v>EX</v>
      </c>
      <c r="I351" s="6" t="str">
        <v>EX</v>
      </c>
      <c r="J351" s="4" t="str">
        <v>FNT</v>
      </c>
      <c r="K351" s="4" t="str">
        <v>7.26 - 7.29 x 4.57</v>
      </c>
      <c r="L351" s="4" t="str">
        <v>62.80</v>
      </c>
      <c r="M351" s="4" t="str">
        <v>58.00</v>
      </c>
      <c r="N351" s="4" t="str">
        <v>35.50</v>
      </c>
      <c r="O351" s="4" t="str">
        <v>GIA</v>
      </c>
      <c r="P351" s="4">
        <v>4100</v>
      </c>
      <c r="Q351" s="7">
        <v>-61</v>
      </c>
      <c r="R351" s="5">
        <f>ROUND(P351 * (1 + (Q351 / 100)), 2)</f>
        <v>1599</v>
      </c>
      <c r="S351" s="5">
        <f>ROUND(R351 * D351, 2)</f>
        <v>2414.49</v>
      </c>
      <c r="T351" s="4" t="str">
        <v>EXHIBITION</v>
      </c>
      <c r="U351" s="8" t="str">
        <v>AVAILABLE</v>
      </c>
      <c r="V351" s="4" t="str">
        <v>Pinpoint, Cloud</v>
      </c>
      <c r="W351" s="9" t="str">
        <v>Media URL</v>
      </c>
    </row>
    <row r="352">
      <c r="A352" s="4" t="str">
        <v>7561266091</v>
      </c>
      <c r="B352" s="4" t="str">
        <v>ROUND</v>
      </c>
      <c r="C352" s="4">
        <v>187997</v>
      </c>
      <c r="D352" s="5">
        <v>1.5</v>
      </c>
      <c r="E352" s="4" t="str">
        <v>L</v>
      </c>
      <c r="F352" s="4" t="str">
        <v>VVS2</v>
      </c>
      <c r="G352" s="6" t="str">
        <v>EX</v>
      </c>
      <c r="H352" s="6" t="str">
        <v>EX</v>
      </c>
      <c r="I352" s="6" t="str">
        <v>EX</v>
      </c>
      <c r="J352" s="4" t="str">
        <v>FNT</v>
      </c>
      <c r="K352" s="4" t="str">
        <v>7.25 - 7.30 x 4.58</v>
      </c>
      <c r="L352" s="4" t="str">
        <v>62.90</v>
      </c>
      <c r="M352" s="4" t="str">
        <v>58.00</v>
      </c>
      <c r="N352" s="4" t="str">
        <v>33.50</v>
      </c>
      <c r="O352" s="4" t="str">
        <v>GIA</v>
      </c>
      <c r="P352" s="4">
        <v>4100</v>
      </c>
      <c r="Q352" s="7">
        <v>-55</v>
      </c>
      <c r="R352" s="5">
        <f>ROUND(P352 * (1 + (Q352 / 100)), 2)</f>
        <v>1845</v>
      </c>
      <c r="S352" s="5">
        <f>ROUND(R352 * D352, 2)</f>
        <v>2767.5</v>
      </c>
      <c r="T352" s="4" t="str">
        <v>EXHIBITION</v>
      </c>
      <c r="U352" s="8" t="str">
        <v>AVAILABLE</v>
      </c>
      <c r="V352" s="4" t="str">
        <v>Indented Natural, Natural</v>
      </c>
      <c r="W352" s="9" t="str">
        <v>Media URL</v>
      </c>
    </row>
    <row r="353">
      <c r="A353" s="4" t="str">
        <v>6562055251</v>
      </c>
      <c r="B353" s="4" t="str">
        <v>ROUND</v>
      </c>
      <c r="C353" s="4">
        <v>179043</v>
      </c>
      <c r="D353" s="5">
        <v>1.51</v>
      </c>
      <c r="E353" s="4" t="str">
        <v>L</v>
      </c>
      <c r="F353" s="4" t="str">
        <v>VS1</v>
      </c>
      <c r="G353" s="4" t="str">
        <v>VG</v>
      </c>
      <c r="H353" s="4" t="str">
        <v>VG</v>
      </c>
      <c r="I353" s="4" t="str">
        <v>VG</v>
      </c>
      <c r="J353" s="4" t="str">
        <v>NONE</v>
      </c>
      <c r="K353" s="4" t="str">
        <v>7.07 - 7.16 x 4.62</v>
      </c>
      <c r="L353" s="4" t="str">
        <v>64.90</v>
      </c>
      <c r="M353" s="4" t="str">
        <v>57.00</v>
      </c>
      <c r="N353" s="4" t="str">
        <v>38.00</v>
      </c>
      <c r="O353" s="4" t="str">
        <v>GIA</v>
      </c>
      <c r="P353" s="4">
        <v>3800</v>
      </c>
      <c r="Q353" s="7">
        <v>-60</v>
      </c>
      <c r="R353" s="5">
        <f>ROUND(P353 * (1 + (Q353 / 100)), 2)</f>
        <v>1520</v>
      </c>
      <c r="S353" s="5">
        <f>ROUND(R353 * D353, 2)</f>
        <v>2295.2</v>
      </c>
      <c r="T353" s="4" t="str">
        <v>EXHIBITION</v>
      </c>
      <c r="U353" s="8" t="str">
        <v>AVAILABLE</v>
      </c>
      <c r="V353" s="4" t="str">
        <v>Crystal, Feather, Needle, Indented Natural, Natural</v>
      </c>
      <c r="W353" s="9" t="str">
        <v>Media URL</v>
      </c>
    </row>
    <row r="354">
      <c r="A354" s="4" t="str">
        <v>7553636027</v>
      </c>
      <c r="B354" s="4" t="str">
        <v>ROUND</v>
      </c>
      <c r="C354" s="4">
        <v>163658</v>
      </c>
      <c r="D354" s="5">
        <v>1.5</v>
      </c>
      <c r="E354" s="4" t="str">
        <v>L</v>
      </c>
      <c r="F354" s="4" t="str">
        <v>VS1</v>
      </c>
      <c r="G354" s="6" t="str">
        <v>EX</v>
      </c>
      <c r="H354" s="6" t="str">
        <v>EX</v>
      </c>
      <c r="I354" s="6" t="str">
        <v>EX</v>
      </c>
      <c r="J354" s="4" t="str">
        <v>NONE</v>
      </c>
      <c r="K354" s="4" t="str">
        <v>7.40 - 7.44 x 4.48</v>
      </c>
      <c r="L354" s="4" t="str">
        <v>60.40</v>
      </c>
      <c r="M354" s="4" t="str">
        <v>60.00</v>
      </c>
      <c r="N354" s="4" t="str">
        <v>31.50</v>
      </c>
      <c r="O354" s="4" t="str">
        <v>GIA</v>
      </c>
      <c r="P354" s="4">
        <v>3800</v>
      </c>
      <c r="Q354" s="7">
        <v>-61</v>
      </c>
      <c r="R354" s="5">
        <f>ROUND(P354 * (1 + (Q354 / 100)), 2)</f>
        <v>1482</v>
      </c>
      <c r="S354" s="5">
        <f>ROUND(R354 * D354, 2)</f>
        <v>2223</v>
      </c>
      <c r="T354" s="4" t="str">
        <v>EXHIBITION</v>
      </c>
      <c r="U354" s="8" t="str">
        <v>AVAILABLE</v>
      </c>
      <c r="V354" s="4" t="str">
        <v>Needle, Feather</v>
      </c>
      <c r="W354" s="9" t="str">
        <v>Media URL</v>
      </c>
    </row>
    <row r="355">
      <c r="A355" s="4" t="str">
        <v>1567192886</v>
      </c>
      <c r="B355" s="4" t="str">
        <v>ROUND</v>
      </c>
      <c r="C355" s="4">
        <v>184775</v>
      </c>
      <c r="D355" s="5">
        <v>1.51</v>
      </c>
      <c r="E355" s="4" t="str">
        <v>L</v>
      </c>
      <c r="F355" s="4" t="str">
        <v>VS1</v>
      </c>
      <c r="G355" s="6" t="str">
        <v>EX</v>
      </c>
      <c r="H355" s="6" t="str">
        <v>EX</v>
      </c>
      <c r="I355" s="6" t="str">
        <v>EX</v>
      </c>
      <c r="J355" s="4" t="str">
        <v>NONE</v>
      </c>
      <c r="K355" s="4" t="str">
        <v>7.28 - 7.34 x 4.55</v>
      </c>
      <c r="L355" s="4" t="str">
        <v>62.20</v>
      </c>
      <c r="M355" s="4" t="str">
        <v>59.00</v>
      </c>
      <c r="N355" s="4" t="str">
        <v>32.50</v>
      </c>
      <c r="O355" s="4" t="str">
        <v>GIA</v>
      </c>
      <c r="P355" s="4">
        <v>3800</v>
      </c>
      <c r="Q355" s="7">
        <v>-52</v>
      </c>
      <c r="R355" s="5">
        <f>ROUND(P355 * (1 + (Q355 / 100)), 2)</f>
        <v>1824</v>
      </c>
      <c r="S355" s="5">
        <f>ROUND(R355 * D355, 2)</f>
        <v>2754.24</v>
      </c>
      <c r="T355" s="4" t="str">
        <v>EXHIBITION</v>
      </c>
      <c r="U355" s="8" t="str">
        <v>AVAILABLE</v>
      </c>
      <c r="V355" s="4" t="str">
        <v>Feather, Cloud</v>
      </c>
      <c r="W355" s="9" t="str">
        <v>Media URL</v>
      </c>
    </row>
    <row r="356">
      <c r="A356" s="4" t="str">
        <v>2558628731</v>
      </c>
      <c r="B356" s="4" t="str">
        <v>ROUND</v>
      </c>
      <c r="C356" s="4">
        <v>163088</v>
      </c>
      <c r="D356" s="5">
        <v>1.51</v>
      </c>
      <c r="E356" s="4" t="str">
        <v>L</v>
      </c>
      <c r="F356" s="4" t="str">
        <v>VS2</v>
      </c>
      <c r="G356" s="6" t="str">
        <v>EX</v>
      </c>
      <c r="H356" s="6" t="str">
        <v>EX</v>
      </c>
      <c r="I356" s="6" t="str">
        <v>EX</v>
      </c>
      <c r="J356" s="4" t="str">
        <v>NONE</v>
      </c>
      <c r="K356" s="4" t="str">
        <v>7.29 - 7.32 x 4.60</v>
      </c>
      <c r="L356" s="4" t="str">
        <v>62.90</v>
      </c>
      <c r="M356" s="4" t="str">
        <v>57.00</v>
      </c>
      <c r="N356" s="4" t="str">
        <v>34.00</v>
      </c>
      <c r="O356" s="4" t="str">
        <v>GIA</v>
      </c>
      <c r="P356" s="4">
        <v>3600</v>
      </c>
      <c r="Q356" s="7">
        <v>-61</v>
      </c>
      <c r="R356" s="5">
        <f>ROUND(P356 * (1 + (Q356 / 100)), 2)</f>
        <v>1404</v>
      </c>
      <c r="S356" s="5">
        <f>ROUND(R356 * D356, 2)</f>
        <v>2120.04</v>
      </c>
      <c r="T356" s="4" t="str">
        <v>EXHIBITION</v>
      </c>
      <c r="U356" s="8" t="str">
        <v>AVAILABLE</v>
      </c>
      <c r="V356" s="4" t="str">
        <v>Twinning Wisp, Crystal, Feather, Needle</v>
      </c>
      <c r="W356" s="9" t="str">
        <v>Media URL</v>
      </c>
    </row>
    <row r="357">
      <c r="A357" s="4" t="str">
        <v>2564196148</v>
      </c>
      <c r="B357" s="4" t="str">
        <v>ROUND</v>
      </c>
      <c r="C357" s="4">
        <v>186196</v>
      </c>
      <c r="D357" s="5">
        <v>1.5</v>
      </c>
      <c r="E357" s="4" t="str">
        <v>L</v>
      </c>
      <c r="F357" s="4" t="str">
        <v>VS2</v>
      </c>
      <c r="G357" s="6" t="str">
        <v>EX</v>
      </c>
      <c r="H357" s="6" t="str">
        <v>EX</v>
      </c>
      <c r="I357" s="6" t="str">
        <v>EX</v>
      </c>
      <c r="J357" s="4" t="str">
        <v>NONE</v>
      </c>
      <c r="K357" s="4" t="str">
        <v>7.26 - 7.29 x 4.58</v>
      </c>
      <c r="L357" s="4" t="str">
        <v>62.90</v>
      </c>
      <c r="M357" s="4" t="str">
        <v>56.00</v>
      </c>
      <c r="N357" s="4" t="str">
        <v>36.50</v>
      </c>
      <c r="O357" s="4" t="str">
        <v>GIA</v>
      </c>
      <c r="P357" s="4">
        <v>3600</v>
      </c>
      <c r="Q357" s="7">
        <v>-55</v>
      </c>
      <c r="R357" s="5">
        <f>ROUND(P357 * (1 + (Q357 / 100)), 2)</f>
        <v>1620</v>
      </c>
      <c r="S357" s="5">
        <f>ROUND(R357 * D357, 2)</f>
        <v>2430</v>
      </c>
      <c r="T357" s="4" t="str">
        <v>EXHIBITION</v>
      </c>
      <c r="U357" s="8" t="str">
        <v>AVAILABLE</v>
      </c>
      <c r="V357" s="4" t="str">
        <v>Twinning Wisp, Feather, Needle, Pinpoint</v>
      </c>
      <c r="W357" s="9" t="str">
        <v>Media URL</v>
      </c>
    </row>
    <row r="358">
      <c r="A358" s="4" t="str">
        <v>773617462</v>
      </c>
      <c r="B358" s="4" t="str">
        <v>ROUND</v>
      </c>
      <c r="C358" s="4">
        <v>158230</v>
      </c>
      <c r="D358" s="5">
        <v>1.51</v>
      </c>
      <c r="E358" s="4" t="str">
        <v>L</v>
      </c>
      <c r="F358" s="4" t="str">
        <v>SI1</v>
      </c>
      <c r="G358" s="6" t="str">
        <v>EX</v>
      </c>
      <c r="H358" s="6" t="str">
        <v>EX</v>
      </c>
      <c r="I358" s="6" t="str">
        <v>EX</v>
      </c>
      <c r="J358" s="4" t="str">
        <v>NONE</v>
      </c>
      <c r="K358" s="4" t="str">
        <v>7.27 - 7.34 x 4.59</v>
      </c>
      <c r="L358" s="4" t="str">
        <v>62.80</v>
      </c>
      <c r="M358" s="4" t="str">
        <v>58.00</v>
      </c>
      <c r="N358" s="4" t="str">
        <v>34.00</v>
      </c>
      <c r="O358" s="4" t="str">
        <v>IGI</v>
      </c>
      <c r="P358" s="4">
        <v>3300</v>
      </c>
      <c r="Q358" s="7">
        <v>-74</v>
      </c>
      <c r="R358" s="5">
        <f>ROUND(P358 * (1 + (Q358 / 100)), 2)</f>
        <v>858</v>
      </c>
      <c r="S358" s="5">
        <f>ROUND(R358 * D358, 2)</f>
        <v>1295.58</v>
      </c>
      <c r="T358" s="4" t="str">
        <v>MUMBAI</v>
      </c>
      <c r="U358" s="8" t="str">
        <v>AVAILABLE</v>
      </c>
      <c r="V358" s="4" t="str">
        <v>Crystal, Needle, Feather</v>
      </c>
      <c r="W358" s="9" t="str">
        <v>Media URL</v>
      </c>
    </row>
    <row r="359">
      <c r="A359" s="4" t="str">
        <v>1559202570</v>
      </c>
      <c r="B359" s="4" t="str">
        <v>ROUND</v>
      </c>
      <c r="C359" s="4">
        <v>144212</v>
      </c>
      <c r="D359" s="5">
        <v>1.51</v>
      </c>
      <c r="E359" s="4" t="str">
        <v>L</v>
      </c>
      <c r="F359" s="4" t="str">
        <v>SI1</v>
      </c>
      <c r="G359" s="6" t="str">
        <v>EX</v>
      </c>
      <c r="H359" s="6" t="str">
        <v>EX</v>
      </c>
      <c r="I359" s="6" t="str">
        <v>EX</v>
      </c>
      <c r="J359" s="4" t="str">
        <v>NONE</v>
      </c>
      <c r="K359" s="4" t="str">
        <v>7.28 - 7.33 x 4.60</v>
      </c>
      <c r="L359" s="4" t="str">
        <v>63.00</v>
      </c>
      <c r="M359" s="4" t="str">
        <v>57.00</v>
      </c>
      <c r="N359" s="4" t="str">
        <v>36.50</v>
      </c>
      <c r="O359" s="4" t="str">
        <v>GIA</v>
      </c>
      <c r="P359" s="4">
        <v>3300</v>
      </c>
      <c r="Q359" s="7">
        <v>-63</v>
      </c>
      <c r="R359" s="5">
        <f>ROUND(P359 * (1 + (Q359 / 100)), 2)</f>
        <v>1221</v>
      </c>
      <c r="S359" s="5">
        <f>ROUND(R359 * D359, 2)</f>
        <v>1843.71</v>
      </c>
      <c r="T359" s="4" t="str">
        <v>EXHIBITION</v>
      </c>
      <c r="U359" s="8" t="str">
        <v>AVAILABLE</v>
      </c>
      <c r="V359" s="4" t="str">
        <v>Crystal, Twinning Wisp, Feather, Needle, Indented Natural</v>
      </c>
      <c r="W359" s="9" t="str">
        <v>Media URL</v>
      </c>
    </row>
    <row r="360">
      <c r="A360" s="4" t="str">
        <v>2556332613</v>
      </c>
      <c r="B360" s="4" t="str">
        <v>ROUND</v>
      </c>
      <c r="C360" s="4">
        <v>150716</v>
      </c>
      <c r="D360" s="5">
        <v>1.51</v>
      </c>
      <c r="E360" s="4" t="str">
        <v>L</v>
      </c>
      <c r="F360" s="4" t="str">
        <v>SI2</v>
      </c>
      <c r="G360" s="6" t="str">
        <v>EX</v>
      </c>
      <c r="H360" s="6" t="str">
        <v>EX</v>
      </c>
      <c r="I360" s="6" t="str">
        <v>EX</v>
      </c>
      <c r="J360" s="4" t="str">
        <v>NONE</v>
      </c>
      <c r="K360" s="4" t="str">
        <v>7.27 - 7.31 x 4.54</v>
      </c>
      <c r="L360" s="4" t="str">
        <v>62.20</v>
      </c>
      <c r="M360" s="4" t="str">
        <v>59.00</v>
      </c>
      <c r="N360" s="4" t="str">
        <v>36.00</v>
      </c>
      <c r="O360" s="4" t="str">
        <v>GIA</v>
      </c>
      <c r="P360" s="4">
        <v>3100</v>
      </c>
      <c r="Q360" s="7">
        <v>-63</v>
      </c>
      <c r="R360" s="5">
        <f>ROUND(P360 * (1 + (Q360 / 100)), 2)</f>
        <v>1147</v>
      </c>
      <c r="S360" s="5">
        <f>ROUND(R360 * D360, 2)</f>
        <v>1731.97</v>
      </c>
      <c r="T360" s="4" t="str">
        <v>EXHIBITION</v>
      </c>
      <c r="U360" s="8" t="str">
        <v>AVAILABLE</v>
      </c>
      <c r="V360" s="4" t="str">
        <v>Feather, Crystal, Twinning Wisp</v>
      </c>
      <c r="W360" s="9" t="str">
        <v>Media URL</v>
      </c>
    </row>
    <row r="361">
      <c r="A361" s="4" t="str">
        <v>2566086267</v>
      </c>
      <c r="B361" s="4" t="str">
        <v>ROUND</v>
      </c>
      <c r="C361" s="4">
        <v>181156</v>
      </c>
      <c r="D361" s="5">
        <v>1.51</v>
      </c>
      <c r="E361" s="4" t="str">
        <v>L</v>
      </c>
      <c r="F361" s="4" t="str">
        <v>SI2</v>
      </c>
      <c r="G361" s="6" t="str">
        <v>EX</v>
      </c>
      <c r="H361" s="6" t="str">
        <v>EX</v>
      </c>
      <c r="I361" s="6" t="str">
        <v>EX</v>
      </c>
      <c r="J361" s="4" t="str">
        <v>NONE</v>
      </c>
      <c r="K361" s="4" t="str">
        <v>7.32 - 7.36 x 4.58</v>
      </c>
      <c r="L361" s="4" t="str">
        <v>62.30</v>
      </c>
      <c r="M361" s="4" t="str">
        <v>58.00</v>
      </c>
      <c r="N361" s="4" t="str">
        <v>34.00</v>
      </c>
      <c r="O361" s="4" t="str">
        <v>GIA</v>
      </c>
      <c r="P361" s="4">
        <v>3100</v>
      </c>
      <c r="Q361" s="7">
        <v>-49</v>
      </c>
      <c r="R361" s="5">
        <f>ROUND(P361 * (1 + (Q361 / 100)), 2)</f>
        <v>1581</v>
      </c>
      <c r="S361" s="5">
        <f>ROUND(R361 * D361, 2)</f>
        <v>2387.31</v>
      </c>
      <c r="T361" s="4" t="str">
        <v>EXHIBITION</v>
      </c>
      <c r="U361" s="8" t="str">
        <v>AVAILABLE</v>
      </c>
      <c r="V361" s="4" t="str">
        <v>Cloud, Feather, Needle</v>
      </c>
      <c r="W361" s="9" t="str">
        <v>Media URL</v>
      </c>
    </row>
    <row r="362">
      <c r="A362" s="4" t="str">
        <v>6555320208</v>
      </c>
      <c r="B362" s="4" t="str">
        <v>ROUND</v>
      </c>
      <c r="C362" s="4">
        <v>150283</v>
      </c>
      <c r="D362" s="5">
        <v>1.5</v>
      </c>
      <c r="E362" s="4" t="str">
        <v>L</v>
      </c>
      <c r="F362" s="4" t="str">
        <v>SI2</v>
      </c>
      <c r="G362" s="6" t="str">
        <v>EX</v>
      </c>
      <c r="H362" s="6" t="str">
        <v>EX</v>
      </c>
      <c r="I362" s="6" t="str">
        <v>EX</v>
      </c>
      <c r="J362" s="4" t="str">
        <v>FNT</v>
      </c>
      <c r="K362" s="4" t="str">
        <v>7.19 - 7.26 x 4.59</v>
      </c>
      <c r="L362" s="4" t="str">
        <v>63.50</v>
      </c>
      <c r="M362" s="4" t="str">
        <v>58.00</v>
      </c>
      <c r="N362" s="4" t="str">
        <v>35.00</v>
      </c>
      <c r="O362" s="4" t="str">
        <v>GIA</v>
      </c>
      <c r="P362" s="4">
        <v>3100</v>
      </c>
      <c r="Q362" s="7">
        <v>-76</v>
      </c>
      <c r="R362" s="5">
        <f>ROUND(P362 * (1 + (Q362 / 100)), 2)</f>
        <v>744</v>
      </c>
      <c r="S362" s="5">
        <f>ROUND(R362 * D362, 2)</f>
        <v>1116</v>
      </c>
      <c r="T362" s="4" t="str">
        <v>EXHIBITION</v>
      </c>
      <c r="U362" s="8" t="str">
        <v>AVAILABLE</v>
      </c>
      <c r="V362" s="4" t="str">
        <v>Cloud, Crystal, Needle, Indented Natural, Natural</v>
      </c>
      <c r="W362" s="9" t="str">
        <v>Media URL</v>
      </c>
    </row>
    <row r="363">
      <c r="A363" s="4" t="str">
        <v>1558716079</v>
      </c>
      <c r="B363" s="4" t="str">
        <v>ROUND</v>
      </c>
      <c r="C363" s="4">
        <v>166808</v>
      </c>
      <c r="D363" s="5">
        <v>1.5</v>
      </c>
      <c r="E363" s="4" t="str">
        <v>L</v>
      </c>
      <c r="F363" s="4" t="str">
        <v>I1</v>
      </c>
      <c r="G363" s="4" t="str">
        <v>EX</v>
      </c>
      <c r="H363" s="4" t="str">
        <v>EX</v>
      </c>
      <c r="I363" s="4" t="str">
        <v>VG</v>
      </c>
      <c r="J363" s="4" t="str">
        <v>NONE</v>
      </c>
      <c r="K363" s="4" t="str">
        <v>7.24 - 7.34 x 4.59</v>
      </c>
      <c r="L363" s="4" t="str">
        <v>62.90</v>
      </c>
      <c r="M363" s="4" t="str">
        <v>57.00</v>
      </c>
      <c r="N363" s="4" t="str">
        <v>33.50</v>
      </c>
      <c r="O363" s="4" t="str">
        <v>GIA</v>
      </c>
      <c r="P363" s="4">
        <v>2800</v>
      </c>
      <c r="Q363" s="7">
        <v>-61</v>
      </c>
      <c r="R363" s="5">
        <f>ROUND(P363 * (1 + (Q363 / 100)), 2)</f>
        <v>1092</v>
      </c>
      <c r="S363" s="5">
        <f>ROUND(R363 * D363, 2)</f>
        <v>1638</v>
      </c>
      <c r="T363" s="4" t="str">
        <v>EXHIBITION</v>
      </c>
      <c r="U363" s="8" t="str">
        <v>AVAILABLE</v>
      </c>
      <c r="V363" s="4" t="str">
        <v>Feather, Crystal, Needle, Natural</v>
      </c>
      <c r="W363" s="9" t="str">
        <v>Media URL</v>
      </c>
    </row>
    <row r="364">
      <c r="A364" s="4" t="str">
        <v>6552036437</v>
      </c>
      <c r="B364" s="4" t="str">
        <v>ROUND</v>
      </c>
      <c r="C364" s="4">
        <v>139044</v>
      </c>
      <c r="D364" s="5">
        <v>1.51</v>
      </c>
      <c r="E364" s="4" t="str">
        <v>M</v>
      </c>
      <c r="F364" s="4" t="str">
        <v>IF</v>
      </c>
      <c r="G364" s="6" t="str">
        <v>EX</v>
      </c>
      <c r="H364" s="6" t="str">
        <v>EX</v>
      </c>
      <c r="I364" s="6" t="str">
        <v>EX</v>
      </c>
      <c r="J364" s="4" t="str">
        <v>NONE</v>
      </c>
      <c r="K364" s="4" t="str">
        <v>7.28 - 7.33 x 4.58</v>
      </c>
      <c r="L364" s="4" t="str">
        <v>62.80</v>
      </c>
      <c r="M364" s="4" t="str">
        <v>57.00</v>
      </c>
      <c r="N364" s="4" t="str">
        <v>36.00</v>
      </c>
      <c r="O364" s="4" t="str">
        <v>GIA</v>
      </c>
      <c r="P364" s="4">
        <v>4400</v>
      </c>
      <c r="Q364" s="7">
        <v>-63</v>
      </c>
      <c r="R364" s="5">
        <f>ROUND(P364 * (1 + (Q364 / 100)), 2)</f>
        <v>1628</v>
      </c>
      <c r="S364" s="5">
        <f>ROUND(R364 * D364, 2)</f>
        <v>2458.28</v>
      </c>
      <c r="T364" s="4" t="str">
        <v>EXHIBITION</v>
      </c>
      <c r="U364" s="8" t="str">
        <v>AVAILABLE</v>
      </c>
      <c r="V364" s="4" t="str">
        <v xml:space="preserve"> </v>
      </c>
      <c r="W364" s="9" t="str">
        <v>Media URL</v>
      </c>
    </row>
    <row r="365">
      <c r="A365" s="4" t="str">
        <v>1553561436</v>
      </c>
      <c r="B365" s="4" t="str">
        <v>ROUND</v>
      </c>
      <c r="C365" s="4">
        <v>161069</v>
      </c>
      <c r="D365" s="5">
        <v>1.63</v>
      </c>
      <c r="E365" s="4" t="str">
        <v>M</v>
      </c>
      <c r="F365" s="4" t="str">
        <v>IF</v>
      </c>
      <c r="G365" s="6" t="str">
        <v>EX</v>
      </c>
      <c r="H365" s="6" t="str">
        <v>EX</v>
      </c>
      <c r="I365" s="6" t="str">
        <v>EX</v>
      </c>
      <c r="J365" s="4" t="str">
        <v>NONE</v>
      </c>
      <c r="K365" s="4" t="str">
        <v>7.48 - 7.51 x 4.67</v>
      </c>
      <c r="L365" s="4" t="str">
        <v>62.40</v>
      </c>
      <c r="M365" s="4" t="str">
        <v>58.00</v>
      </c>
      <c r="N365" s="4" t="str">
        <v>35.50</v>
      </c>
      <c r="O365" s="4" t="str">
        <v>GIA</v>
      </c>
      <c r="P365" s="4">
        <v>4400</v>
      </c>
      <c r="Q365" s="7">
        <v>-59</v>
      </c>
      <c r="R365" s="5">
        <f>ROUND(P365 * (1 + (Q365 / 100)), 2)</f>
        <v>1804</v>
      </c>
      <c r="S365" s="5">
        <f>ROUND(R365 * D365, 2)</f>
        <v>2940.52</v>
      </c>
      <c r="T365" s="4" t="str">
        <v>EXHIBITION</v>
      </c>
      <c r="U365" s="8" t="str">
        <v>AVAILABLE</v>
      </c>
      <c r="V365" s="4" t="str">
        <v xml:space="preserve"> </v>
      </c>
      <c r="W365" s="9" t="str">
        <v>Media URL</v>
      </c>
    </row>
    <row r="366">
      <c r="A366" s="4" t="str">
        <v>5566054701</v>
      </c>
      <c r="B366" s="4" t="str">
        <v>ROUND</v>
      </c>
      <c r="C366" s="4">
        <v>178487</v>
      </c>
      <c r="D366" s="5">
        <v>1.63</v>
      </c>
      <c r="E366" s="4" t="str">
        <v>M</v>
      </c>
      <c r="F366" s="4" t="str">
        <v>IF</v>
      </c>
      <c r="G366" s="6" t="str">
        <v>EX</v>
      </c>
      <c r="H366" s="6" t="str">
        <v>EX</v>
      </c>
      <c r="I366" s="6" t="str">
        <v>EX</v>
      </c>
      <c r="J366" s="4" t="str">
        <v>MED</v>
      </c>
      <c r="K366" s="4" t="str">
        <v>7.45 - 7.50 x 4.67</v>
      </c>
      <c r="L366" s="4" t="str">
        <v>62.50</v>
      </c>
      <c r="M366" s="4" t="str">
        <v>58.00</v>
      </c>
      <c r="N366" s="4" t="str">
        <v>36.00</v>
      </c>
      <c r="O366" s="4" t="str">
        <v>GIA</v>
      </c>
      <c r="P366" s="4">
        <v>4400</v>
      </c>
      <c r="Q366" s="7">
        <v>-60</v>
      </c>
      <c r="R366" s="5">
        <f>ROUND(P366 * (1 + (Q366 / 100)), 2)</f>
        <v>1760</v>
      </c>
      <c r="S366" s="5">
        <f>ROUND(R366 * D366, 2)</f>
        <v>2868.8</v>
      </c>
      <c r="T366" s="4" t="str">
        <v>EXHIBITION</v>
      </c>
      <c r="U366" s="8" t="str">
        <v>AVAILABLE</v>
      </c>
      <c r="V366" s="4" t="str">
        <v xml:space="preserve"> </v>
      </c>
      <c r="W366" s="9" t="str">
        <v>Media URL</v>
      </c>
    </row>
    <row r="367">
      <c r="A367" s="4" t="str">
        <v>6555795154</v>
      </c>
      <c r="B367" s="4" t="str">
        <v>ROUND</v>
      </c>
      <c r="C367" s="4">
        <v>168840</v>
      </c>
      <c r="D367" s="5">
        <v>1.5</v>
      </c>
      <c r="E367" s="4" t="str">
        <v>M</v>
      </c>
      <c r="F367" s="4" t="str">
        <v>VVS1</v>
      </c>
      <c r="G367" s="4" t="str">
        <v>VG</v>
      </c>
      <c r="H367" s="4" t="str">
        <v>EX</v>
      </c>
      <c r="I367" s="4" t="str">
        <v>VG</v>
      </c>
      <c r="J367" s="4" t="str">
        <v>MED</v>
      </c>
      <c r="K367" s="4" t="str">
        <v>7.10 - 7.20 x 4.63</v>
      </c>
      <c r="L367" s="4" t="str">
        <v>64.80</v>
      </c>
      <c r="M367" s="4" t="str">
        <v>57.00</v>
      </c>
      <c r="N367" s="4" t="str">
        <v>36.00</v>
      </c>
      <c r="O367" s="4" t="str">
        <v>GIA</v>
      </c>
      <c r="P367" s="4">
        <v>3900</v>
      </c>
      <c r="Q367" s="7">
        <v>-66</v>
      </c>
      <c r="R367" s="5">
        <f>ROUND(P367 * (1 + (Q367 / 100)), 2)</f>
        <v>1326</v>
      </c>
      <c r="S367" s="5">
        <f>ROUND(R367 * D367, 2)</f>
        <v>1989</v>
      </c>
      <c r="T367" s="4" t="str">
        <v>EXHIBITION</v>
      </c>
      <c r="U367" s="8" t="str">
        <v>AVAILABLE</v>
      </c>
      <c r="V367" s="4" t="str">
        <v>Feather</v>
      </c>
      <c r="W367" s="9" t="str">
        <v>Media URL</v>
      </c>
    </row>
    <row r="368">
      <c r="A368" s="4" t="str">
        <v>2566054853</v>
      </c>
      <c r="B368" s="4" t="str">
        <v>ROUND</v>
      </c>
      <c r="C368" s="4">
        <v>178921</v>
      </c>
      <c r="D368" s="5">
        <v>1.55</v>
      </c>
      <c r="E368" s="4" t="str">
        <v>M</v>
      </c>
      <c r="F368" s="4" t="str">
        <v>VVS1</v>
      </c>
      <c r="G368" s="6" t="str">
        <v>EX</v>
      </c>
      <c r="H368" s="6" t="str">
        <v>EX</v>
      </c>
      <c r="I368" s="6" t="str">
        <v>EX</v>
      </c>
      <c r="J368" s="4" t="str">
        <v>FNT</v>
      </c>
      <c r="K368" s="4" t="str">
        <v>7.36 - 7.41 x 4.63</v>
      </c>
      <c r="L368" s="4" t="str">
        <v>62.70</v>
      </c>
      <c r="M368" s="4" t="str">
        <v>58.00</v>
      </c>
      <c r="N368" s="4" t="str">
        <v>34.50</v>
      </c>
      <c r="O368" s="4" t="str">
        <v>GIA</v>
      </c>
      <c r="P368" s="4">
        <v>3900</v>
      </c>
      <c r="Q368" s="7">
        <v>-55</v>
      </c>
      <c r="R368" s="5">
        <f>ROUND(P368 * (1 + (Q368 / 100)), 2)</f>
        <v>1755</v>
      </c>
      <c r="S368" s="5">
        <f>ROUND(R368 * D368, 2)</f>
        <v>2720.25</v>
      </c>
      <c r="T368" s="4" t="str">
        <v>EXHIBITION</v>
      </c>
      <c r="U368" s="8" t="str">
        <v>AVAILABLE</v>
      </c>
      <c r="V368" s="4" t="str">
        <v>Pinpoint, Cloud</v>
      </c>
      <c r="W368" s="9" t="str">
        <v>Media URL</v>
      </c>
    </row>
    <row r="369">
      <c r="A369" s="4" t="str">
        <v>7556917972</v>
      </c>
      <c r="B369" s="4" t="str">
        <v>ROUND</v>
      </c>
      <c r="C369" s="4">
        <v>172516</v>
      </c>
      <c r="D369" s="5">
        <v>1.5</v>
      </c>
      <c r="E369" s="4" t="str">
        <v>M</v>
      </c>
      <c r="F369" s="4" t="str">
        <v>VVS1</v>
      </c>
      <c r="G369" s="6" t="str">
        <v>EX</v>
      </c>
      <c r="H369" s="6" t="str">
        <v>EX</v>
      </c>
      <c r="I369" s="6" t="str">
        <v>EX</v>
      </c>
      <c r="J369" s="4" t="str">
        <v>MED</v>
      </c>
      <c r="K369" s="4" t="str">
        <v>7.24 - 7.29 x 4.53</v>
      </c>
      <c r="L369" s="4" t="str">
        <v>62.40</v>
      </c>
      <c r="M369" s="4" t="str">
        <v>59.00</v>
      </c>
      <c r="N369" s="4" t="str">
        <v>36.00</v>
      </c>
      <c r="O369" s="4" t="str">
        <v>GIA</v>
      </c>
      <c r="P369" s="4">
        <v>3900</v>
      </c>
      <c r="Q369" s="7">
        <v>-59</v>
      </c>
      <c r="R369" s="5">
        <f>ROUND(P369 * (1 + (Q369 / 100)), 2)</f>
        <v>1599</v>
      </c>
      <c r="S369" s="5">
        <f>ROUND(R369 * D369, 2)</f>
        <v>2398.5</v>
      </c>
      <c r="T369" s="4" t="str">
        <v>EXHIBITION</v>
      </c>
      <c r="U369" s="8" t="str">
        <v>AVAILABLE</v>
      </c>
      <c r="V369" s="4" t="str">
        <v>Feather</v>
      </c>
      <c r="W369" s="9" t="str">
        <v>Media URL</v>
      </c>
    </row>
    <row r="370">
      <c r="A370" s="4" t="str">
        <v>1568071261</v>
      </c>
      <c r="B370" s="4" t="str">
        <v>ROUND</v>
      </c>
      <c r="C370" s="4">
        <v>180302</v>
      </c>
      <c r="D370" s="5">
        <v>1.5</v>
      </c>
      <c r="E370" s="4" t="str">
        <v>M</v>
      </c>
      <c r="F370" s="4" t="str">
        <v>VS1</v>
      </c>
      <c r="G370" s="4" t="str">
        <v>VG</v>
      </c>
      <c r="H370" s="4" t="str">
        <v>EX</v>
      </c>
      <c r="I370" s="4" t="str">
        <v>VG</v>
      </c>
      <c r="J370" s="4" t="str">
        <v>FNT</v>
      </c>
      <c r="K370" s="4" t="str">
        <v>7.07 - 7.16 x 4.60</v>
      </c>
      <c r="L370" s="4" t="str">
        <v>64.70</v>
      </c>
      <c r="M370" s="4" t="str">
        <v>58.00</v>
      </c>
      <c r="N370" s="4" t="str">
        <v>36.50</v>
      </c>
      <c r="O370" s="4" t="str">
        <v>GIA</v>
      </c>
      <c r="P370" s="4">
        <v>3400</v>
      </c>
      <c r="Q370" s="7">
        <v>-61</v>
      </c>
      <c r="R370" s="5">
        <f>ROUND(P370 * (1 + (Q370 / 100)), 2)</f>
        <v>1326</v>
      </c>
      <c r="S370" s="5">
        <f>ROUND(R370 * D370, 2)</f>
        <v>1989</v>
      </c>
      <c r="T370" s="4" t="str">
        <v>EXHIBITION</v>
      </c>
      <c r="U370" s="8" t="str">
        <v>AVAILABLE</v>
      </c>
      <c r="V370" s="4" t="str">
        <v>Indented Natural, Pinpoint, Natural</v>
      </c>
      <c r="W370" s="9" t="str">
        <v>Media URL</v>
      </c>
    </row>
    <row r="371">
      <c r="A371" s="4" t="str">
        <v>2567017995</v>
      </c>
      <c r="B371" s="4" t="str">
        <v>ROUND</v>
      </c>
      <c r="C371" s="4">
        <v>177105</v>
      </c>
      <c r="D371" s="5">
        <v>1.5</v>
      </c>
      <c r="E371" s="4" t="str">
        <v>M</v>
      </c>
      <c r="F371" s="4" t="str">
        <v>VS1</v>
      </c>
      <c r="G371" s="4" t="str">
        <v>EX</v>
      </c>
      <c r="H371" s="4" t="str">
        <v>EX</v>
      </c>
      <c r="I371" s="4" t="str">
        <v>VG</v>
      </c>
      <c r="J371" s="4" t="str">
        <v>NONE</v>
      </c>
      <c r="K371" s="4" t="str">
        <v>7.20 - 7.26 x 4.60</v>
      </c>
      <c r="L371" s="4" t="str">
        <v>63.60</v>
      </c>
      <c r="M371" s="4" t="str">
        <v>56.00</v>
      </c>
      <c r="N371" s="4" t="str">
        <v>36.50</v>
      </c>
      <c r="O371" s="4" t="str">
        <v>GIA</v>
      </c>
      <c r="P371" s="4">
        <v>3400</v>
      </c>
      <c r="Q371" s="7">
        <v>-57</v>
      </c>
      <c r="R371" s="5">
        <f>ROUND(P371 * (1 + (Q371 / 100)), 2)</f>
        <v>1462</v>
      </c>
      <c r="S371" s="5">
        <f>ROUND(R371 * D371, 2)</f>
        <v>2193</v>
      </c>
      <c r="T371" s="4" t="str">
        <v>EXHIBITION</v>
      </c>
      <c r="U371" s="8" t="str">
        <v>AVAILABLE</v>
      </c>
      <c r="V371" s="4" t="str">
        <v>Crystal, Cloud, Indented Natural, Needle, Natural</v>
      </c>
      <c r="W371" s="9" t="str">
        <v>Media URL</v>
      </c>
    </row>
    <row r="372">
      <c r="A372" s="4" t="str">
        <v>7556622220</v>
      </c>
      <c r="B372" s="4" t="str">
        <v>ROUND</v>
      </c>
      <c r="C372" s="4">
        <v>162637</v>
      </c>
      <c r="D372" s="5">
        <v>1.5</v>
      </c>
      <c r="E372" s="4" t="str">
        <v>M</v>
      </c>
      <c r="F372" s="4" t="str">
        <v>VS1</v>
      </c>
      <c r="G372" s="6" t="str">
        <v>EX</v>
      </c>
      <c r="H372" s="6" t="str">
        <v>EX</v>
      </c>
      <c r="I372" s="6" t="str">
        <v>EX</v>
      </c>
      <c r="J372" s="4" t="str">
        <v>NONE</v>
      </c>
      <c r="K372" s="4" t="str">
        <v>7.36 - 7.39 x 4.46</v>
      </c>
      <c r="L372" s="4" t="str">
        <v>60.40</v>
      </c>
      <c r="M372" s="4" t="str">
        <v>58.00</v>
      </c>
      <c r="N372" s="4" t="str">
        <v>34.00</v>
      </c>
      <c r="O372" s="4" t="str">
        <v>GIA</v>
      </c>
      <c r="P372" s="4">
        <v>3400</v>
      </c>
      <c r="Q372" s="7">
        <v>-61</v>
      </c>
      <c r="R372" s="5">
        <f>ROUND(P372 * (1 + (Q372 / 100)), 2)</f>
        <v>1326</v>
      </c>
      <c r="S372" s="5">
        <f>ROUND(R372 * D372, 2)</f>
        <v>1989</v>
      </c>
      <c r="T372" s="4" t="str">
        <v>EXHIBITION</v>
      </c>
      <c r="U372" s="8" t="str">
        <v>AVAILABLE</v>
      </c>
      <c r="V372" s="4" t="str">
        <v>Twinning Wisp, Needle, Indented Natural</v>
      </c>
      <c r="W372" s="9" t="str">
        <v>Media URL</v>
      </c>
    </row>
    <row r="373">
      <c r="A373" s="4" t="str">
        <v>1568126595</v>
      </c>
      <c r="B373" s="4" t="str">
        <v>ROUND</v>
      </c>
      <c r="C373" s="4">
        <v>181960</v>
      </c>
      <c r="D373" s="5">
        <v>1.55</v>
      </c>
      <c r="E373" s="4" t="str">
        <v>M</v>
      </c>
      <c r="F373" s="4" t="str">
        <v>VS1</v>
      </c>
      <c r="G373" s="6" t="str">
        <v>EX</v>
      </c>
      <c r="H373" s="6" t="str">
        <v>EX</v>
      </c>
      <c r="I373" s="6" t="str">
        <v>EX</v>
      </c>
      <c r="J373" s="4" t="str">
        <v>NONE</v>
      </c>
      <c r="K373" s="4" t="str">
        <v>7.33 - 7.37 x 4.62</v>
      </c>
      <c r="L373" s="4" t="str">
        <v>62.80</v>
      </c>
      <c r="M373" s="4" t="str">
        <v>59.00</v>
      </c>
      <c r="N373" s="4" t="str">
        <v>34.50</v>
      </c>
      <c r="O373" s="4" t="str">
        <v>GIA</v>
      </c>
      <c r="P373" s="4">
        <v>3400</v>
      </c>
      <c r="Q373" s="7">
        <v>-52</v>
      </c>
      <c r="R373" s="5">
        <f>ROUND(P373 * (1 + (Q373 / 100)), 2)</f>
        <v>1632</v>
      </c>
      <c r="S373" s="5">
        <f>ROUND(R373 * D373, 2)</f>
        <v>2529.6</v>
      </c>
      <c r="T373" s="4" t="str">
        <v>EXHIBITION</v>
      </c>
      <c r="U373" s="8" t="str">
        <v>AVAILABLE</v>
      </c>
      <c r="V373" s="4" t="str">
        <v>Cloud, Feather, Pinpoint, Indented Natural</v>
      </c>
      <c r="W373" s="9" t="str">
        <v>Media URL</v>
      </c>
    </row>
    <row r="374">
      <c r="A374" s="4" t="str">
        <v>2567003799</v>
      </c>
      <c r="B374" s="4" t="str">
        <v>ROUND</v>
      </c>
      <c r="C374" s="4">
        <v>176455</v>
      </c>
      <c r="D374" s="5">
        <v>1.52</v>
      </c>
      <c r="E374" s="4" t="str">
        <v>M</v>
      </c>
      <c r="F374" s="4" t="str">
        <v>VS1</v>
      </c>
      <c r="G374" s="6" t="str">
        <v>EX</v>
      </c>
      <c r="H374" s="6" t="str">
        <v>EX</v>
      </c>
      <c r="I374" s="6" t="str">
        <v>EX</v>
      </c>
      <c r="J374" s="4" t="str">
        <v>FNT</v>
      </c>
      <c r="K374" s="4" t="str">
        <v>7.33 - 7.37 x 4.53</v>
      </c>
      <c r="L374" s="4" t="str">
        <v>61.60</v>
      </c>
      <c r="M374" s="4" t="str">
        <v>58.00</v>
      </c>
      <c r="N374" s="4" t="str">
        <v>36.00</v>
      </c>
      <c r="O374" s="4" t="str">
        <v>GIA</v>
      </c>
      <c r="P374" s="4">
        <v>3400</v>
      </c>
      <c r="Q374" s="7">
        <v>-57</v>
      </c>
      <c r="R374" s="5">
        <f>ROUND(P374 * (1 + (Q374 / 100)), 2)</f>
        <v>1462</v>
      </c>
      <c r="S374" s="5">
        <f>ROUND(R374 * D374, 2)</f>
        <v>2222.24</v>
      </c>
      <c r="T374" s="4" t="str">
        <v>EXHIBITION</v>
      </c>
      <c r="U374" s="8" t="str">
        <v>AVAILABLE</v>
      </c>
      <c r="V374" s="4" t="str">
        <v>Crystal, Needle</v>
      </c>
      <c r="W374" s="9" t="str">
        <v>Media URL</v>
      </c>
    </row>
    <row r="375">
      <c r="A375" s="4" t="str">
        <v>7568078765</v>
      </c>
      <c r="B375" s="4" t="str">
        <v>ROUND</v>
      </c>
      <c r="C375" s="4">
        <v>180970</v>
      </c>
      <c r="D375" s="5">
        <v>1.51</v>
      </c>
      <c r="E375" s="4" t="str">
        <v>M</v>
      </c>
      <c r="F375" s="4" t="str">
        <v>VS2</v>
      </c>
      <c r="G375" s="4" t="str">
        <v>VG</v>
      </c>
      <c r="H375" s="4" t="str">
        <v>EX</v>
      </c>
      <c r="I375" s="4" t="str">
        <v>VG</v>
      </c>
      <c r="J375" s="4" t="str">
        <v>NONE</v>
      </c>
      <c r="K375" s="4" t="str">
        <v>7.06 - 7.16 x 4.57</v>
      </c>
      <c r="L375" s="4" t="str">
        <v>64.20</v>
      </c>
      <c r="M375" s="4" t="str">
        <v>58.00</v>
      </c>
      <c r="N375" s="4" t="str">
        <v>38.50</v>
      </c>
      <c r="O375" s="4" t="str">
        <v>GIA</v>
      </c>
      <c r="P375" s="4">
        <v>3200</v>
      </c>
      <c r="Q375" s="7">
        <v>-62</v>
      </c>
      <c r="R375" s="5">
        <f>ROUND(P375 * (1 + (Q375 / 100)), 2)</f>
        <v>1216</v>
      </c>
      <c r="S375" s="5">
        <f>ROUND(R375 * D375, 2)</f>
        <v>1836.16</v>
      </c>
      <c r="T375" s="4" t="str">
        <v>EXHIBITION</v>
      </c>
      <c r="U375" s="8" t="str">
        <v>AVAILABLE</v>
      </c>
      <c r="V375" s="4" t="str">
        <v>Cloud, Crystal, Feather, Needle, Indented Natural, Natural</v>
      </c>
      <c r="W375" s="9" t="str">
        <v>Media URL</v>
      </c>
    </row>
    <row r="376">
      <c r="A376" s="4" t="str">
        <v>2558682056</v>
      </c>
      <c r="B376" s="4" t="str">
        <v>ROUND</v>
      </c>
      <c r="C376" s="4">
        <v>165178</v>
      </c>
      <c r="D376" s="5">
        <v>1.51</v>
      </c>
      <c r="E376" s="4" t="str">
        <v>M</v>
      </c>
      <c r="F376" s="4" t="str">
        <v>VS2</v>
      </c>
      <c r="G376" s="6" t="str">
        <v>EX</v>
      </c>
      <c r="H376" s="6" t="str">
        <v>EX</v>
      </c>
      <c r="I376" s="6" t="str">
        <v>EX</v>
      </c>
      <c r="J376" s="4" t="str">
        <v>NONE</v>
      </c>
      <c r="K376" s="4" t="str">
        <v>7.29 - 7.32 x 4.53</v>
      </c>
      <c r="L376" s="4" t="str">
        <v>62.00</v>
      </c>
      <c r="M376" s="4" t="str">
        <v>57.00</v>
      </c>
      <c r="N376" s="4" t="str">
        <v>36.00</v>
      </c>
      <c r="O376" s="4" t="str">
        <v>GIA</v>
      </c>
      <c r="P376" s="4">
        <v>3200</v>
      </c>
      <c r="Q376" s="7">
        <v>-59</v>
      </c>
      <c r="R376" s="5">
        <f>ROUND(P376 * (1 + (Q376 / 100)), 2)</f>
        <v>1312</v>
      </c>
      <c r="S376" s="5">
        <f>ROUND(R376 * D376, 2)</f>
        <v>1981.12</v>
      </c>
      <c r="T376" s="4" t="str">
        <v>EXHIBITION</v>
      </c>
      <c r="U376" s="8" t="str">
        <v>AVAILABLE</v>
      </c>
      <c r="V376" s="4" t="str">
        <v>Twinning Wisp, Crystal, Feather, Needle</v>
      </c>
      <c r="W376" s="9" t="str">
        <v>Media URL</v>
      </c>
    </row>
    <row r="377">
      <c r="A377" s="4" t="str">
        <v>7542985841</v>
      </c>
      <c r="B377" s="4" t="str">
        <v>ROUND</v>
      </c>
      <c r="C377" s="4">
        <v>136862</v>
      </c>
      <c r="D377" s="5">
        <v>1.51</v>
      </c>
      <c r="E377" s="4" t="str">
        <v>M</v>
      </c>
      <c r="F377" s="4" t="str">
        <v>VS2</v>
      </c>
      <c r="G377" s="6" t="str">
        <v>EX</v>
      </c>
      <c r="H377" s="6" t="str">
        <v>EX</v>
      </c>
      <c r="I377" s="6" t="str">
        <v>EX</v>
      </c>
      <c r="J377" s="4" t="str">
        <v>NONE</v>
      </c>
      <c r="K377" s="4" t="str">
        <v>7.31 - 7.38 x 4.49</v>
      </c>
      <c r="L377" s="4" t="str">
        <v>61.10</v>
      </c>
      <c r="M377" s="4" t="str">
        <v>61.00</v>
      </c>
      <c r="N377" s="4" t="str">
        <v>33.00</v>
      </c>
      <c r="O377" s="4" t="str">
        <v>GIA</v>
      </c>
      <c r="P377" s="4">
        <v>3200</v>
      </c>
      <c r="Q377" s="7">
        <v>-59</v>
      </c>
      <c r="R377" s="5">
        <f>ROUND(P377 * (1 + (Q377 / 100)), 2)</f>
        <v>1312</v>
      </c>
      <c r="S377" s="5">
        <f>ROUND(R377 * D377, 2)</f>
        <v>1981.12</v>
      </c>
      <c r="T377" s="4" t="str">
        <v>EXHIBITION</v>
      </c>
      <c r="U377" s="8" t="str">
        <v>AVAILABLE</v>
      </c>
      <c r="V377" s="4" t="str">
        <v>Twinning Wisp, Feather, Needle</v>
      </c>
      <c r="W377" s="9" t="str">
        <v>Media URL</v>
      </c>
    </row>
    <row r="378">
      <c r="A378" s="4" t="str">
        <v>5543994576</v>
      </c>
      <c r="B378" s="4" t="str">
        <v>ROUND</v>
      </c>
      <c r="C378" s="4">
        <v>137413</v>
      </c>
      <c r="D378" s="5">
        <v>1.51</v>
      </c>
      <c r="E378" s="4" t="str">
        <v>M</v>
      </c>
      <c r="F378" s="4" t="str">
        <v>VS2</v>
      </c>
      <c r="G378" s="6" t="str">
        <v>EX</v>
      </c>
      <c r="H378" s="6" t="str">
        <v>EX</v>
      </c>
      <c r="I378" s="6" t="str">
        <v>EX</v>
      </c>
      <c r="J378" s="4" t="str">
        <v>NONE</v>
      </c>
      <c r="K378" s="4" t="str">
        <v>7.28 - 7.32 x 4.58</v>
      </c>
      <c r="L378" s="4" t="str">
        <v>62.80</v>
      </c>
      <c r="M378" s="4" t="str">
        <v>57.00</v>
      </c>
      <c r="N378" s="4" t="str">
        <v>36.50</v>
      </c>
      <c r="O378" s="4" t="str">
        <v>GIA</v>
      </c>
      <c r="P378" s="4">
        <v>3200</v>
      </c>
      <c r="Q378" s="7">
        <v>-59</v>
      </c>
      <c r="R378" s="5">
        <f>ROUND(P378 * (1 + (Q378 / 100)), 2)</f>
        <v>1312</v>
      </c>
      <c r="S378" s="5">
        <f>ROUND(R378 * D378, 2)</f>
        <v>1981.12</v>
      </c>
      <c r="T378" s="4" t="str">
        <v>EXHIBITION</v>
      </c>
      <c r="U378" s="8" t="str">
        <v>AVAILABLE</v>
      </c>
      <c r="V378" s="4" t="str">
        <v>Feather, Twinning Wisp, Needle</v>
      </c>
      <c r="W378" s="9" t="str">
        <v>Media URL</v>
      </c>
    </row>
    <row r="379">
      <c r="A379" s="4" t="str">
        <v>5543445956</v>
      </c>
      <c r="B379" s="4" t="str">
        <v>ROUND</v>
      </c>
      <c r="C379" s="4">
        <v>115319</v>
      </c>
      <c r="D379" s="5">
        <v>1.57</v>
      </c>
      <c r="E379" s="4" t="str">
        <v>M</v>
      </c>
      <c r="F379" s="4" t="str">
        <v>VS2</v>
      </c>
      <c r="G379" s="6" t="str">
        <v>EX</v>
      </c>
      <c r="H379" s="6" t="str">
        <v>EX</v>
      </c>
      <c r="I379" s="6" t="str">
        <v>EX</v>
      </c>
      <c r="J379" s="4" t="str">
        <v>NONE</v>
      </c>
      <c r="K379" s="4" t="str">
        <v>7.32 - 7.38 x 4.65</v>
      </c>
      <c r="L379" s="4" t="str">
        <v>63.30</v>
      </c>
      <c r="M379" s="4" t="str">
        <v>58.00</v>
      </c>
      <c r="N379" s="4" t="str">
        <v>35.00</v>
      </c>
      <c r="O379" s="4" t="str">
        <v>GIA</v>
      </c>
      <c r="P379" s="4">
        <v>3200</v>
      </c>
      <c r="Q379" s="7">
        <v>-59</v>
      </c>
      <c r="R379" s="5">
        <f>ROUND(P379 * (1 + (Q379 / 100)), 2)</f>
        <v>1312</v>
      </c>
      <c r="S379" s="5">
        <f>ROUND(R379 * D379, 2)</f>
        <v>2059.84</v>
      </c>
      <c r="T379" s="4" t="str">
        <v>EXHIBITION</v>
      </c>
      <c r="U379" s="8" t="str">
        <v>AVAILABLE</v>
      </c>
      <c r="V379" s="4" t="str">
        <v>Cloud, Feather, Needle</v>
      </c>
      <c r="W379" s="9" t="str">
        <v>Media URL</v>
      </c>
    </row>
    <row r="380">
      <c r="A380" s="4" t="str">
        <v>1558601072</v>
      </c>
      <c r="B380" s="4" t="str">
        <v>ROUND</v>
      </c>
      <c r="C380" s="4">
        <v>161972</v>
      </c>
      <c r="D380" s="5">
        <v>1.6</v>
      </c>
      <c r="E380" s="4" t="str">
        <v>M</v>
      </c>
      <c r="F380" s="4" t="str">
        <v>VS2</v>
      </c>
      <c r="G380" s="6" t="str">
        <v>EX</v>
      </c>
      <c r="H380" s="6" t="str">
        <v>EX</v>
      </c>
      <c r="I380" s="6" t="str">
        <v>EX</v>
      </c>
      <c r="J380" s="4" t="str">
        <v>NONE</v>
      </c>
      <c r="K380" s="4" t="str">
        <v>7.50 - 7.53 x 4.63</v>
      </c>
      <c r="L380" s="4" t="str">
        <v>61.60</v>
      </c>
      <c r="M380" s="4" t="str">
        <v>57.00</v>
      </c>
      <c r="N380" s="4" t="str">
        <v>31.50</v>
      </c>
      <c r="O380" s="4" t="str">
        <v>GIA</v>
      </c>
      <c r="P380" s="4">
        <v>3200</v>
      </c>
      <c r="Q380" s="7">
        <v>-59</v>
      </c>
      <c r="R380" s="5">
        <f>ROUND(P380 * (1 + (Q380 / 100)), 2)</f>
        <v>1312</v>
      </c>
      <c r="S380" s="5">
        <f>ROUND(R380 * D380, 2)</f>
        <v>2099.2</v>
      </c>
      <c r="T380" s="4" t="str">
        <v>EXHIBITION</v>
      </c>
      <c r="U380" s="8" t="str">
        <v>AVAILABLE</v>
      </c>
      <c r="V380" s="4" t="str">
        <v>Twinning Wisp, Crystal, Feather, Needle</v>
      </c>
      <c r="W380" s="9" t="str">
        <v>Media URL</v>
      </c>
    </row>
    <row r="381">
      <c r="A381" s="4" t="str">
        <v>2566003696</v>
      </c>
      <c r="B381" s="4" t="str">
        <v>ROUND</v>
      </c>
      <c r="C381" s="4">
        <v>174509</v>
      </c>
      <c r="D381" s="5">
        <v>1.5</v>
      </c>
      <c r="E381" s="4" t="str">
        <v>M</v>
      </c>
      <c r="F381" s="4" t="str">
        <v>VS2</v>
      </c>
      <c r="G381" s="6" t="str">
        <v>EX</v>
      </c>
      <c r="H381" s="6" t="str">
        <v>EX</v>
      </c>
      <c r="I381" s="6" t="str">
        <v>EX</v>
      </c>
      <c r="J381" s="4" t="str">
        <v>NONE</v>
      </c>
      <c r="K381" s="4" t="str">
        <v>7.25 - 7.30 x 4.57</v>
      </c>
      <c r="L381" s="4" t="str">
        <v>62.80</v>
      </c>
      <c r="M381" s="4" t="str">
        <v>57.00</v>
      </c>
      <c r="N381" s="4" t="str">
        <v>36.50</v>
      </c>
      <c r="O381" s="4" t="str">
        <v>GIA</v>
      </c>
      <c r="P381" s="4">
        <v>3200</v>
      </c>
      <c r="Q381" s="7">
        <v>-55</v>
      </c>
      <c r="R381" s="5">
        <f>ROUND(P381 * (1 + (Q381 / 100)), 2)</f>
        <v>1440</v>
      </c>
      <c r="S381" s="5">
        <f>ROUND(R381 * D381, 2)</f>
        <v>2160</v>
      </c>
      <c r="T381" s="4" t="str">
        <v>EXHIBITION</v>
      </c>
      <c r="U381" s="8" t="str">
        <v>AVAILABLE</v>
      </c>
      <c r="V381" s="4" t="str">
        <v>Crystal, Cloud, Needle</v>
      </c>
      <c r="W381" s="9" t="str">
        <v>Media URL</v>
      </c>
    </row>
    <row r="382">
      <c r="A382" s="4" t="str">
        <v>2557710551</v>
      </c>
      <c r="B382" s="4" t="str">
        <v>ROUND</v>
      </c>
      <c r="C382" s="4">
        <v>166093</v>
      </c>
      <c r="D382" s="5">
        <v>1.52</v>
      </c>
      <c r="E382" s="4" t="str">
        <v>M</v>
      </c>
      <c r="F382" s="4" t="str">
        <v>VS2</v>
      </c>
      <c r="G382" s="6" t="str">
        <v>EX</v>
      </c>
      <c r="H382" s="6" t="str">
        <v>EX</v>
      </c>
      <c r="I382" s="6" t="str">
        <v>EX</v>
      </c>
      <c r="J382" s="4" t="str">
        <v>NONE</v>
      </c>
      <c r="K382" s="4" t="str">
        <v>7.33 - 7.37 x 4.58</v>
      </c>
      <c r="L382" s="4" t="str">
        <v>62.30</v>
      </c>
      <c r="M382" s="4" t="str">
        <v>57.00</v>
      </c>
      <c r="N382" s="4" t="str">
        <v>35.50</v>
      </c>
      <c r="O382" s="4" t="str">
        <v>GIA</v>
      </c>
      <c r="P382" s="4">
        <v>3200</v>
      </c>
      <c r="Q382" s="7">
        <v>-55</v>
      </c>
      <c r="R382" s="5">
        <f>ROUND(P382 * (1 + (Q382 / 100)), 2)</f>
        <v>1440</v>
      </c>
      <c r="S382" s="5">
        <f>ROUND(R382 * D382, 2)</f>
        <v>2188.8</v>
      </c>
      <c r="T382" s="4" t="str">
        <v>EXHIBITION</v>
      </c>
      <c r="U382" s="8" t="str">
        <v>AVAILABLE</v>
      </c>
      <c r="V382" s="4" t="str">
        <v>Cloud, Feather, Needle</v>
      </c>
      <c r="W382" s="9" t="str">
        <v>Media URL</v>
      </c>
    </row>
    <row r="383">
      <c r="A383" s="4" t="str">
        <v>1568054875</v>
      </c>
      <c r="B383" s="4" t="str">
        <v>ROUND</v>
      </c>
      <c r="C383" s="4">
        <v>178919</v>
      </c>
      <c r="D383" s="5">
        <v>1.51</v>
      </c>
      <c r="E383" s="4" t="str">
        <v>M</v>
      </c>
      <c r="F383" s="4" t="str">
        <v>VS2</v>
      </c>
      <c r="G383" s="6" t="str">
        <v>EX</v>
      </c>
      <c r="H383" s="6" t="str">
        <v>EX</v>
      </c>
      <c r="I383" s="6" t="str">
        <v>EX</v>
      </c>
      <c r="J383" s="4" t="str">
        <v>NONE</v>
      </c>
      <c r="K383" s="4" t="str">
        <v>7.25 - 7.30 x 4.56</v>
      </c>
      <c r="L383" s="4" t="str">
        <v>62.70</v>
      </c>
      <c r="M383" s="4" t="str">
        <v>57.00</v>
      </c>
      <c r="N383" s="4" t="str">
        <v>36.50</v>
      </c>
      <c r="O383" s="4" t="str">
        <v>GIA</v>
      </c>
      <c r="P383" s="4">
        <v>3200</v>
      </c>
      <c r="Q383" s="7">
        <v>-52</v>
      </c>
      <c r="R383" s="5">
        <f>ROUND(P383 * (1 + (Q383 / 100)), 2)</f>
        <v>1536</v>
      </c>
      <c r="S383" s="5">
        <f>ROUND(R383 * D383, 2)</f>
        <v>2319.36</v>
      </c>
      <c r="T383" s="4" t="str">
        <v>EXHIBITION</v>
      </c>
      <c r="U383" s="8" t="str">
        <v>AVAILABLE</v>
      </c>
      <c r="V383" s="4" t="str">
        <v>Crystal, Cloud, Feather, Needle</v>
      </c>
      <c r="W383" s="9" t="str">
        <v>Media URL</v>
      </c>
    </row>
    <row r="384">
      <c r="A384" s="4" t="str">
        <v>2564003846</v>
      </c>
      <c r="B384" s="4" t="str">
        <v>ROUND</v>
      </c>
      <c r="C384" s="4">
        <v>176507</v>
      </c>
      <c r="D384" s="5">
        <v>1.51</v>
      </c>
      <c r="E384" s="4" t="str">
        <v>M</v>
      </c>
      <c r="F384" s="4" t="str">
        <v>VS2</v>
      </c>
      <c r="G384" s="6" t="str">
        <v>EX</v>
      </c>
      <c r="H384" s="6" t="str">
        <v>EX</v>
      </c>
      <c r="I384" s="6" t="str">
        <v>EX</v>
      </c>
      <c r="J384" s="4" t="str">
        <v>FNT</v>
      </c>
      <c r="K384" s="4" t="str">
        <v>7.24 - 7.30 x 4.58</v>
      </c>
      <c r="L384" s="4" t="str">
        <v>62.90</v>
      </c>
      <c r="M384" s="4" t="str">
        <v>57.00</v>
      </c>
      <c r="N384" s="4" t="str">
        <v>36.50</v>
      </c>
      <c r="O384" s="4" t="str">
        <v>GIA</v>
      </c>
      <c r="P384" s="4">
        <v>3200</v>
      </c>
      <c r="Q384" s="7">
        <v>-54</v>
      </c>
      <c r="R384" s="5">
        <f>ROUND(P384 * (1 + (Q384 / 100)), 2)</f>
        <v>1472</v>
      </c>
      <c r="S384" s="5">
        <f>ROUND(R384 * D384, 2)</f>
        <v>2222.72</v>
      </c>
      <c r="T384" s="4" t="str">
        <v>EXHIBITION</v>
      </c>
      <c r="U384" s="8" t="str">
        <v>AVAILABLE</v>
      </c>
      <c r="V384" s="4" t="str">
        <v>Crystal, Feather, Pinpoint, Natural</v>
      </c>
      <c r="W384" s="9" t="str">
        <v>Media URL</v>
      </c>
    </row>
    <row r="385">
      <c r="A385" s="4" t="str">
        <v>1558627118</v>
      </c>
      <c r="B385" s="4" t="str">
        <v>ROUND</v>
      </c>
      <c r="C385" s="4">
        <v>163105</v>
      </c>
      <c r="D385" s="5">
        <v>1.5</v>
      </c>
      <c r="E385" s="4" t="str">
        <v>M</v>
      </c>
      <c r="F385" s="4" t="str">
        <v>SI1</v>
      </c>
      <c r="G385" s="4" t="str">
        <v>EX</v>
      </c>
      <c r="H385" s="4" t="str">
        <v>VG</v>
      </c>
      <c r="I385" s="4" t="str">
        <v>EX</v>
      </c>
      <c r="J385" s="4" t="str">
        <v>NONE</v>
      </c>
      <c r="K385" s="4" t="str">
        <v>7.43 - 7.47 x 4.49</v>
      </c>
      <c r="L385" s="4" t="str">
        <v>60.20</v>
      </c>
      <c r="M385" s="4" t="str">
        <v>57.00</v>
      </c>
      <c r="N385" s="4" t="str">
        <v>31.50</v>
      </c>
      <c r="O385" s="4" t="str">
        <v>GIA</v>
      </c>
      <c r="P385" s="4">
        <v>3000</v>
      </c>
      <c r="Q385" s="7">
        <v>-60</v>
      </c>
      <c r="R385" s="5">
        <f>ROUND(P385 * (1 + (Q385 / 100)), 2)</f>
        <v>1200</v>
      </c>
      <c r="S385" s="5">
        <f>ROUND(R385 * D385, 2)</f>
        <v>1800</v>
      </c>
      <c r="T385" s="4" t="str">
        <v>EXHIBITION</v>
      </c>
      <c r="U385" s="8" t="str">
        <v>AVAILABLE</v>
      </c>
      <c r="V385" s="4" t="str">
        <v>Feather, Twinning Wisp, Crystal, Needle</v>
      </c>
      <c r="W385" s="9" t="str">
        <v>Media URL</v>
      </c>
    </row>
    <row r="386">
      <c r="A386" s="4" t="str">
        <v>6535929729</v>
      </c>
      <c r="B386" s="4" t="str">
        <v>ROUND</v>
      </c>
      <c r="C386" s="4">
        <v>100162</v>
      </c>
      <c r="D386" s="5">
        <v>1.55</v>
      </c>
      <c r="E386" s="4" t="str">
        <v>M</v>
      </c>
      <c r="F386" s="4" t="str">
        <v>SI1</v>
      </c>
      <c r="G386" s="6" t="str">
        <v>EX</v>
      </c>
      <c r="H386" s="6" t="str">
        <v>EX</v>
      </c>
      <c r="I386" s="6" t="str">
        <v>EX</v>
      </c>
      <c r="J386" s="4" t="str">
        <v>NONE</v>
      </c>
      <c r="K386" s="4" t="str">
        <v>7.34 - 7.40 x 4.63</v>
      </c>
      <c r="L386" s="4" t="str">
        <v>62.90</v>
      </c>
      <c r="M386" s="4" t="str">
        <v>58.00</v>
      </c>
      <c r="N386" s="4" t="str">
        <v>35.00</v>
      </c>
      <c r="O386" s="4" t="str">
        <v>GIA</v>
      </c>
      <c r="P386" s="4">
        <v>3000</v>
      </c>
      <c r="Q386" s="7">
        <v>-71</v>
      </c>
      <c r="R386" s="5">
        <f>ROUND(P386 * (1 + (Q386 / 100)), 2)</f>
        <v>870</v>
      </c>
      <c r="S386" s="5">
        <f>ROUND(R386 * D386, 2)</f>
        <v>1348.5</v>
      </c>
      <c r="T386" s="4" t="str">
        <v>EXHIBITION</v>
      </c>
      <c r="U386" s="8" t="str">
        <v>AVAILABLE</v>
      </c>
      <c r="V386" s="4" t="str">
        <v>Crystal, Cloud, Feather, Needle</v>
      </c>
      <c r="W386" s="9" t="str">
        <v>Media URL</v>
      </c>
    </row>
    <row r="387">
      <c r="A387" s="4" t="str">
        <v>2554918139</v>
      </c>
      <c r="B387" s="4" t="str">
        <v>ROUND</v>
      </c>
      <c r="C387" s="4">
        <v>173348</v>
      </c>
      <c r="D387" s="5">
        <v>1.5</v>
      </c>
      <c r="E387" s="4" t="str">
        <v>M</v>
      </c>
      <c r="F387" s="4" t="str">
        <v>SI1</v>
      </c>
      <c r="G387" s="6" t="str">
        <v>EX</v>
      </c>
      <c r="H387" s="6" t="str">
        <v>EX</v>
      </c>
      <c r="I387" s="6" t="str">
        <v>EX</v>
      </c>
      <c r="J387" s="4" t="str">
        <v>NONE</v>
      </c>
      <c r="K387" s="4" t="str">
        <v>7.22 - 7.27 x 4.59</v>
      </c>
      <c r="L387" s="4" t="str">
        <v>63.40</v>
      </c>
      <c r="M387" s="4" t="str">
        <v>58.00</v>
      </c>
      <c r="N387" s="4" t="str">
        <v>35.00</v>
      </c>
      <c r="O387" s="4" t="str">
        <v>GIA</v>
      </c>
      <c r="P387" s="4">
        <v>3000</v>
      </c>
      <c r="Q387" s="7">
        <v>-57</v>
      </c>
      <c r="R387" s="5">
        <f>ROUND(P387 * (1 + (Q387 / 100)), 2)</f>
        <v>1290</v>
      </c>
      <c r="S387" s="5">
        <f>ROUND(R387 * D387, 2)</f>
        <v>1935</v>
      </c>
      <c r="T387" s="4" t="str">
        <v>EXHIBITION</v>
      </c>
      <c r="U387" s="8" t="str">
        <v>AVAILABLE</v>
      </c>
      <c r="V387" s="4" t="str">
        <v>Crystal, Cloud, Feather, Needle, Natural</v>
      </c>
      <c r="W387" s="9" t="str">
        <v>Media URL</v>
      </c>
    </row>
    <row r="388">
      <c r="A388" s="4" t="str">
        <v>3565192836</v>
      </c>
      <c r="B388" s="4" t="str">
        <v>ROUND</v>
      </c>
      <c r="C388" s="4">
        <v>184822</v>
      </c>
      <c r="D388" s="5">
        <v>1.51</v>
      </c>
      <c r="E388" s="4" t="str">
        <v>M</v>
      </c>
      <c r="F388" s="4" t="str">
        <v>SI1</v>
      </c>
      <c r="G388" s="6" t="str">
        <v>EX</v>
      </c>
      <c r="H388" s="6" t="str">
        <v>EX</v>
      </c>
      <c r="I388" s="6" t="str">
        <v>EX</v>
      </c>
      <c r="J388" s="4" t="str">
        <v>NONE</v>
      </c>
      <c r="K388" s="4" t="str">
        <v>7.26 - 7.31 x 4.54</v>
      </c>
      <c r="L388" s="4" t="str">
        <v>62.20</v>
      </c>
      <c r="M388" s="4" t="str">
        <v>58.00</v>
      </c>
      <c r="N388" s="4" t="str">
        <v>36.00</v>
      </c>
      <c r="O388" s="4" t="str">
        <v>GIA</v>
      </c>
      <c r="P388" s="4">
        <v>3000</v>
      </c>
      <c r="Q388" s="7">
        <v>-55</v>
      </c>
      <c r="R388" s="5">
        <f>ROUND(P388 * (1 + (Q388 / 100)), 2)</f>
        <v>1350</v>
      </c>
      <c r="S388" s="5">
        <f>ROUND(R388 * D388, 2)</f>
        <v>2038.5</v>
      </c>
      <c r="T388" s="4" t="str">
        <v>EXHIBITION</v>
      </c>
      <c r="U388" s="8" t="str">
        <v>AVAILABLE</v>
      </c>
      <c r="V388" s="4" t="str">
        <v>Feather, Cloud, Needle, Pinpoint, Natural</v>
      </c>
      <c r="W388" s="9" t="str">
        <v>Media URL</v>
      </c>
    </row>
    <row r="389">
      <c r="A389" s="4" t="str">
        <v>6561239161</v>
      </c>
      <c r="B389" s="4" t="str">
        <v>ROUND</v>
      </c>
      <c r="C389" s="4">
        <v>187655</v>
      </c>
      <c r="D389" s="5">
        <v>1.51</v>
      </c>
      <c r="E389" s="4" t="str">
        <v>M</v>
      </c>
      <c r="F389" s="4" t="str">
        <v>SI1</v>
      </c>
      <c r="G389" s="6" t="str">
        <v>EX</v>
      </c>
      <c r="H389" s="6" t="str">
        <v>EX</v>
      </c>
      <c r="I389" s="6" t="str">
        <v>EX</v>
      </c>
      <c r="J389" s="4" t="str">
        <v>NONE</v>
      </c>
      <c r="K389" s="4" t="str">
        <v>7.30 - 7.33 x 4.57</v>
      </c>
      <c r="L389" s="4" t="str">
        <v>62.50</v>
      </c>
      <c r="M389" s="4" t="str">
        <v>57.00</v>
      </c>
      <c r="N389" s="4" t="str">
        <v>36.50</v>
      </c>
      <c r="O389" s="4" t="str">
        <v>GIA</v>
      </c>
      <c r="P389" s="4">
        <v>3000</v>
      </c>
      <c r="Q389" s="7">
        <v>-54</v>
      </c>
      <c r="R389" s="5">
        <f>ROUND(P389 * (1 + (Q389 / 100)), 2)</f>
        <v>1380</v>
      </c>
      <c r="S389" s="5">
        <f>ROUND(R389 * D389, 2)</f>
        <v>2083.8</v>
      </c>
      <c r="T389" s="4" t="str">
        <v>EXHIBITION</v>
      </c>
      <c r="U389" s="8" t="str">
        <v>AVAILABLE</v>
      </c>
      <c r="V389" s="4" t="str">
        <v>Twinning Wisp, Feather, Crystal</v>
      </c>
      <c r="W389" s="9" t="str">
        <v>Media URL</v>
      </c>
    </row>
    <row r="390">
      <c r="A390" s="4" t="str">
        <v>5546344991</v>
      </c>
      <c r="B390" s="4" t="str">
        <v>ROUND</v>
      </c>
      <c r="C390" s="4">
        <v>111504</v>
      </c>
      <c r="D390" s="5">
        <v>1.51</v>
      </c>
      <c r="E390" s="4" t="str">
        <v>M</v>
      </c>
      <c r="F390" s="4" t="str">
        <v>SI1</v>
      </c>
      <c r="G390" s="6" t="str">
        <v>EX</v>
      </c>
      <c r="H390" s="6" t="str">
        <v>EX</v>
      </c>
      <c r="I390" s="6" t="str">
        <v>EX</v>
      </c>
      <c r="J390" s="4" t="str">
        <v>FNT</v>
      </c>
      <c r="K390" s="4" t="str">
        <v>7.27 - 7.30 x 4.61</v>
      </c>
      <c r="L390" s="4" t="str">
        <v>63.30</v>
      </c>
      <c r="M390" s="4" t="str">
        <v>56.00</v>
      </c>
      <c r="N390" s="4" t="str">
        <v>36.00</v>
      </c>
      <c r="O390" s="4" t="str">
        <v>GIA</v>
      </c>
      <c r="P390" s="4">
        <v>3000</v>
      </c>
      <c r="Q390" s="7">
        <v>-70</v>
      </c>
      <c r="R390" s="5">
        <f>ROUND(P390 * (1 + (Q390 / 100)), 2)</f>
        <v>900</v>
      </c>
      <c r="S390" s="5">
        <f>ROUND(R390 * D390, 2)</f>
        <v>1359</v>
      </c>
      <c r="T390" s="4" t="str">
        <v>EXHIBITION</v>
      </c>
      <c r="U390" s="8" t="str">
        <v>AVAILABLE</v>
      </c>
      <c r="V390" s="4" t="str">
        <v>Crystal, Feather</v>
      </c>
      <c r="W390" s="9" t="str">
        <v>Media URL</v>
      </c>
    </row>
    <row r="391">
      <c r="A391" s="4" t="str">
        <v>6561239147</v>
      </c>
      <c r="B391" s="4" t="str">
        <v>ROUND</v>
      </c>
      <c r="C391" s="4">
        <v>187474</v>
      </c>
      <c r="D391" s="5">
        <v>1.52</v>
      </c>
      <c r="E391" s="4" t="str">
        <v>M</v>
      </c>
      <c r="F391" s="4" t="str">
        <v>SI2</v>
      </c>
      <c r="G391" s="4" t="str">
        <v>VG</v>
      </c>
      <c r="H391" s="4" t="str">
        <v>EX</v>
      </c>
      <c r="I391" s="4" t="str">
        <v>VG</v>
      </c>
      <c r="J391" s="4" t="str">
        <v>NONE</v>
      </c>
      <c r="K391" s="4" t="str">
        <v>7.09 - 7.19 x 4.61</v>
      </c>
      <c r="L391" s="4" t="str">
        <v>64.60</v>
      </c>
      <c r="M391" s="4" t="str">
        <v>57.00</v>
      </c>
      <c r="N391" s="4" t="str">
        <v>37.50</v>
      </c>
      <c r="O391" s="4" t="str">
        <v>GIA</v>
      </c>
      <c r="P391" s="4">
        <v>2900</v>
      </c>
      <c r="Q391" s="7">
        <v>-62</v>
      </c>
      <c r="R391" s="5">
        <f>ROUND(P391 * (1 + (Q391 / 100)), 2)</f>
        <v>1102</v>
      </c>
      <c r="S391" s="5">
        <f>ROUND(R391 * D391, 2)</f>
        <v>1675.04</v>
      </c>
      <c r="T391" s="4" t="str">
        <v>EXHIBITION</v>
      </c>
      <c r="U391" s="8" t="str">
        <v>AVAILABLE</v>
      </c>
      <c r="V391" s="4" t="str">
        <v>Feather, Crystal, Twinning Wisp, Needle, Extra Facet</v>
      </c>
      <c r="W391" s="9" t="str">
        <v>Media URL</v>
      </c>
    </row>
    <row r="392">
      <c r="A392" s="4" t="str">
        <v>250000092404</v>
      </c>
      <c r="B392" s="4" t="str">
        <v>ROUND</v>
      </c>
      <c r="C392" s="4">
        <v>51524</v>
      </c>
      <c r="D392" s="5">
        <v>1.52</v>
      </c>
      <c r="E392" s="4" t="str">
        <v>M</v>
      </c>
      <c r="F392" s="4" t="str">
        <v>SI2</v>
      </c>
      <c r="G392" s="6" t="str">
        <v>EX</v>
      </c>
      <c r="H392" s="6" t="str">
        <v>EX</v>
      </c>
      <c r="I392" s="6" t="str">
        <v>EX</v>
      </c>
      <c r="J392" s="4" t="str">
        <v>NONE</v>
      </c>
      <c r="K392" s="4" t="str">
        <v>7.29 - 7.34 x 4.58</v>
      </c>
      <c r="L392" s="4" t="str">
        <v>62.60</v>
      </c>
      <c r="M392" s="4" t="str">
        <v>59.00</v>
      </c>
      <c r="N392" s="4" t="str">
        <v>35.10</v>
      </c>
      <c r="O392" s="4" t="str">
        <v>HRD</v>
      </c>
      <c r="P392" s="4">
        <v>2900</v>
      </c>
      <c r="Q392" s="7">
        <v>-66</v>
      </c>
      <c r="R392" s="5">
        <f>ROUND(P392 * (1 + (Q392 / 100)), 2)</f>
        <v>986</v>
      </c>
      <c r="S392" s="5">
        <f>ROUND(R392 * D392, 2)</f>
        <v>1498.72</v>
      </c>
      <c r="T392" s="4" t="str">
        <v>EXHIBITION</v>
      </c>
      <c r="U392" s="8" t="str">
        <v>AVAILABLE</v>
      </c>
      <c r="V392" s="4" t="str">
        <v xml:space="preserve"> </v>
      </c>
      <c r="W392" s="9" t="str">
        <v>Media URL</v>
      </c>
    </row>
    <row r="393">
      <c r="A393" s="4" t="str">
        <v>5563204002</v>
      </c>
      <c r="B393" s="4" t="str">
        <v>ROUND</v>
      </c>
      <c r="C393" s="4">
        <v>186195</v>
      </c>
      <c r="D393" s="5">
        <v>1.51</v>
      </c>
      <c r="E393" s="4" t="str">
        <v>M</v>
      </c>
      <c r="F393" s="4" t="str">
        <v>SI2</v>
      </c>
      <c r="G393" s="6" t="str">
        <v>EX</v>
      </c>
      <c r="H393" s="6" t="str">
        <v>EX</v>
      </c>
      <c r="I393" s="6" t="str">
        <v>EX</v>
      </c>
      <c r="J393" s="4" t="str">
        <v>NONE</v>
      </c>
      <c r="K393" s="4" t="str">
        <v>7.28 - 7.32 x 4.61</v>
      </c>
      <c r="L393" s="4" t="str">
        <v>63.10</v>
      </c>
      <c r="M393" s="4" t="str">
        <v>57.00</v>
      </c>
      <c r="N393" s="4" t="str">
        <v>36.50</v>
      </c>
      <c r="O393" s="4" t="str">
        <v>GIA</v>
      </c>
      <c r="P393" s="4">
        <v>2900</v>
      </c>
      <c r="Q393" s="7">
        <v>-60</v>
      </c>
      <c r="R393" s="5">
        <f>ROUND(P393 * (1 + (Q393 / 100)), 2)</f>
        <v>1160</v>
      </c>
      <c r="S393" s="5">
        <f>ROUND(R393 * D393, 2)</f>
        <v>1751.6</v>
      </c>
      <c r="T393" s="4" t="str">
        <v>EXHIBITION</v>
      </c>
      <c r="U393" s="8" t="str">
        <v>AVAILABLE</v>
      </c>
      <c r="V393" s="4" t="str">
        <v>Feather, Crystal, Cloud, Cavity, Needle</v>
      </c>
      <c r="W393" s="9" t="str">
        <v>Media URL</v>
      </c>
    </row>
    <row r="394">
      <c r="A394" s="4" t="str">
        <v>1553561386</v>
      </c>
      <c r="B394" s="4" t="str">
        <v>ROUND</v>
      </c>
      <c r="C394" s="4">
        <v>161626</v>
      </c>
      <c r="D394" s="5">
        <v>1.5</v>
      </c>
      <c r="E394" s="4" t="str">
        <v>M</v>
      </c>
      <c r="F394" s="4" t="str">
        <v>I1</v>
      </c>
      <c r="G394" s="4" t="str">
        <v>VG</v>
      </c>
      <c r="H394" s="4" t="str">
        <v>VG</v>
      </c>
      <c r="I394" s="4" t="str">
        <v>VG</v>
      </c>
      <c r="J394" s="4" t="str">
        <v>NONE</v>
      </c>
      <c r="K394" s="4" t="str">
        <v>7.20 - 7.27 x 4.59</v>
      </c>
      <c r="L394" s="4" t="str">
        <v>63.40</v>
      </c>
      <c r="M394" s="4" t="str">
        <v>55.00</v>
      </c>
      <c r="N394" s="4" t="str">
        <v>36.50</v>
      </c>
      <c r="O394" s="4" t="str">
        <v>GIA</v>
      </c>
      <c r="P394" s="4">
        <v>2600</v>
      </c>
      <c r="Q394" s="7">
        <v>-68</v>
      </c>
      <c r="R394" s="5">
        <f>ROUND(P394 * (1 + (Q394 / 100)), 2)</f>
        <v>832</v>
      </c>
      <c r="S394" s="5">
        <f>ROUND(R394 * D394, 2)</f>
        <v>1248</v>
      </c>
      <c r="T394" s="4" t="str">
        <v>EXHIBITION</v>
      </c>
      <c r="U394" s="8" t="str">
        <v>AVAILABLE</v>
      </c>
      <c r="V394" s="4" t="str">
        <v>Crystal, Knot, Feather, Twinning Wisp, Cavity, Needle, Indented Natural, Extra Facet</v>
      </c>
      <c r="W394" s="9" t="str">
        <v>Media URL</v>
      </c>
    </row>
    <row r="395">
      <c r="A395" s="4" t="str">
        <v>7551036459</v>
      </c>
      <c r="B395" s="4" t="str">
        <v>ROUND</v>
      </c>
      <c r="C395" s="4">
        <v>139045</v>
      </c>
      <c r="D395" s="5">
        <v>1.69</v>
      </c>
      <c r="E395" s="4" t="str">
        <v>M</v>
      </c>
      <c r="F395" s="4" t="str">
        <v>I1</v>
      </c>
      <c r="G395" s="6" t="str">
        <v>EX</v>
      </c>
      <c r="H395" s="6" t="str">
        <v>EX</v>
      </c>
      <c r="I395" s="6" t="str">
        <v>EX</v>
      </c>
      <c r="J395" s="4" t="str">
        <v>NONE</v>
      </c>
      <c r="K395" s="4" t="str">
        <v>7.55 - 7.61 x 4.75</v>
      </c>
      <c r="L395" s="4" t="str">
        <v>62.70</v>
      </c>
      <c r="M395" s="4" t="str">
        <v>57.00</v>
      </c>
      <c r="N395" s="4" t="str">
        <v>36.50</v>
      </c>
      <c r="O395" s="4" t="str">
        <v>GIA</v>
      </c>
      <c r="P395" s="4">
        <v>2600</v>
      </c>
      <c r="Q395" s="7">
        <v>-69</v>
      </c>
      <c r="R395" s="5">
        <f>ROUND(P395 * (1 + (Q395 / 100)), 2)</f>
        <v>806</v>
      </c>
      <c r="S395" s="5">
        <f>ROUND(R395 * D395, 2)</f>
        <v>1362.14</v>
      </c>
      <c r="T395" s="4" t="str">
        <v>EXHIBITION</v>
      </c>
      <c r="U395" s="8" t="str">
        <v>AVAILABLE</v>
      </c>
      <c r="V395" s="4" t="str">
        <v>Feather, Crystal, Twinning Wisp, Needle, Etch Channel</v>
      </c>
      <c r="W395" s="9" t="str">
        <v>Media URL</v>
      </c>
    </row>
    <row r="396">
      <c r="A396" s="4" t="str">
        <v>5556410665</v>
      </c>
      <c r="B396" s="4" t="str">
        <v>ROUND</v>
      </c>
      <c r="C396" s="4">
        <v>154294</v>
      </c>
      <c r="D396" s="5">
        <v>1.5</v>
      </c>
      <c r="E396" s="4" t="str">
        <v>M</v>
      </c>
      <c r="F396" s="4" t="str">
        <v>I1</v>
      </c>
      <c r="G396" s="6" t="str">
        <v>EX</v>
      </c>
      <c r="H396" s="6" t="str">
        <v>EX</v>
      </c>
      <c r="I396" s="6" t="str">
        <v>EX</v>
      </c>
      <c r="J396" s="4" t="str">
        <v>NONE</v>
      </c>
      <c r="K396" s="4" t="str">
        <v>7.29 - 7.32 x 4.57</v>
      </c>
      <c r="L396" s="4" t="str">
        <v>62.50</v>
      </c>
      <c r="M396" s="4" t="str">
        <v>58.00</v>
      </c>
      <c r="N396" s="4" t="str">
        <v>34.00</v>
      </c>
      <c r="O396" s="4" t="str">
        <v>GIA</v>
      </c>
      <c r="P396" s="4">
        <v>2600</v>
      </c>
      <c r="Q396" s="7">
        <v>-62</v>
      </c>
      <c r="R396" s="5">
        <f>ROUND(P396 * (1 + (Q396 / 100)), 2)</f>
        <v>988</v>
      </c>
      <c r="S396" s="5">
        <f>ROUND(R396 * D396, 2)</f>
        <v>1482</v>
      </c>
      <c r="T396" s="4" t="str">
        <v>EXHIBITION</v>
      </c>
      <c r="U396" s="8" t="str">
        <v>AVAILABLE</v>
      </c>
      <c r="V396" s="4" t="str">
        <v>Crystal, Feather, Twinning Wisp, Needle, Indented Natural</v>
      </c>
      <c r="W396" s="9" t="str">
        <v>Media URL</v>
      </c>
    </row>
    <row r="397">
      <c r="A397" s="4" t="str">
        <v>5563086424</v>
      </c>
      <c r="B397" s="4" t="str">
        <v>ROUND</v>
      </c>
      <c r="C397" s="4">
        <v>181269</v>
      </c>
      <c r="D397" s="5">
        <v>1.5</v>
      </c>
      <c r="E397" s="4" t="str">
        <v>M</v>
      </c>
      <c r="F397" s="4" t="str">
        <v>I1</v>
      </c>
      <c r="G397" s="6" t="str">
        <v>EX</v>
      </c>
      <c r="H397" s="6" t="str">
        <v>EX</v>
      </c>
      <c r="I397" s="6" t="str">
        <v>EX</v>
      </c>
      <c r="J397" s="4" t="str">
        <v>NONE</v>
      </c>
      <c r="K397" s="4" t="str">
        <v>7.36 - 7.39 x 4.54</v>
      </c>
      <c r="L397" s="4" t="str">
        <v>61.50</v>
      </c>
      <c r="M397" s="4" t="str">
        <v>58.00</v>
      </c>
      <c r="N397" s="4" t="str">
        <v>32.50</v>
      </c>
      <c r="O397" s="4" t="str">
        <v>GIA</v>
      </c>
      <c r="P397" s="4">
        <v>2600</v>
      </c>
      <c r="Q397" s="7">
        <v>-53</v>
      </c>
      <c r="R397" s="5">
        <f>ROUND(P397 * (1 + (Q397 / 100)), 2)</f>
        <v>1222</v>
      </c>
      <c r="S397" s="5">
        <f>ROUND(R397 * D397, 2)</f>
        <v>1833</v>
      </c>
      <c r="T397" s="4" t="str">
        <v>EXHIBITION</v>
      </c>
      <c r="U397" s="8" t="str">
        <v>AVAILABLE</v>
      </c>
      <c r="V397" s="4" t="str">
        <v>Feather, Twinning Wisp, Crystal, Cavity</v>
      </c>
      <c r="W397" s="9" t="str">
        <v>Media URL</v>
      </c>
    </row>
    <row r="398">
      <c r="A398" s="4" t="str">
        <v>1568003758</v>
      </c>
      <c r="B398" s="4" t="str">
        <v>ROUND</v>
      </c>
      <c r="C398" s="4">
        <v>174662</v>
      </c>
      <c r="D398" s="5">
        <v>1.6</v>
      </c>
      <c r="E398" s="4" t="str">
        <v>M</v>
      </c>
      <c r="F398" s="4" t="str">
        <v>I1</v>
      </c>
      <c r="G398" s="6" t="str">
        <v>EX</v>
      </c>
      <c r="H398" s="6" t="str">
        <v>EX</v>
      </c>
      <c r="I398" s="6" t="str">
        <v>EX</v>
      </c>
      <c r="J398" s="4" t="str">
        <v>NONE</v>
      </c>
      <c r="K398" s="4" t="str">
        <v>7.39 - 7.42 x 4.69</v>
      </c>
      <c r="L398" s="4" t="str">
        <v>63.30</v>
      </c>
      <c r="M398" s="4" t="str">
        <v>57.00</v>
      </c>
      <c r="N398" s="4" t="str">
        <v>36.50</v>
      </c>
      <c r="O398" s="4" t="str">
        <v>GIA</v>
      </c>
      <c r="P398" s="4">
        <v>2600</v>
      </c>
      <c r="Q398" s="7">
        <v>-52</v>
      </c>
      <c r="R398" s="5">
        <f>ROUND(P398 * (1 + (Q398 / 100)), 2)</f>
        <v>1248</v>
      </c>
      <c r="S398" s="5">
        <f>ROUND(R398 * D398, 2)</f>
        <v>1996.8</v>
      </c>
      <c r="T398" s="4" t="str">
        <v>EXHIBITION</v>
      </c>
      <c r="U398" s="8" t="str">
        <v>AVAILABLE</v>
      </c>
      <c r="V398" s="4" t="str">
        <v>Cloud, Crystal, Feather, Needle, Indented Natural</v>
      </c>
      <c r="W398" s="9" t="str">
        <v>Media URL</v>
      </c>
    </row>
    <row r="399">
      <c r="A399" s="4" t="str">
        <v>2556636572</v>
      </c>
      <c r="B399" s="4" t="str">
        <v>ROUND</v>
      </c>
      <c r="C399" s="4">
        <v>163661</v>
      </c>
      <c r="D399" s="5">
        <v>1.52</v>
      </c>
      <c r="E399" s="4" t="str">
        <v>N</v>
      </c>
      <c r="F399" s="4" t="str">
        <v>VVS1</v>
      </c>
      <c r="G399" s="6" t="str">
        <v>EX</v>
      </c>
      <c r="H399" s="6" t="str">
        <v>EX</v>
      </c>
      <c r="I399" s="6" t="str">
        <v>EX</v>
      </c>
      <c r="J399" s="4" t="str">
        <v>FNT</v>
      </c>
      <c r="K399" s="4" t="str">
        <v>7.29 - 7.32 x 4.55</v>
      </c>
      <c r="L399" s="4" t="str">
        <v>62.30</v>
      </c>
      <c r="M399" s="4" t="str">
        <v>57.00</v>
      </c>
      <c r="N399" s="4" t="str">
        <v>36.00</v>
      </c>
      <c r="O399" s="4" t="str">
        <v>GIA</v>
      </c>
      <c r="P399" s="4">
        <v>3900</v>
      </c>
      <c r="Q399" s="7">
        <v>-67</v>
      </c>
      <c r="R399" s="5">
        <f>ROUND(P399 * (1 + (Q399 / 100)), 2)</f>
        <v>1287</v>
      </c>
      <c r="S399" s="5">
        <f>ROUND(R399 * D399, 2)</f>
        <v>1956.24</v>
      </c>
      <c r="T399" s="4" t="str">
        <v>EXHIBITION</v>
      </c>
      <c r="U399" s="8" t="str">
        <v>AVAILABLE</v>
      </c>
      <c r="V399" s="4" t="str">
        <v>Pinpoint</v>
      </c>
      <c r="W399" s="9" t="str">
        <v>Media URL</v>
      </c>
    </row>
    <row r="400">
      <c r="A400" s="4" t="str">
        <v>7561083095</v>
      </c>
      <c r="B400" s="4" t="str">
        <v>ROUND</v>
      </c>
      <c r="C400" s="4">
        <v>181072</v>
      </c>
      <c r="D400" s="5">
        <v>1.5</v>
      </c>
      <c r="E400" s="4" t="str">
        <v>N</v>
      </c>
      <c r="F400" s="4" t="str">
        <v>VVS2</v>
      </c>
      <c r="G400" s="6" t="str">
        <v>EX</v>
      </c>
      <c r="H400" s="6" t="str">
        <v>EX</v>
      </c>
      <c r="I400" s="6" t="str">
        <v>EX</v>
      </c>
      <c r="J400" s="4" t="str">
        <v>FNT</v>
      </c>
      <c r="K400" s="4" t="str">
        <v>7.24 - 7.30 x 4.57</v>
      </c>
      <c r="L400" s="4" t="str">
        <v>62.90</v>
      </c>
      <c r="M400" s="4" t="str">
        <v>59.00</v>
      </c>
      <c r="N400" s="4" t="str">
        <v>34.50</v>
      </c>
      <c r="O400" s="4" t="str">
        <v>GIA</v>
      </c>
      <c r="P400" s="4">
        <v>3700</v>
      </c>
      <c r="Q400" s="7">
        <v>-61</v>
      </c>
      <c r="R400" s="5">
        <f>ROUND(P400 * (1 + (Q400 / 100)), 2)</f>
        <v>1443</v>
      </c>
      <c r="S400" s="5">
        <f>ROUND(R400 * D400, 2)</f>
        <v>2164.5</v>
      </c>
      <c r="T400" s="4" t="str">
        <v>EXHIBITION</v>
      </c>
      <c r="U400" s="8" t="str">
        <v>AVAILABLE</v>
      </c>
      <c r="V400" s="4" t="str">
        <v>Feather, Pinpoint, Indented Natural, Natural</v>
      </c>
      <c r="W400" s="9" t="str">
        <v>Media URL</v>
      </c>
    </row>
    <row r="401">
      <c r="A401" s="4" t="str">
        <v>2558756829</v>
      </c>
      <c r="B401" s="4" t="str">
        <v>ROUND</v>
      </c>
      <c r="C401" s="4">
        <v>168102</v>
      </c>
      <c r="D401" s="5">
        <v>1.5</v>
      </c>
      <c r="E401" s="4" t="str">
        <v>N</v>
      </c>
      <c r="F401" s="4" t="str">
        <v>VS2</v>
      </c>
      <c r="G401" s="4" t="str">
        <v>EX</v>
      </c>
      <c r="H401" s="4" t="str">
        <v>EX</v>
      </c>
      <c r="I401" s="4" t="str">
        <v>VG</v>
      </c>
      <c r="J401" s="4" t="str">
        <v>NONE</v>
      </c>
      <c r="K401" s="4" t="str">
        <v>7.27 - 7.34 x 4.49</v>
      </c>
      <c r="L401" s="4" t="str">
        <v>61.40</v>
      </c>
      <c r="M401" s="4" t="str">
        <v>59.00</v>
      </c>
      <c r="N401" s="4" t="str">
        <v>35.50</v>
      </c>
      <c r="O401" s="4" t="str">
        <v>GIA</v>
      </c>
      <c r="P401" s="4">
        <v>3200</v>
      </c>
      <c r="Q401" s="7">
        <v>-70</v>
      </c>
      <c r="R401" s="5">
        <f>ROUND(P401 * (1 + (Q401 / 100)), 2)</f>
        <v>960</v>
      </c>
      <c r="S401" s="5">
        <f>ROUND(R401 * D401, 2)</f>
        <v>1440</v>
      </c>
      <c r="T401" s="4" t="str">
        <v>EXHIBITION</v>
      </c>
      <c r="U401" s="8" t="str">
        <v>AVAILABLE</v>
      </c>
      <c r="V401" s="4" t="str">
        <v>Feather, Crystal, Cloud, Needle, Indented Natural</v>
      </c>
      <c r="W401" s="9" t="str">
        <v>Media URL</v>
      </c>
    </row>
    <row r="402">
      <c r="A402" s="4" t="str">
        <v>1558716070</v>
      </c>
      <c r="B402" s="4" t="str">
        <v>ROUND</v>
      </c>
      <c r="C402" s="4">
        <v>166764</v>
      </c>
      <c r="D402" s="5">
        <v>1.5</v>
      </c>
      <c r="E402" s="4" t="str">
        <v>N</v>
      </c>
      <c r="F402" s="4" t="str">
        <v>SI1</v>
      </c>
      <c r="G402" s="6" t="str">
        <v>EX</v>
      </c>
      <c r="H402" s="6" t="str">
        <v>EX</v>
      </c>
      <c r="I402" s="6" t="str">
        <v>EX</v>
      </c>
      <c r="J402" s="4" t="str">
        <v>NONE</v>
      </c>
      <c r="K402" s="4" t="str">
        <v>7.28 - 7.32 x 4.55</v>
      </c>
      <c r="L402" s="4" t="str">
        <v>62.30</v>
      </c>
      <c r="M402" s="4" t="str">
        <v>57.00</v>
      </c>
      <c r="N402" s="4" t="str">
        <v>36.50</v>
      </c>
      <c r="O402" s="4" t="str">
        <v>GIA</v>
      </c>
      <c r="P402" s="4">
        <v>3000</v>
      </c>
      <c r="Q402" s="7">
        <v>-69</v>
      </c>
      <c r="R402" s="5">
        <f>ROUND(P402 * (1 + (Q402 / 100)), 2)</f>
        <v>930</v>
      </c>
      <c r="S402" s="5">
        <f>ROUND(R402 * D402, 2)</f>
        <v>1395</v>
      </c>
      <c r="T402" s="4" t="str">
        <v>EXHIBITION</v>
      </c>
      <c r="U402" s="8" t="str">
        <v>AVAILABLE</v>
      </c>
      <c r="V402" s="4" t="str">
        <v>Twinning Wisp, Crystal, Cavity, Feather, Needle, Indented Natural</v>
      </c>
      <c r="W402" s="9" t="str">
        <v>Media URL</v>
      </c>
    </row>
    <row r="403">
      <c r="A403" s="4" t="str">
        <v>6562221436</v>
      </c>
      <c r="B403" s="4" t="str">
        <v>ROUND</v>
      </c>
      <c r="C403" s="4">
        <v>187047</v>
      </c>
      <c r="D403" s="5">
        <v>1.51</v>
      </c>
      <c r="E403" s="4" t="str">
        <v>N</v>
      </c>
      <c r="F403" s="4" t="str">
        <v>SI1</v>
      </c>
      <c r="G403" s="6" t="str">
        <v>EX</v>
      </c>
      <c r="H403" s="6" t="str">
        <v>EX</v>
      </c>
      <c r="I403" s="6" t="str">
        <v>EX</v>
      </c>
      <c r="J403" s="4" t="str">
        <v>NONE</v>
      </c>
      <c r="K403" s="4" t="str">
        <v>7.27 - 7.30 x 4.59</v>
      </c>
      <c r="L403" s="4" t="str">
        <v>63.00</v>
      </c>
      <c r="M403" s="4" t="str">
        <v>57.00</v>
      </c>
      <c r="N403" s="4" t="str">
        <v>36.50</v>
      </c>
      <c r="O403" s="4" t="str">
        <v>GIA</v>
      </c>
      <c r="P403" s="4">
        <v>3000</v>
      </c>
      <c r="Q403" s="7">
        <v>-68</v>
      </c>
      <c r="R403" s="5">
        <f>ROUND(P403 * (1 + (Q403 / 100)), 2)</f>
        <v>960</v>
      </c>
      <c r="S403" s="5">
        <f>ROUND(R403 * D403, 2)</f>
        <v>1449.6</v>
      </c>
      <c r="T403" s="4" t="str">
        <v>EXHIBITION</v>
      </c>
      <c r="U403" s="8" t="str">
        <v>AVAILABLE</v>
      </c>
      <c r="V403" s="4" t="str">
        <v>Feather, Cloud, Crystal, Needle, Natural</v>
      </c>
      <c r="W403" s="9" t="str">
        <v>Media URL</v>
      </c>
    </row>
    <row r="404">
      <c r="A404" s="4" t="str">
        <v>3565135665</v>
      </c>
      <c r="B404" s="4" t="str">
        <v>ROUND</v>
      </c>
      <c r="C404" s="4">
        <v>182795</v>
      </c>
      <c r="D404" s="5">
        <v>1.51</v>
      </c>
      <c r="E404" s="4" t="str">
        <v>N</v>
      </c>
      <c r="F404" s="4" t="str">
        <v>SI2</v>
      </c>
      <c r="G404" s="6" t="str">
        <v>EX</v>
      </c>
      <c r="H404" s="6" t="str">
        <v>EX</v>
      </c>
      <c r="I404" s="6" t="str">
        <v>EX</v>
      </c>
      <c r="J404" s="4" t="str">
        <v>NONE</v>
      </c>
      <c r="K404" s="4" t="str">
        <v>7.27 - 7.30 x 4.61</v>
      </c>
      <c r="L404" s="4" t="str">
        <v>63.30</v>
      </c>
      <c r="M404" s="4" t="str">
        <v>57.00</v>
      </c>
      <c r="N404" s="4" t="str">
        <v>36.50</v>
      </c>
      <c r="O404" s="4" t="str">
        <v>GIA</v>
      </c>
      <c r="P404" s="4">
        <v>2900</v>
      </c>
      <c r="Q404" s="7">
        <v>-61</v>
      </c>
      <c r="R404" s="5">
        <f>ROUND(P404 * (1 + (Q404 / 100)), 2)</f>
        <v>1131</v>
      </c>
      <c r="S404" s="5">
        <f>ROUND(R404 * D404, 2)</f>
        <v>1707.81</v>
      </c>
      <c r="T404" s="4" t="str">
        <v>EXHIBITION</v>
      </c>
      <c r="U404" s="8" t="str">
        <v>AVAILABLE</v>
      </c>
      <c r="V404" s="4" t="str">
        <v>Crystal, Feather, Twinning Wisp, Cavity, Needle</v>
      </c>
      <c r="W404" s="9" t="str">
        <v>Media URL</v>
      </c>
    </row>
    <row r="405">
      <c r="A405" s="4" t="str">
        <v>6555561160</v>
      </c>
      <c r="B405" s="4" t="str">
        <v>ROUND</v>
      </c>
      <c r="C405" s="4">
        <v>161349</v>
      </c>
      <c r="D405" s="5">
        <v>1.5</v>
      </c>
      <c r="E405" s="4" t="str">
        <v>N</v>
      </c>
      <c r="F405" s="4" t="str">
        <v>I1</v>
      </c>
      <c r="G405" s="6" t="str">
        <v>EX</v>
      </c>
      <c r="H405" s="6" t="str">
        <v>EX</v>
      </c>
      <c r="I405" s="6" t="str">
        <v>EX</v>
      </c>
      <c r="J405" s="4" t="str">
        <v>NONE</v>
      </c>
      <c r="K405" s="4" t="str">
        <v>7.22 - 7.27 x 4.60</v>
      </c>
      <c r="L405" s="4" t="str">
        <v>63.50</v>
      </c>
      <c r="M405" s="4" t="str">
        <v>57.00</v>
      </c>
      <c r="N405" s="4" t="str">
        <v>36.50</v>
      </c>
      <c r="O405" s="4" t="str">
        <v>GIA</v>
      </c>
      <c r="P405" s="4">
        <v>2600</v>
      </c>
      <c r="Q405" s="7">
        <v>-61</v>
      </c>
      <c r="R405" s="5">
        <f>ROUND(P405 * (1 + (Q405 / 100)), 2)</f>
        <v>1014</v>
      </c>
      <c r="S405" s="5">
        <f>ROUND(R405 * D405, 2)</f>
        <v>1521</v>
      </c>
      <c r="T405" s="4" t="str">
        <v>EXHIBITION</v>
      </c>
      <c r="U405" s="8" t="str">
        <v>AVAILABLE</v>
      </c>
      <c r="V405" s="4" t="str">
        <v>Feather, Twinning Wisp, Crystal, Needle, Natural</v>
      </c>
      <c r="W405" s="9" t="str">
        <v>Media URL</v>
      </c>
    </row>
    <row r="406">
      <c r="A406" s="4" t="str">
        <v>3565086361</v>
      </c>
      <c r="B406" s="4" t="str">
        <v>ROUND</v>
      </c>
      <c r="C406" s="4">
        <v>181270</v>
      </c>
      <c r="D406" s="5">
        <v>1.56</v>
      </c>
      <c r="E406" s="4" t="str">
        <v>O-P</v>
      </c>
      <c r="F406" s="4" t="str">
        <v>VVS1</v>
      </c>
      <c r="G406" s="6" t="str">
        <v>EX</v>
      </c>
      <c r="H406" s="6" t="str">
        <v>EX</v>
      </c>
      <c r="I406" s="6" t="str">
        <v>EX</v>
      </c>
      <c r="J406" s="4" t="str">
        <v>FNT</v>
      </c>
      <c r="K406" s="4" t="str">
        <v>7.34 - 7.39 x 4.60</v>
      </c>
      <c r="L406" s="4" t="str">
        <v>62.50</v>
      </c>
      <c r="M406" s="4" t="str">
        <v>59.00</v>
      </c>
      <c r="N406" s="4" t="str">
        <v>36.00</v>
      </c>
      <c r="O406" s="4" t="str">
        <v>GIA</v>
      </c>
      <c r="P406" s="4">
        <v>3900</v>
      </c>
      <c r="Q406" s="7">
        <v>-63</v>
      </c>
      <c r="R406" s="5">
        <f>ROUND(P406 * (1 + (Q406 / 100)), 2)</f>
        <v>1443</v>
      </c>
      <c r="S406" s="5">
        <f>ROUND(R406 * D406, 2)</f>
        <v>2251.08</v>
      </c>
      <c r="T406" s="4" t="str">
        <v>EXHIBITION</v>
      </c>
      <c r="U406" s="8" t="str">
        <v>AVAILABLE</v>
      </c>
      <c r="V406" s="4" t="str">
        <v>Pinpoint, Cloud, Feather</v>
      </c>
      <c r="W406" s="9" t="str">
        <v>Media URL</v>
      </c>
    </row>
    <row r="407">
      <c r="A407" s="4" t="str">
        <v>7551628663</v>
      </c>
      <c r="B407" s="4" t="str">
        <v>ROUND</v>
      </c>
      <c r="C407" s="4">
        <v>163069</v>
      </c>
      <c r="D407" s="5">
        <v>1.51</v>
      </c>
      <c r="E407" s="4" t="str">
        <v>O-P</v>
      </c>
      <c r="F407" s="4" t="str">
        <v>SI2</v>
      </c>
      <c r="G407" s="6" t="str">
        <v>EX</v>
      </c>
      <c r="H407" s="6" t="str">
        <v>EX</v>
      </c>
      <c r="I407" s="6" t="str">
        <v>EX</v>
      </c>
      <c r="J407" s="4" t="str">
        <v>NONE</v>
      </c>
      <c r="K407" s="4" t="str">
        <v>7.24 - 7.29 x 4.60</v>
      </c>
      <c r="L407" s="4" t="str">
        <v>63.30</v>
      </c>
      <c r="M407" s="4" t="str">
        <v>57.00</v>
      </c>
      <c r="N407" s="4" t="str">
        <v>36.50</v>
      </c>
      <c r="O407" s="4" t="str">
        <v>GIA</v>
      </c>
      <c r="P407" s="4">
        <v>2900</v>
      </c>
      <c r="Q407" s="7">
        <v>-69</v>
      </c>
      <c r="R407" s="5">
        <f>ROUND(P407 * (1 + (Q407 / 100)), 2)</f>
        <v>899</v>
      </c>
      <c r="S407" s="5">
        <f>ROUND(R407 * D407, 2)</f>
        <v>1357.49</v>
      </c>
      <c r="T407" s="4" t="str">
        <v>EXHIBITION</v>
      </c>
      <c r="U407" s="8" t="str">
        <v>AVAILABLE</v>
      </c>
      <c r="V407" s="4" t="str">
        <v>Feather, Twinning Wisp, Cloud, Crystal, Needle, Indented Natural</v>
      </c>
      <c r="W407" s="9" t="str">
        <v>Media URL</v>
      </c>
    </row>
    <row r="408">
      <c r="A408" s="4" t="str">
        <v>6552600792</v>
      </c>
      <c r="B408" s="4" t="str">
        <v>ROUND</v>
      </c>
      <c r="C408" s="4">
        <v>161970</v>
      </c>
      <c r="D408" s="5">
        <v>1.51</v>
      </c>
      <c r="E408" s="4" t="str">
        <v>O-P</v>
      </c>
      <c r="F408" s="4" t="str">
        <v>I1</v>
      </c>
      <c r="G408" s="6" t="str">
        <v>EX</v>
      </c>
      <c r="H408" s="6" t="str">
        <v>EX</v>
      </c>
      <c r="I408" s="6" t="str">
        <v>EX</v>
      </c>
      <c r="J408" s="4" t="str">
        <v>FNT</v>
      </c>
      <c r="K408" s="4" t="str">
        <v>7.25 - 7.31 x 4.59</v>
      </c>
      <c r="L408" s="4" t="str">
        <v>63.10</v>
      </c>
      <c r="M408" s="4" t="str">
        <v>57.00</v>
      </c>
      <c r="N408" s="4" t="str">
        <v>34.50</v>
      </c>
      <c r="O408" s="4" t="str">
        <v>GIA</v>
      </c>
      <c r="P408" s="4">
        <v>2600</v>
      </c>
      <c r="Q408" s="7">
        <v>-66</v>
      </c>
      <c r="R408" s="5">
        <f>ROUND(P408 * (1 + (Q408 / 100)), 2)</f>
        <v>884</v>
      </c>
      <c r="S408" s="5">
        <f>ROUND(R408 * D408, 2)</f>
        <v>1334.84</v>
      </c>
      <c r="T408" s="4" t="str">
        <v>EXHIBITION</v>
      </c>
      <c r="U408" s="8" t="str">
        <v>AVAILABLE</v>
      </c>
      <c r="V408" s="4" t="str">
        <v>Feather, Cloud, Crystal, Needle, Indented Natural</v>
      </c>
      <c r="W408" s="9" t="str">
        <v>Media URL</v>
      </c>
    </row>
    <row r="409">
      <c r="A409" s="4" t="str">
        <v>6555622336</v>
      </c>
      <c r="B409" s="4" t="str">
        <v>ROUND</v>
      </c>
      <c r="C409" s="4">
        <v>162662</v>
      </c>
      <c r="D409" s="5">
        <v>1.02</v>
      </c>
      <c r="E409" s="4" t="str">
        <v>D</v>
      </c>
      <c r="F409" s="4" t="str">
        <v>FL</v>
      </c>
      <c r="G409" s="6" t="str">
        <v>EX</v>
      </c>
      <c r="H409" s="6" t="str">
        <v>EX</v>
      </c>
      <c r="I409" s="6" t="str">
        <v>EX</v>
      </c>
      <c r="J409" s="4" t="str">
        <v>FNT</v>
      </c>
      <c r="K409" s="4" t="str">
        <v>6.38 - 6.41 x 4.01</v>
      </c>
      <c r="L409" s="4" t="str">
        <v>62.70</v>
      </c>
      <c r="M409" s="4" t="str">
        <v>58.00</v>
      </c>
      <c r="N409" s="4" t="str">
        <v>36.50</v>
      </c>
      <c r="O409" s="4" t="str">
        <v>GIA</v>
      </c>
      <c r="P409" s="4">
        <v>15000</v>
      </c>
      <c r="Q409" s="7">
        <v>-57</v>
      </c>
      <c r="R409" s="5">
        <f>ROUND(P409 * (1 + (Q409 / 100)), 2)</f>
        <v>6450</v>
      </c>
      <c r="S409" s="5">
        <f>ROUND(R409 * D409, 2)</f>
        <v>6579</v>
      </c>
      <c r="T409" s="4" t="str">
        <v>EXHIBITION</v>
      </c>
      <c r="U409" s="8" t="str">
        <v>AVAILABLE</v>
      </c>
      <c r="V409" s="4" t="str">
        <v xml:space="preserve"> </v>
      </c>
      <c r="W409" s="9" t="str">
        <v>Media URL</v>
      </c>
    </row>
    <row r="410">
      <c r="A410" s="4" t="str">
        <v>7561180473</v>
      </c>
      <c r="B410" s="4" t="str">
        <v>ROUND</v>
      </c>
      <c r="C410" s="4">
        <v>183885</v>
      </c>
      <c r="D410" s="5">
        <v>1.08</v>
      </c>
      <c r="E410" s="4" t="str">
        <v>D</v>
      </c>
      <c r="F410" s="4" t="str">
        <v>FL</v>
      </c>
      <c r="G410" s="6" t="str">
        <v>EX</v>
      </c>
      <c r="H410" s="6" t="str">
        <v>EX</v>
      </c>
      <c r="I410" s="6" t="str">
        <v>EX</v>
      </c>
      <c r="J410" s="4" t="str">
        <v>FNT</v>
      </c>
      <c r="K410" s="4" t="str">
        <v>6.48 - 6.52 x 4.11</v>
      </c>
      <c r="L410" s="4" t="str">
        <v>63.30</v>
      </c>
      <c r="M410" s="4" t="str">
        <v>58.00</v>
      </c>
      <c r="N410" s="4" t="str">
        <v>35.00</v>
      </c>
      <c r="O410" s="4" t="str">
        <v>GIA</v>
      </c>
      <c r="P410" s="4">
        <v>15000</v>
      </c>
      <c r="Q410" s="7">
        <v>-58</v>
      </c>
      <c r="R410" s="5">
        <f>ROUND(P410 * (1 + (Q410 / 100)), 2)</f>
        <v>6300</v>
      </c>
      <c r="S410" s="5">
        <f>ROUND(R410 * D410, 2)</f>
        <v>6804</v>
      </c>
      <c r="T410" s="4" t="str">
        <v>EXHIBITION</v>
      </c>
      <c r="U410" s="8" t="str">
        <v>AVAILABLE</v>
      </c>
      <c r="V410" s="4" t="str">
        <v xml:space="preserve"> </v>
      </c>
      <c r="W410" s="9" t="str">
        <v>Media URL</v>
      </c>
    </row>
    <row r="411">
      <c r="A411" s="4" t="str">
        <v>2566046900</v>
      </c>
      <c r="B411" s="4" t="str">
        <v>ROUND</v>
      </c>
      <c r="C411" s="4">
        <v>178594</v>
      </c>
      <c r="D411" s="5">
        <v>1.1</v>
      </c>
      <c r="E411" s="4" t="str">
        <v>D</v>
      </c>
      <c r="F411" s="4" t="str">
        <v>FL</v>
      </c>
      <c r="G411" s="6" t="str">
        <v>EX</v>
      </c>
      <c r="H411" s="6" t="str">
        <v>EX</v>
      </c>
      <c r="I411" s="6" t="str">
        <v>EX</v>
      </c>
      <c r="J411" s="4" t="str">
        <v>FNT</v>
      </c>
      <c r="K411" s="4" t="str">
        <v>6.56 - 6.62 x 4.13</v>
      </c>
      <c r="L411" s="4" t="str">
        <v>62.70</v>
      </c>
      <c r="M411" s="4" t="str">
        <v>57.00</v>
      </c>
      <c r="N411" s="4" t="str">
        <v>36.00</v>
      </c>
      <c r="O411" s="4" t="str">
        <v>GIA</v>
      </c>
      <c r="P411" s="4">
        <v>15000</v>
      </c>
      <c r="Q411" s="7">
        <v>-55</v>
      </c>
      <c r="R411" s="5">
        <f>ROUND(P411 * (1 + (Q411 / 100)), 2)</f>
        <v>6750</v>
      </c>
      <c r="S411" s="5">
        <f>ROUND(R411 * D411, 2)</f>
        <v>7425</v>
      </c>
      <c r="T411" s="4" t="str">
        <v>EXHIBITION</v>
      </c>
      <c r="U411" s="8" t="str">
        <v>AVAILABLE</v>
      </c>
      <c r="V411" s="4" t="str">
        <v xml:space="preserve"> </v>
      </c>
      <c r="W411" s="9" t="str">
        <v>Media URL</v>
      </c>
    </row>
    <row r="412">
      <c r="A412" s="4" t="str">
        <v>1557622299</v>
      </c>
      <c r="B412" s="4" t="str">
        <v>ROUND</v>
      </c>
      <c r="C412" s="4">
        <v>162643</v>
      </c>
      <c r="D412" s="5">
        <v>1.31</v>
      </c>
      <c r="E412" s="4" t="str">
        <v>D</v>
      </c>
      <c r="F412" s="4" t="str">
        <v>FL</v>
      </c>
      <c r="G412" s="6" t="str">
        <v>EX</v>
      </c>
      <c r="H412" s="6" t="str">
        <v>EX</v>
      </c>
      <c r="I412" s="6" t="str">
        <v>EX</v>
      </c>
      <c r="J412" s="4" t="str">
        <v>FNT</v>
      </c>
      <c r="K412" s="4" t="str">
        <v>7.07 - 7.11 x 4.25</v>
      </c>
      <c r="L412" s="4" t="str">
        <v>60.00</v>
      </c>
      <c r="M412" s="4" t="str">
        <v>59.00</v>
      </c>
      <c r="N412" s="4" t="str">
        <v>33.00</v>
      </c>
      <c r="O412" s="4" t="str">
        <v>GIA</v>
      </c>
      <c r="P412" s="4">
        <v>15000</v>
      </c>
      <c r="Q412" s="7">
        <v>-53</v>
      </c>
      <c r="R412" s="5">
        <f>ROUND(P412 * (1 + (Q412 / 100)), 2)</f>
        <v>7050</v>
      </c>
      <c r="S412" s="5">
        <f>ROUND(R412 * D412, 2)</f>
        <v>9235.5</v>
      </c>
      <c r="T412" s="4" t="str">
        <v>EXHIBITION</v>
      </c>
      <c r="U412" s="8" t="str">
        <v>AVAILABLE</v>
      </c>
      <c r="V412" s="4" t="str">
        <v xml:space="preserve"> </v>
      </c>
      <c r="W412" s="9" t="str">
        <v>Media URL</v>
      </c>
    </row>
    <row r="413">
      <c r="A413" s="4" t="str">
        <v>6552918393</v>
      </c>
      <c r="B413" s="4" t="str">
        <v>ROUND</v>
      </c>
      <c r="C413" s="4">
        <v>172505</v>
      </c>
      <c r="D413" s="5">
        <v>1</v>
      </c>
      <c r="E413" s="4" t="str">
        <v>D</v>
      </c>
      <c r="F413" s="4" t="str">
        <v>IF</v>
      </c>
      <c r="G413" s="6" t="str">
        <v>EX</v>
      </c>
      <c r="H413" s="6" t="str">
        <v>EX</v>
      </c>
      <c r="I413" s="6" t="str">
        <v>EX</v>
      </c>
      <c r="J413" s="4" t="str">
        <v>NONE</v>
      </c>
      <c r="K413" s="4" t="str">
        <v>6.47 - 6.51 x 3.85</v>
      </c>
      <c r="L413" s="4" t="str">
        <v>59.30</v>
      </c>
      <c r="M413" s="4" t="str">
        <v>61.00</v>
      </c>
      <c r="N413" s="4" t="str">
        <v>33.00</v>
      </c>
      <c r="O413" s="4" t="str">
        <v>GIA</v>
      </c>
      <c r="P413" s="4">
        <v>15000</v>
      </c>
      <c r="Q413" s="7">
        <v>-44</v>
      </c>
      <c r="R413" s="5">
        <f>ROUND(P413 * (1 + (Q413 / 100)), 2)</f>
        <v>8400</v>
      </c>
      <c r="S413" s="5">
        <f>ROUND(R413 * D413, 2)</f>
        <v>8400</v>
      </c>
      <c r="T413" s="4" t="str">
        <v>EXHIBITION</v>
      </c>
      <c r="U413" s="8" t="str">
        <v>AVAILABLE</v>
      </c>
      <c r="V413" s="4" t="str">
        <v xml:space="preserve"> </v>
      </c>
      <c r="W413" s="9" t="str">
        <v>Media URL</v>
      </c>
    </row>
    <row r="414">
      <c r="A414" s="4" t="str">
        <v>5556291494</v>
      </c>
      <c r="B414" s="4" t="str">
        <v>ROUND</v>
      </c>
      <c r="C414" s="4">
        <v>148873</v>
      </c>
      <c r="D414" s="5">
        <v>1.01</v>
      </c>
      <c r="E414" s="4" t="str">
        <v>D</v>
      </c>
      <c r="F414" s="4" t="str">
        <v>SI1</v>
      </c>
      <c r="G414" s="6" t="str">
        <v>EX</v>
      </c>
      <c r="H414" s="6" t="str">
        <v>EX</v>
      </c>
      <c r="I414" s="6" t="str">
        <v>EX</v>
      </c>
      <c r="J414" s="4" t="str">
        <v>FNT</v>
      </c>
      <c r="K414" s="4" t="str">
        <v>6.38 - 6.41 x 3.98</v>
      </c>
      <c r="L414" s="4" t="str">
        <v>62.20</v>
      </c>
      <c r="M414" s="4" t="str">
        <v>58.00</v>
      </c>
      <c r="N414" s="4" t="str">
        <v>36.50</v>
      </c>
      <c r="O414" s="4" t="str">
        <v>GIA</v>
      </c>
      <c r="P414" s="4">
        <v>4800</v>
      </c>
      <c r="Q414" s="7">
        <v>-57</v>
      </c>
      <c r="R414" s="5">
        <f>ROUND(P414 * (1 + (Q414 / 100)), 2)</f>
        <v>2064</v>
      </c>
      <c r="S414" s="5">
        <f>ROUND(R414 * D414, 2)</f>
        <v>2084.64</v>
      </c>
      <c r="T414" s="4" t="str">
        <v>EXHIBITION</v>
      </c>
      <c r="U414" s="8" t="str">
        <v>AVAILABLE</v>
      </c>
      <c r="V414" s="4" t="str">
        <v>Twinning Wisp, Crystal, Feather</v>
      </c>
      <c r="W414" s="9" t="str">
        <v>Media URL</v>
      </c>
    </row>
    <row r="415">
      <c r="A415" s="4" t="str">
        <v>7561118884</v>
      </c>
      <c r="B415" s="4" t="str">
        <v>ROUND</v>
      </c>
      <c r="C415" s="4">
        <v>182016</v>
      </c>
      <c r="D415" s="5">
        <v>1.15</v>
      </c>
      <c r="E415" s="4" t="str">
        <v>E</v>
      </c>
      <c r="F415" s="4" t="str">
        <v>IF</v>
      </c>
      <c r="G415" s="6" t="str">
        <v>EX</v>
      </c>
      <c r="H415" s="6" t="str">
        <v>EX</v>
      </c>
      <c r="I415" s="6" t="str">
        <v>EX</v>
      </c>
      <c r="J415" s="4" t="str">
        <v>MED</v>
      </c>
      <c r="K415" s="4" t="str">
        <v>6.67 - 6.71 x 4.18</v>
      </c>
      <c r="L415" s="4" t="str">
        <v>62.40</v>
      </c>
      <c r="M415" s="4" t="str">
        <v>58.00</v>
      </c>
      <c r="N415" s="4" t="str">
        <v>33.00</v>
      </c>
      <c r="O415" s="4" t="str">
        <v>GIA</v>
      </c>
      <c r="P415" s="4">
        <v>11500</v>
      </c>
      <c r="Q415" s="7">
        <v>-66</v>
      </c>
      <c r="R415" s="5">
        <f>ROUND(P415 * (1 + (Q415 / 100)), 2)</f>
        <v>3910</v>
      </c>
      <c r="S415" s="5">
        <f>ROUND(R415 * D415, 2)</f>
        <v>4496.5</v>
      </c>
      <c r="T415" s="4" t="str">
        <v>EXHIBITION</v>
      </c>
      <c r="U415" s="8" t="str">
        <v>AVAILABLE</v>
      </c>
      <c r="V415" s="4" t="str">
        <v xml:space="preserve"> </v>
      </c>
      <c r="W415" s="9" t="str">
        <v>Media URL</v>
      </c>
    </row>
    <row r="416">
      <c r="A416" s="4" t="str">
        <v>2556200413</v>
      </c>
      <c r="B416" s="4" t="str">
        <v>ROUND</v>
      </c>
      <c r="C416" s="4">
        <v>144572</v>
      </c>
      <c r="D416" s="5">
        <v>1.25</v>
      </c>
      <c r="E416" s="4" t="str">
        <v>E</v>
      </c>
      <c r="F416" s="4" t="str">
        <v>VVS1</v>
      </c>
      <c r="G416" s="6" t="str">
        <v>EX</v>
      </c>
      <c r="H416" s="6" t="str">
        <v>EX</v>
      </c>
      <c r="I416" s="6" t="str">
        <v>EX</v>
      </c>
      <c r="J416" s="4" t="str">
        <v>MED</v>
      </c>
      <c r="K416" s="4" t="str">
        <v>6.79 - 6.85 x 4.30</v>
      </c>
      <c r="L416" s="4" t="str">
        <v>63.00</v>
      </c>
      <c r="M416" s="4" t="str">
        <v>57.00</v>
      </c>
      <c r="N416" s="4" t="str">
        <v>36.50</v>
      </c>
      <c r="O416" s="4" t="str">
        <v>GIA</v>
      </c>
      <c r="P416" s="4">
        <v>10200</v>
      </c>
      <c r="Q416" s="7">
        <v>-66</v>
      </c>
      <c r="R416" s="5">
        <f>ROUND(P416 * (1 + (Q416 / 100)), 2)</f>
        <v>3468</v>
      </c>
      <c r="S416" s="5">
        <f>ROUND(R416 * D416, 2)</f>
        <v>4335</v>
      </c>
      <c r="T416" s="4" t="str">
        <v>MUMBAI</v>
      </c>
      <c r="U416" s="10" t="str">
        <v>HOLD</v>
      </c>
      <c r="V416" s="4" t="str">
        <v xml:space="preserve"> </v>
      </c>
      <c r="W416" s="9" t="str">
        <v>Media URL</v>
      </c>
    </row>
    <row r="417">
      <c r="A417" s="4" t="str">
        <v>773617911</v>
      </c>
      <c r="B417" s="4" t="str">
        <v>ROUND</v>
      </c>
      <c r="C417" s="4">
        <v>147289</v>
      </c>
      <c r="D417" s="5">
        <v>1.03</v>
      </c>
      <c r="E417" s="4" t="str">
        <v>E</v>
      </c>
      <c r="F417" s="4" t="str">
        <v>VVS2</v>
      </c>
      <c r="G417" s="6" t="str">
        <v>EX</v>
      </c>
      <c r="H417" s="6" t="str">
        <v>EX</v>
      </c>
      <c r="I417" s="6" t="str">
        <v>EX</v>
      </c>
      <c r="J417" s="4" t="str">
        <v>SLT</v>
      </c>
      <c r="K417" s="4" t="str">
        <v>6.40 - 6.45 x 4.00</v>
      </c>
      <c r="L417" s="4" t="str">
        <v>62.20</v>
      </c>
      <c r="M417" s="4" t="str">
        <v>58.00</v>
      </c>
      <c r="N417" s="4" t="str">
        <v>36.50</v>
      </c>
      <c r="O417" s="4" t="str">
        <v>IGI</v>
      </c>
      <c r="P417" s="4">
        <v>8100</v>
      </c>
      <c r="Q417" s="7">
        <v>-69</v>
      </c>
      <c r="R417" s="5">
        <f>ROUND(P417 * (1 + (Q417 / 100)), 2)</f>
        <v>2511</v>
      </c>
      <c r="S417" s="5">
        <f>ROUND(R417 * D417, 2)</f>
        <v>2586.33</v>
      </c>
      <c r="T417" s="4" t="str">
        <v>MUMBAI</v>
      </c>
      <c r="U417" s="10" t="str">
        <v>HOLD</v>
      </c>
      <c r="V417" s="4" t="str">
        <v>Cloud</v>
      </c>
      <c r="W417" s="9" t="str">
        <v>Media URL</v>
      </c>
    </row>
    <row r="418">
      <c r="A418" s="4" t="str">
        <v>7551716036</v>
      </c>
      <c r="B418" s="4" t="str">
        <v>ROUND</v>
      </c>
      <c r="C418" s="4">
        <v>166759</v>
      </c>
      <c r="D418" s="5">
        <v>1</v>
      </c>
      <c r="E418" s="4" t="str">
        <v>E</v>
      </c>
      <c r="F418" s="4" t="str">
        <v>VS2</v>
      </c>
      <c r="G418" s="4" t="str">
        <v>EX</v>
      </c>
      <c r="H418" s="4" t="str">
        <v>VG</v>
      </c>
      <c r="I418" s="4" t="str">
        <v>VG</v>
      </c>
      <c r="J418" s="4" t="str">
        <v>MED</v>
      </c>
      <c r="K418" s="4" t="str">
        <v>6.33 - 6.36 x 4.01</v>
      </c>
      <c r="L418" s="4" t="str">
        <v>63.20</v>
      </c>
      <c r="M418" s="4" t="str">
        <v>57.00</v>
      </c>
      <c r="N418" s="4" t="str">
        <v>36.50</v>
      </c>
      <c r="O418" s="4" t="str">
        <v>GIA</v>
      </c>
      <c r="P418" s="4">
        <v>5700</v>
      </c>
      <c r="Q418" s="7">
        <v>-64</v>
      </c>
      <c r="R418" s="5">
        <f>ROUND(P418 * (1 + (Q418 / 100)), 2)</f>
        <v>2052</v>
      </c>
      <c r="S418" s="5">
        <f>ROUND(R418 * D418, 2)</f>
        <v>2052</v>
      </c>
      <c r="T418" s="4" t="str">
        <v>EXHIBITION</v>
      </c>
      <c r="U418" s="8" t="str">
        <v>AVAILABLE</v>
      </c>
      <c r="V418" s="4" t="str">
        <v>Feather, Crystal, Needle, Cavity, Extra Facet</v>
      </c>
      <c r="W418" s="9" t="str">
        <v>Media URL</v>
      </c>
    </row>
    <row r="419">
      <c r="A419" s="4" t="str">
        <v>7563212149</v>
      </c>
      <c r="B419" s="4" t="str">
        <v>ROUND</v>
      </c>
      <c r="C419" s="4">
        <v>186147</v>
      </c>
      <c r="D419" s="5">
        <v>1</v>
      </c>
      <c r="E419" s="4" t="str">
        <v>E</v>
      </c>
      <c r="F419" s="4" t="str">
        <v>VS2</v>
      </c>
      <c r="G419" s="6" t="str">
        <v>EX</v>
      </c>
      <c r="H419" s="6" t="str">
        <v>EX</v>
      </c>
      <c r="I419" s="6" t="str">
        <v>EX</v>
      </c>
      <c r="J419" s="4" t="str">
        <v>FNT</v>
      </c>
      <c r="K419" s="4" t="str">
        <v>6.30 - 6.35 x 4.01</v>
      </c>
      <c r="L419" s="4" t="str">
        <v>63.40</v>
      </c>
      <c r="M419" s="4" t="str">
        <v>56.00</v>
      </c>
      <c r="N419" s="4" t="str">
        <v>36.50</v>
      </c>
      <c r="O419" s="4" t="str">
        <v>GIA</v>
      </c>
      <c r="P419" s="4">
        <v>5700</v>
      </c>
      <c r="Q419" s="7">
        <v>-55</v>
      </c>
      <c r="R419" s="5">
        <f>ROUND(P419 * (1 + (Q419 / 100)), 2)</f>
        <v>2565</v>
      </c>
      <c r="S419" s="5">
        <f>ROUND(R419 * D419, 2)</f>
        <v>2565</v>
      </c>
      <c r="T419" s="4" t="str">
        <v>EXHIBITION</v>
      </c>
      <c r="U419" s="8" t="str">
        <v>AVAILABLE</v>
      </c>
      <c r="V419" s="4" t="str">
        <v>Feather, Crystal, Natural</v>
      </c>
      <c r="W419" s="9" t="str">
        <v>Media URL</v>
      </c>
    </row>
    <row r="420">
      <c r="A420" s="4" t="str">
        <v>6552995220</v>
      </c>
      <c r="B420" s="4" t="str">
        <v>ROUND</v>
      </c>
      <c r="C420" s="4">
        <v>176776</v>
      </c>
      <c r="D420" s="5">
        <v>1.23</v>
      </c>
      <c r="E420" s="4" t="str">
        <v>E</v>
      </c>
      <c r="F420" s="4" t="str">
        <v>SI1</v>
      </c>
      <c r="G420" s="6" t="str">
        <v>EX</v>
      </c>
      <c r="H420" s="6" t="str">
        <v>EX</v>
      </c>
      <c r="I420" s="6" t="str">
        <v>EX</v>
      </c>
      <c r="J420" s="4" t="str">
        <v>NONE</v>
      </c>
      <c r="K420" s="4" t="str">
        <v>6.78 - 6.83 x 4.29</v>
      </c>
      <c r="L420" s="4" t="str">
        <v>63.00</v>
      </c>
      <c r="M420" s="4" t="str">
        <v>57.00</v>
      </c>
      <c r="N420" s="4" t="str">
        <v>35.00</v>
      </c>
      <c r="O420" s="4" t="str">
        <v>GIA</v>
      </c>
      <c r="P420" s="4">
        <v>4400</v>
      </c>
      <c r="Q420" s="7">
        <v>-52</v>
      </c>
      <c r="R420" s="5">
        <f>ROUND(P420 * (1 + (Q420 / 100)), 2)</f>
        <v>2112</v>
      </c>
      <c r="S420" s="5">
        <f>ROUND(R420 * D420, 2)</f>
        <v>2597.76</v>
      </c>
      <c r="T420" s="4" t="str">
        <v>EXHIBITION</v>
      </c>
      <c r="U420" s="8" t="str">
        <v>AVAILABLE</v>
      </c>
      <c r="V420" s="4" t="str">
        <v>Cloud, Crystal, Feather, Needle, Natural</v>
      </c>
      <c r="W420" s="9" t="str">
        <v>Media URL</v>
      </c>
    </row>
    <row r="421">
      <c r="A421" s="4" t="str">
        <v>773617846</v>
      </c>
      <c r="B421" s="4" t="str">
        <v>ROUND</v>
      </c>
      <c r="C421" s="4">
        <v>146073</v>
      </c>
      <c r="D421" s="5">
        <v>1.05</v>
      </c>
      <c r="E421" s="4" t="str">
        <v>E</v>
      </c>
      <c r="F421" s="4" t="str">
        <v>SI1</v>
      </c>
      <c r="G421" s="6" t="str">
        <v>EX</v>
      </c>
      <c r="H421" s="6" t="str">
        <v>EX</v>
      </c>
      <c r="I421" s="6" t="str">
        <v>EX</v>
      </c>
      <c r="J421" s="4" t="str">
        <v>SLT</v>
      </c>
      <c r="K421" s="4" t="str">
        <v>6.45 - 6.49 x 4.02</v>
      </c>
      <c r="L421" s="4" t="str">
        <v>62.10</v>
      </c>
      <c r="M421" s="4" t="str">
        <v>58.00</v>
      </c>
      <c r="N421" s="4" t="str">
        <v>36.30</v>
      </c>
      <c r="O421" s="4" t="str">
        <v>IGI</v>
      </c>
      <c r="P421" s="4">
        <v>4400</v>
      </c>
      <c r="Q421" s="7">
        <v>-71</v>
      </c>
      <c r="R421" s="5">
        <f>ROUND(P421 * (1 + (Q421 / 100)), 2)</f>
        <v>1276</v>
      </c>
      <c r="S421" s="5">
        <f>ROUND(R421 * D421, 2)</f>
        <v>1339.8</v>
      </c>
      <c r="T421" s="4" t="str">
        <v>MUMBAI</v>
      </c>
      <c r="U421" s="11" t="str">
        <v>MEMO_OUT</v>
      </c>
      <c r="V421" s="4" t="str">
        <v>Cloud, Crystal</v>
      </c>
      <c r="W421" s="9" t="str">
        <v>Media URL</v>
      </c>
    </row>
    <row r="422">
      <c r="A422" s="4" t="str">
        <v>7562154431</v>
      </c>
      <c r="B422" s="4" t="str">
        <v>ROUND</v>
      </c>
      <c r="C422" s="4">
        <v>183771</v>
      </c>
      <c r="D422" s="5">
        <v>1.31</v>
      </c>
      <c r="E422" s="4" t="str">
        <v>E</v>
      </c>
      <c r="F422" s="4" t="str">
        <v>SI1</v>
      </c>
      <c r="G422" s="6" t="str">
        <v>EX</v>
      </c>
      <c r="H422" s="6" t="str">
        <v>EX</v>
      </c>
      <c r="I422" s="6" t="str">
        <v>EX</v>
      </c>
      <c r="J422" s="4" t="str">
        <v>FNT</v>
      </c>
      <c r="K422" s="4" t="str">
        <v>6.92 - 6.97 x 4.37</v>
      </c>
      <c r="L422" s="4" t="str">
        <v>63.00</v>
      </c>
      <c r="M422" s="4" t="str">
        <v>57.00</v>
      </c>
      <c r="N422" s="4" t="str">
        <v>36.00</v>
      </c>
      <c r="O422" s="4" t="str">
        <v>GIA</v>
      </c>
      <c r="P422" s="4">
        <v>4400</v>
      </c>
      <c r="Q422" s="7">
        <v>-38</v>
      </c>
      <c r="R422" s="5">
        <f>ROUND(P422 * (1 + (Q422 / 100)), 2)</f>
        <v>2728</v>
      </c>
      <c r="S422" s="5">
        <f>ROUND(R422 * D422, 2)</f>
        <v>3573.68</v>
      </c>
      <c r="T422" s="4" t="str">
        <v>EXHIBITION</v>
      </c>
      <c r="U422" s="8" t="str">
        <v>AVAILABLE</v>
      </c>
      <c r="V422" s="4" t="str">
        <v>Crystal, Feather</v>
      </c>
      <c r="W422" s="9" t="str">
        <v>Media URL</v>
      </c>
    </row>
    <row r="423">
      <c r="A423" s="4" t="str">
        <v>6552995211</v>
      </c>
      <c r="B423" s="4" t="str">
        <v>ROUND</v>
      </c>
      <c r="C423" s="4">
        <v>176769</v>
      </c>
      <c r="D423" s="5">
        <v>1</v>
      </c>
      <c r="E423" s="4" t="str">
        <v>E</v>
      </c>
      <c r="F423" s="4" t="str">
        <v>SI2</v>
      </c>
      <c r="G423" s="6" t="str">
        <v>EX</v>
      </c>
      <c r="H423" s="6" t="str">
        <v>EX</v>
      </c>
      <c r="I423" s="6" t="str">
        <v>EX</v>
      </c>
      <c r="J423" s="4" t="str">
        <v>FNT</v>
      </c>
      <c r="K423" s="4" t="str">
        <v>6.45 - 6.49 x 3.89</v>
      </c>
      <c r="L423" s="4" t="str">
        <v>60.10</v>
      </c>
      <c r="M423" s="4" t="str">
        <v>61.00</v>
      </c>
      <c r="N423" s="4" t="str">
        <v>32.50</v>
      </c>
      <c r="O423" s="4" t="str">
        <v>GIA</v>
      </c>
      <c r="P423" s="4">
        <v>3400</v>
      </c>
      <c r="Q423" s="7">
        <v>-57</v>
      </c>
      <c r="R423" s="5">
        <f>ROUND(P423 * (1 + (Q423 / 100)), 2)</f>
        <v>1462</v>
      </c>
      <c r="S423" s="5">
        <f>ROUND(R423 * D423, 2)</f>
        <v>1462</v>
      </c>
      <c r="T423" s="4" t="str">
        <v>EXHIBITION</v>
      </c>
      <c r="U423" s="8" t="str">
        <v>AVAILABLE</v>
      </c>
      <c r="V423" s="4" t="str">
        <v>Crystal, Feather, Cavity, Indented Natural, Needle, Natural</v>
      </c>
      <c r="W423" s="9" t="str">
        <v>Media URL</v>
      </c>
    </row>
    <row r="424">
      <c r="A424" s="4" t="str">
        <v>6552549451</v>
      </c>
      <c r="B424" s="4" t="str">
        <v>ROUND</v>
      </c>
      <c r="C424" s="4">
        <v>160747</v>
      </c>
      <c r="D424" s="5">
        <v>1</v>
      </c>
      <c r="E424" s="4" t="str">
        <v>E</v>
      </c>
      <c r="F424" s="4" t="str">
        <v>I1</v>
      </c>
      <c r="G424" s="4" t="str">
        <v>VG</v>
      </c>
      <c r="H424" s="4" t="str">
        <v>VG</v>
      </c>
      <c r="I424" s="4" t="str">
        <v>VG</v>
      </c>
      <c r="J424" s="4" t="str">
        <v>MED</v>
      </c>
      <c r="K424" s="4" t="str">
        <v>6.20 - 6.29 x 4.06</v>
      </c>
      <c r="L424" s="4" t="str">
        <v>65.00</v>
      </c>
      <c r="M424" s="4" t="str">
        <v>56.00</v>
      </c>
      <c r="N424" s="4" t="str">
        <v>36.50</v>
      </c>
      <c r="O424" s="4" t="str">
        <v>GIA</v>
      </c>
      <c r="P424" s="4">
        <v>2800</v>
      </c>
      <c r="Q424" s="7">
        <v>-66</v>
      </c>
      <c r="R424" s="5">
        <f>ROUND(P424 * (1 + (Q424 / 100)), 2)</f>
        <v>952</v>
      </c>
      <c r="S424" s="5">
        <f>ROUND(R424 * D424, 2)</f>
        <v>952</v>
      </c>
      <c r="T424" s="4" t="str">
        <v>EXHIBITION</v>
      </c>
      <c r="U424" s="8" t="str">
        <v>AVAILABLE</v>
      </c>
      <c r="V424" s="4" t="str">
        <v>Twinning Wisp, Feather, Crystal, Cavity, Etch Channel, Natural</v>
      </c>
      <c r="W424" s="9" t="str">
        <v>Media URL</v>
      </c>
    </row>
    <row r="425">
      <c r="A425" s="4" t="str">
        <v>1557180761</v>
      </c>
      <c r="B425" s="4" t="str">
        <v>ROUND</v>
      </c>
      <c r="C425" s="4">
        <v>143364</v>
      </c>
      <c r="D425" s="5">
        <v>1</v>
      </c>
      <c r="E425" s="4" t="str">
        <v>E</v>
      </c>
      <c r="F425" s="4" t="str">
        <v>I1</v>
      </c>
      <c r="G425" s="6" t="str">
        <v>EX</v>
      </c>
      <c r="H425" s="6" t="str">
        <v>EX</v>
      </c>
      <c r="I425" s="6" t="str">
        <v>EX</v>
      </c>
      <c r="J425" s="4" t="str">
        <v>MED</v>
      </c>
      <c r="K425" s="4" t="str">
        <v>6.47 - 6.50 x 3.90</v>
      </c>
      <c r="L425" s="4" t="str">
        <v>60.10</v>
      </c>
      <c r="M425" s="4" t="str">
        <v>58.00</v>
      </c>
      <c r="N425" s="4" t="str">
        <v>33.00</v>
      </c>
      <c r="O425" s="4" t="str">
        <v>GIA</v>
      </c>
      <c r="P425" s="4">
        <v>2800</v>
      </c>
      <c r="Q425" s="7">
        <v>-57</v>
      </c>
      <c r="R425" s="5">
        <f>ROUND(P425 * (1 + (Q425 / 100)), 2)</f>
        <v>1204</v>
      </c>
      <c r="S425" s="5">
        <f>ROUND(R425 * D425, 2)</f>
        <v>1204</v>
      </c>
      <c r="T425" s="4" t="str">
        <v>EXHIBITION</v>
      </c>
      <c r="U425" s="8" t="str">
        <v>AVAILABLE</v>
      </c>
      <c r="V425" s="4" t="str">
        <v>Feather, Crystal, Cloud, Needle</v>
      </c>
      <c r="W425" s="9" t="str">
        <v>Media URL</v>
      </c>
    </row>
    <row r="426">
      <c r="A426" s="4" t="str">
        <v>2554598897</v>
      </c>
      <c r="B426" s="4" t="str">
        <v>ROUND</v>
      </c>
      <c r="C426" s="4">
        <v>162058</v>
      </c>
      <c r="D426" s="5">
        <v>1</v>
      </c>
      <c r="E426" s="4" t="str">
        <v>E</v>
      </c>
      <c r="F426" s="4" t="str">
        <v>I2</v>
      </c>
      <c r="G426" s="6" t="str">
        <v>EX</v>
      </c>
      <c r="H426" s="6" t="str">
        <v>EX</v>
      </c>
      <c r="I426" s="6" t="str">
        <v>EX</v>
      </c>
      <c r="J426" s="4" t="str">
        <v>NONE</v>
      </c>
      <c r="K426" s="4" t="str">
        <v>6.44 - 6.47 x 3.91</v>
      </c>
      <c r="L426" s="4" t="str">
        <v>60.70</v>
      </c>
      <c r="M426" s="4" t="str">
        <v>57.00</v>
      </c>
      <c r="N426" s="4" t="str">
        <v>33.00</v>
      </c>
      <c r="O426" s="4" t="str">
        <v>GIA</v>
      </c>
      <c r="P426" s="4">
        <v>2200</v>
      </c>
      <c r="Q426" s="7">
        <v>-53</v>
      </c>
      <c r="R426" s="5">
        <f>ROUND(P426 * (1 + (Q426 / 100)), 2)</f>
        <v>1034</v>
      </c>
      <c r="S426" s="5">
        <f>ROUND(R426 * D426, 2)</f>
        <v>1034</v>
      </c>
      <c r="T426" s="4" t="str">
        <v>EXHIBITION</v>
      </c>
      <c r="U426" s="8" t="str">
        <v>AVAILABLE</v>
      </c>
      <c r="V426" s="4" t="str">
        <v>Feather, Crystal, Cloud, Needle</v>
      </c>
      <c r="W426" s="9" t="str">
        <v>Media URL</v>
      </c>
    </row>
    <row r="427">
      <c r="A427" s="4" t="str">
        <v>5556794908</v>
      </c>
      <c r="B427" s="4" t="str">
        <v>ROUND</v>
      </c>
      <c r="C427" s="4">
        <v>168863</v>
      </c>
      <c r="D427" s="5">
        <v>1.4</v>
      </c>
      <c r="E427" s="4" t="str">
        <v>F</v>
      </c>
      <c r="F427" s="4" t="str">
        <v>IF</v>
      </c>
      <c r="G427" s="6" t="str">
        <v>EX</v>
      </c>
      <c r="H427" s="6" t="str">
        <v>EX</v>
      </c>
      <c r="I427" s="6" t="str">
        <v>EX</v>
      </c>
      <c r="J427" s="4" t="str">
        <v>FNT</v>
      </c>
      <c r="K427" s="4" t="str">
        <v>7.08 - 7.12 x 4.49</v>
      </c>
      <c r="L427" s="4" t="str">
        <v>63.30</v>
      </c>
      <c r="M427" s="4" t="str">
        <v>58.00</v>
      </c>
      <c r="N427" s="4" t="str">
        <v>35.00</v>
      </c>
      <c r="O427" s="4" t="str">
        <v>GIA</v>
      </c>
      <c r="P427" s="4">
        <v>9600</v>
      </c>
      <c r="Q427" s="7">
        <v>-45</v>
      </c>
      <c r="R427" s="5">
        <f>ROUND(P427 * (1 + (Q427 / 100)), 2)</f>
        <v>5280</v>
      </c>
      <c r="S427" s="5">
        <f>ROUND(R427 * D427, 2)</f>
        <v>7392</v>
      </c>
      <c r="T427" s="4" t="str">
        <v>EXHIBITION</v>
      </c>
      <c r="U427" s="8" t="str">
        <v>AVAILABLE</v>
      </c>
      <c r="V427" s="4" t="str">
        <v xml:space="preserve"> </v>
      </c>
      <c r="W427" s="9" t="str">
        <v>Media URL</v>
      </c>
    </row>
    <row r="428">
      <c r="A428" s="4" t="str">
        <v>7566139235</v>
      </c>
      <c r="B428" s="4" t="str">
        <v>ROUND</v>
      </c>
      <c r="C428" s="4">
        <v>182933</v>
      </c>
      <c r="D428" s="5">
        <v>1</v>
      </c>
      <c r="E428" s="4" t="str">
        <v>F</v>
      </c>
      <c r="F428" s="4" t="str">
        <v>VS1</v>
      </c>
      <c r="G428" s="4" t="str">
        <v>EX</v>
      </c>
      <c r="H428" s="4" t="str">
        <v>EX</v>
      </c>
      <c r="I428" s="4" t="str">
        <v>VG</v>
      </c>
      <c r="J428" s="4" t="str">
        <v>NONE</v>
      </c>
      <c r="K428" s="4" t="str">
        <v>6.30 - 6.35 x 4.01</v>
      </c>
      <c r="L428" s="4" t="str">
        <v>63.40</v>
      </c>
      <c r="M428" s="4" t="str">
        <v>56.00</v>
      </c>
      <c r="N428" s="4" t="str">
        <v>36.50</v>
      </c>
      <c r="O428" s="4" t="str">
        <v>GIA</v>
      </c>
      <c r="P428" s="4">
        <v>6300</v>
      </c>
      <c r="Q428" s="7">
        <v>-51</v>
      </c>
      <c r="R428" s="5">
        <f>ROUND(P428 * (1 + (Q428 / 100)), 2)</f>
        <v>3087</v>
      </c>
      <c r="S428" s="5">
        <f>ROUND(R428 * D428, 2)</f>
        <v>3087</v>
      </c>
      <c r="T428" s="4" t="str">
        <v>EXHIBITION</v>
      </c>
      <c r="U428" s="8" t="str">
        <v>AVAILABLE</v>
      </c>
      <c r="V428" s="4" t="str">
        <v>Feather, Needle, Pinpoint, Natural</v>
      </c>
      <c r="W428" s="9" t="str">
        <v>Media URL</v>
      </c>
    </row>
    <row r="429">
      <c r="A429" s="4" t="str">
        <v>801639554</v>
      </c>
      <c r="B429" s="4" t="str">
        <v>ROUND</v>
      </c>
      <c r="C429" s="4">
        <v>177505</v>
      </c>
      <c r="D429" s="5">
        <v>1</v>
      </c>
      <c r="E429" s="4" t="str">
        <v>F</v>
      </c>
      <c r="F429" s="4" t="str">
        <v>VS1</v>
      </c>
      <c r="G429" s="6" t="str">
        <v>EX</v>
      </c>
      <c r="H429" s="6" t="str">
        <v>EX</v>
      </c>
      <c r="I429" s="6" t="str">
        <v>EX</v>
      </c>
      <c r="J429" s="4" t="str">
        <v>NONE</v>
      </c>
      <c r="K429" s="4" t="str">
        <v>6.31 - 6.40 x 4.01</v>
      </c>
      <c r="L429" s="4" t="str">
        <v>62.90</v>
      </c>
      <c r="M429" s="4" t="str">
        <v>57.00</v>
      </c>
      <c r="N429" s="4" t="str">
        <v>36.50</v>
      </c>
      <c r="O429" s="4" t="str">
        <v>IGI</v>
      </c>
      <c r="P429" s="4">
        <v>6300</v>
      </c>
      <c r="Q429" s="7">
        <v>-63</v>
      </c>
      <c r="R429" s="5">
        <f>ROUND(P429 * (1 + (Q429 / 100)), 2)</f>
        <v>2331</v>
      </c>
      <c r="S429" s="5">
        <f>ROUND(R429 * D429, 2)</f>
        <v>2331</v>
      </c>
      <c r="T429" s="4" t="str">
        <v>MUMBAI</v>
      </c>
      <c r="U429" s="8" t="str">
        <v>AVAILABLE</v>
      </c>
      <c r="V429" s="4" t="str">
        <v>Crystal, Needle, Feather, Indented Natural</v>
      </c>
      <c r="W429" s="9" t="str">
        <v>Media URL</v>
      </c>
    </row>
    <row r="430">
      <c r="A430" s="4" t="str">
        <v>801639532</v>
      </c>
      <c r="B430" s="4" t="str">
        <v>ROUND</v>
      </c>
      <c r="C430" s="4">
        <v>174766</v>
      </c>
      <c r="D430" s="5">
        <v>1</v>
      </c>
      <c r="E430" s="4" t="str">
        <v>F</v>
      </c>
      <c r="F430" s="4" t="str">
        <v>VS1</v>
      </c>
      <c r="G430" s="6" t="str">
        <v>EX</v>
      </c>
      <c r="H430" s="6" t="str">
        <v>EX</v>
      </c>
      <c r="I430" s="6" t="str">
        <v>EX</v>
      </c>
      <c r="J430" s="4" t="str">
        <v>NONE</v>
      </c>
      <c r="K430" s="4" t="str">
        <v>6.30 - 6.38 x 4.01</v>
      </c>
      <c r="L430" s="4" t="str">
        <v>63.20</v>
      </c>
      <c r="M430" s="4" t="str">
        <v>57.00</v>
      </c>
      <c r="N430" s="4" t="str">
        <v>36.60</v>
      </c>
      <c r="O430" s="4" t="str">
        <v>IGI</v>
      </c>
      <c r="P430" s="4">
        <v>6300</v>
      </c>
      <c r="Q430" s="7">
        <v>-60</v>
      </c>
      <c r="R430" s="5">
        <f>ROUND(P430 * (1 + (Q430 / 100)), 2)</f>
        <v>2520</v>
      </c>
      <c r="S430" s="5">
        <f>ROUND(R430 * D430, 2)</f>
        <v>2520</v>
      </c>
      <c r="T430" s="4" t="str">
        <v>MUMBAI</v>
      </c>
      <c r="U430" s="8" t="str">
        <v>AVAILABLE</v>
      </c>
      <c r="V430" s="4" t="str">
        <v>Crystal, Feather</v>
      </c>
      <c r="W430" s="9" t="str">
        <v>Media URL</v>
      </c>
    </row>
    <row r="431">
      <c r="A431" s="4" t="str">
        <v>1553248604</v>
      </c>
      <c r="B431" s="4" t="str">
        <v>ROUND</v>
      </c>
      <c r="C431" s="4">
        <v>147350</v>
      </c>
      <c r="D431" s="5">
        <v>1.22</v>
      </c>
      <c r="E431" s="4" t="str">
        <v>F</v>
      </c>
      <c r="F431" s="4" t="str">
        <v>VS1</v>
      </c>
      <c r="G431" s="6" t="str">
        <v>EX</v>
      </c>
      <c r="H431" s="6" t="str">
        <v>EX</v>
      </c>
      <c r="I431" s="6" t="str">
        <v>EX</v>
      </c>
      <c r="J431" s="4" t="str">
        <v>NONE</v>
      </c>
      <c r="K431" s="4" t="str">
        <v>6.79 - 6.83 x 4.27</v>
      </c>
      <c r="L431" s="4" t="str">
        <v>62.70</v>
      </c>
      <c r="M431" s="4" t="str">
        <v>59.00</v>
      </c>
      <c r="N431" s="4" t="str">
        <v>35.00</v>
      </c>
      <c r="O431" s="4" t="str">
        <v>GIA</v>
      </c>
      <c r="P431" s="4">
        <v>6300</v>
      </c>
      <c r="Q431" s="7">
        <v>-41</v>
      </c>
      <c r="R431" s="5">
        <f>ROUND(P431 * (1 + (Q431 / 100)), 2)</f>
        <v>3717</v>
      </c>
      <c r="S431" s="5">
        <f>ROUND(R431 * D431, 2)</f>
        <v>4534.74</v>
      </c>
      <c r="T431" s="4" t="str">
        <v>EXHIBITION</v>
      </c>
      <c r="U431" s="8" t="str">
        <v>AVAILABLE</v>
      </c>
      <c r="V431" s="4" t="str">
        <v>Cloud</v>
      </c>
      <c r="W431" s="9" t="str">
        <v>Media URL</v>
      </c>
    </row>
    <row r="432">
      <c r="A432" s="4" t="str">
        <v>801639495</v>
      </c>
      <c r="B432" s="4" t="str">
        <v>ROUND</v>
      </c>
      <c r="C432" s="4">
        <v>172407</v>
      </c>
      <c r="D432" s="5">
        <v>1</v>
      </c>
      <c r="E432" s="4" t="str">
        <v>F</v>
      </c>
      <c r="F432" s="4" t="str">
        <v>VS1</v>
      </c>
      <c r="G432" s="6" t="str">
        <v>EX</v>
      </c>
      <c r="H432" s="6" t="str">
        <v>EX</v>
      </c>
      <c r="I432" s="6" t="str">
        <v>EX</v>
      </c>
      <c r="J432" s="4" t="str">
        <v>VSL</v>
      </c>
      <c r="K432" s="4" t="str">
        <v>6.33 - 6.40 x 3.97</v>
      </c>
      <c r="L432" s="4" t="str">
        <v>62.40</v>
      </c>
      <c r="M432" s="4" t="str">
        <v>58.00</v>
      </c>
      <c r="N432" s="4" t="str">
        <v>36.50</v>
      </c>
      <c r="O432" s="4" t="str">
        <v>IGI</v>
      </c>
      <c r="P432" s="4">
        <v>6300</v>
      </c>
      <c r="Q432" s="7">
        <v>-64</v>
      </c>
      <c r="R432" s="5">
        <f>ROUND(P432 * (1 + (Q432 / 100)), 2)</f>
        <v>2268</v>
      </c>
      <c r="S432" s="5">
        <f>ROUND(R432 * D432, 2)</f>
        <v>2268</v>
      </c>
      <c r="T432" s="4" t="str">
        <v>MUMBAI</v>
      </c>
      <c r="U432" s="8" t="str">
        <v>AVAILABLE</v>
      </c>
      <c r="V432" s="4" t="str">
        <v>Crystal, Needle, Cloud, Cavity</v>
      </c>
      <c r="W432" s="9" t="str">
        <v>Media URL</v>
      </c>
    </row>
    <row r="433">
      <c r="A433" s="4" t="str">
        <v>2568242146</v>
      </c>
      <c r="B433" s="4" t="str">
        <v>ROUND</v>
      </c>
      <c r="C433" s="4">
        <v>187617</v>
      </c>
      <c r="D433" s="5">
        <v>1.07</v>
      </c>
      <c r="E433" s="4" t="str">
        <v>F</v>
      </c>
      <c r="F433" s="4" t="str">
        <v>VS1</v>
      </c>
      <c r="G433" s="6" t="str">
        <v>EX</v>
      </c>
      <c r="H433" s="6" t="str">
        <v>EX</v>
      </c>
      <c r="I433" s="6" t="str">
        <v>EX</v>
      </c>
      <c r="J433" s="4" t="str">
        <v>STG</v>
      </c>
      <c r="K433" s="4" t="str">
        <v>6.58 - 6.62 x 3.98</v>
      </c>
      <c r="L433" s="4" t="str">
        <v>60.30</v>
      </c>
      <c r="M433" s="4" t="str">
        <v>58.00</v>
      </c>
      <c r="N433" s="4" t="str">
        <v>34.00</v>
      </c>
      <c r="O433" s="4" t="str">
        <v>GIA</v>
      </c>
      <c r="P433" s="4">
        <v>6300</v>
      </c>
      <c r="Q433" s="7">
        <v>-61</v>
      </c>
      <c r="R433" s="5">
        <f>ROUND(P433 * (1 + (Q433 / 100)), 2)</f>
        <v>2457</v>
      </c>
      <c r="S433" s="5">
        <f>ROUND(R433 * D433, 2)</f>
        <v>2628.99</v>
      </c>
      <c r="T433" s="4" t="str">
        <v>EXHIBITION</v>
      </c>
      <c r="U433" s="8" t="str">
        <v>AVAILABLE</v>
      </c>
      <c r="V433" s="4" t="str">
        <v>Cloud</v>
      </c>
      <c r="W433" s="9" t="str">
        <v>Media URL</v>
      </c>
    </row>
    <row r="434">
      <c r="A434" s="4" t="str">
        <v>2554995138</v>
      </c>
      <c r="B434" s="4" t="str">
        <v>ROUND</v>
      </c>
      <c r="C434" s="4">
        <v>176770</v>
      </c>
      <c r="D434" s="5">
        <v>1.03</v>
      </c>
      <c r="E434" s="4" t="str">
        <v>F</v>
      </c>
      <c r="F434" s="4" t="str">
        <v>VS2</v>
      </c>
      <c r="G434" s="6" t="str">
        <v>EX</v>
      </c>
      <c r="H434" s="6" t="str">
        <v>EX</v>
      </c>
      <c r="I434" s="6" t="str">
        <v>EX</v>
      </c>
      <c r="J434" s="4" t="str">
        <v>NONE</v>
      </c>
      <c r="K434" s="4" t="str">
        <v>6.42 - 6.44 x 4.02</v>
      </c>
      <c r="L434" s="4" t="str">
        <v>62.60</v>
      </c>
      <c r="M434" s="4" t="str">
        <v>58.00</v>
      </c>
      <c r="N434" s="4" t="str">
        <v>35.00</v>
      </c>
      <c r="O434" s="4" t="str">
        <v>GIA</v>
      </c>
      <c r="P434" s="4">
        <v>5200</v>
      </c>
      <c r="Q434" s="7">
        <v>-47</v>
      </c>
      <c r="R434" s="5">
        <f>ROUND(P434 * (1 + (Q434 / 100)), 2)</f>
        <v>2756</v>
      </c>
      <c r="S434" s="5">
        <f>ROUND(R434 * D434, 2)</f>
        <v>2838.68</v>
      </c>
      <c r="T434" s="4" t="str">
        <v>EXHIBITION</v>
      </c>
      <c r="U434" s="8" t="str">
        <v>AVAILABLE</v>
      </c>
      <c r="V434" s="4" t="str">
        <v>Crystal, Cloud, Feather, Needle</v>
      </c>
      <c r="W434" s="9" t="str">
        <v>Media URL</v>
      </c>
    </row>
    <row r="435">
      <c r="A435" s="4" t="str">
        <v>801639419</v>
      </c>
      <c r="B435" s="4" t="str">
        <v>ROUND</v>
      </c>
      <c r="C435" s="4">
        <v>168824</v>
      </c>
      <c r="D435" s="5">
        <v>1</v>
      </c>
      <c r="E435" s="4" t="str">
        <v>F</v>
      </c>
      <c r="F435" s="4" t="str">
        <v>VS2</v>
      </c>
      <c r="G435" s="6" t="str">
        <v>EX</v>
      </c>
      <c r="H435" s="6" t="str">
        <v>EX</v>
      </c>
      <c r="I435" s="6" t="str">
        <v>EX</v>
      </c>
      <c r="J435" s="4" t="str">
        <v>VSL</v>
      </c>
      <c r="K435" s="4" t="str">
        <v>6.34 - 6.38 x 4.01</v>
      </c>
      <c r="L435" s="4" t="str">
        <v>63.00</v>
      </c>
      <c r="M435" s="4" t="str">
        <v>58.00</v>
      </c>
      <c r="N435" s="4" t="str">
        <v>36.60</v>
      </c>
      <c r="O435" s="4" t="str">
        <v>IGI</v>
      </c>
      <c r="P435" s="4">
        <v>5200</v>
      </c>
      <c r="Q435" s="7">
        <v>-63</v>
      </c>
      <c r="R435" s="5">
        <f>ROUND(P435 * (1 + (Q435 / 100)), 2)</f>
        <v>1924</v>
      </c>
      <c r="S435" s="5">
        <f>ROUND(R435 * D435, 2)</f>
        <v>1924</v>
      </c>
      <c r="T435" s="4" t="str">
        <v>MUMBAI</v>
      </c>
      <c r="U435" s="8" t="str">
        <v>AVAILABLE</v>
      </c>
      <c r="V435" s="4" t="str">
        <v>Feather, Cloud, Crystal</v>
      </c>
      <c r="W435" s="9" t="str">
        <v>Media URL</v>
      </c>
    </row>
    <row r="436">
      <c r="A436" s="4" t="str">
        <v>801639559</v>
      </c>
      <c r="B436" s="4" t="str">
        <v>ROUND</v>
      </c>
      <c r="C436" s="4">
        <v>177543</v>
      </c>
      <c r="D436" s="5">
        <v>1</v>
      </c>
      <c r="E436" s="4" t="str">
        <v>F</v>
      </c>
      <c r="F436" s="4" t="str">
        <v>SI1</v>
      </c>
      <c r="G436" s="6" t="str">
        <v>EX</v>
      </c>
      <c r="H436" s="6" t="str">
        <v>EX</v>
      </c>
      <c r="I436" s="6" t="str">
        <v>EX</v>
      </c>
      <c r="J436" s="4" t="str">
        <v>SLT</v>
      </c>
      <c r="K436" s="4" t="str">
        <v>6.25 - 6.31 x 4.01</v>
      </c>
      <c r="L436" s="4" t="str">
        <v>63.70</v>
      </c>
      <c r="M436" s="4" t="str">
        <v>58.00</v>
      </c>
      <c r="N436" s="4" t="str">
        <v>36.60</v>
      </c>
      <c r="O436" s="4" t="str">
        <v>IGI</v>
      </c>
      <c r="P436" s="4">
        <v>4100</v>
      </c>
      <c r="Q436" s="7">
        <v>-69</v>
      </c>
      <c r="R436" s="5">
        <f>ROUND(P436 * (1 + (Q436 / 100)), 2)</f>
        <v>1271</v>
      </c>
      <c r="S436" s="5">
        <f>ROUND(R436 * D436, 2)</f>
        <v>1271</v>
      </c>
      <c r="T436" s="4" t="str">
        <v>MUMBAI</v>
      </c>
      <c r="U436" s="11" t="str">
        <v>MEMO_OUT</v>
      </c>
      <c r="V436" s="4" t="str">
        <v>Crystal, Cloud, Feather</v>
      </c>
      <c r="W436" s="9" t="str">
        <v>Media URL</v>
      </c>
    </row>
    <row r="437">
      <c r="A437" s="4" t="str">
        <v>801639363</v>
      </c>
      <c r="B437" s="4" t="str">
        <v>ROUND</v>
      </c>
      <c r="C437" s="4">
        <v>166090</v>
      </c>
      <c r="D437" s="5">
        <v>1.05</v>
      </c>
      <c r="E437" s="4" t="str">
        <v>G</v>
      </c>
      <c r="F437" s="4" t="str">
        <v>IF</v>
      </c>
      <c r="G437" s="6" t="str">
        <v>EX</v>
      </c>
      <c r="H437" s="6" t="str">
        <v>EX</v>
      </c>
      <c r="I437" s="6" t="str">
        <v>EX</v>
      </c>
      <c r="J437" s="4" t="str">
        <v>SLT</v>
      </c>
      <c r="K437" s="4" t="str">
        <v>6.44 - 6.51 x 4.06</v>
      </c>
      <c r="L437" s="4" t="str">
        <v>62.70</v>
      </c>
      <c r="M437" s="4" t="str">
        <v>58.00</v>
      </c>
      <c r="N437" s="4" t="str">
        <v>36.60</v>
      </c>
      <c r="O437" s="4" t="str">
        <v>IGI</v>
      </c>
      <c r="P437" s="4">
        <v>7500</v>
      </c>
      <c r="Q437" s="7">
        <v>-73</v>
      </c>
      <c r="R437" s="5">
        <f>ROUND(P437 * (1 + (Q437 / 100)), 2)</f>
        <v>2025</v>
      </c>
      <c r="S437" s="5">
        <f>ROUND(R437 * D437, 2)</f>
        <v>2126.25</v>
      </c>
      <c r="T437" s="4" t="str">
        <v>MUMBAI</v>
      </c>
      <c r="U437" s="8" t="str">
        <v>AVAILABLE</v>
      </c>
      <c r="V437" s="4" t="str">
        <v xml:space="preserve"> </v>
      </c>
      <c r="W437" s="9" t="str">
        <v>Media URL</v>
      </c>
    </row>
    <row r="438">
      <c r="A438" s="4" t="str">
        <v>801638003</v>
      </c>
      <c r="B438" s="4" t="str">
        <v>ROUND</v>
      </c>
      <c r="C438" s="4">
        <v>165167</v>
      </c>
      <c r="D438" s="5">
        <v>1</v>
      </c>
      <c r="E438" s="4" t="str">
        <v>G</v>
      </c>
      <c r="F438" s="4" t="str">
        <v>IF</v>
      </c>
      <c r="G438" s="6" t="str">
        <v>EX</v>
      </c>
      <c r="H438" s="6" t="str">
        <v>EX</v>
      </c>
      <c r="I438" s="6" t="str">
        <v>EX</v>
      </c>
      <c r="J438" s="4" t="str">
        <v>STG</v>
      </c>
      <c r="K438" s="4" t="str">
        <v>6.44 - 6.48 x 3.88</v>
      </c>
      <c r="L438" s="4" t="str">
        <v>60.10</v>
      </c>
      <c r="M438" s="4" t="str">
        <v>61.00</v>
      </c>
      <c r="N438" s="4" t="str">
        <v>33.00</v>
      </c>
      <c r="O438" s="4" t="str">
        <v>IGI</v>
      </c>
      <c r="P438" s="4">
        <v>7500</v>
      </c>
      <c r="Q438" s="7">
        <v>-72</v>
      </c>
      <c r="R438" s="5">
        <f>ROUND(P438 * (1 + (Q438 / 100)), 2)</f>
        <v>2100</v>
      </c>
      <c r="S438" s="5">
        <f>ROUND(R438 * D438, 2)</f>
        <v>2100</v>
      </c>
      <c r="T438" s="4" t="str">
        <v>MUMBAI</v>
      </c>
      <c r="U438" s="8" t="str">
        <v>AVAILABLE</v>
      </c>
      <c r="V438" s="4" t="str">
        <v xml:space="preserve"> </v>
      </c>
      <c r="W438" s="9" t="str">
        <v>Media URL</v>
      </c>
    </row>
    <row r="439">
      <c r="A439" s="4" t="str">
        <v>801639562</v>
      </c>
      <c r="B439" s="4" t="str">
        <v>ROUND</v>
      </c>
      <c r="C439" s="4">
        <v>177548</v>
      </c>
      <c r="D439" s="5">
        <v>1</v>
      </c>
      <c r="E439" s="4" t="str">
        <v>G</v>
      </c>
      <c r="F439" s="4" t="str">
        <v>VVS2</v>
      </c>
      <c r="G439" s="6" t="str">
        <v>EX</v>
      </c>
      <c r="H439" s="6" t="str">
        <v>EX</v>
      </c>
      <c r="I439" s="6" t="str">
        <v>EX</v>
      </c>
      <c r="J439" s="4" t="str">
        <v>NONE</v>
      </c>
      <c r="K439" s="4" t="str">
        <v>6.27 - 6.33 x 3.99</v>
      </c>
      <c r="L439" s="4" t="str">
        <v>63.20</v>
      </c>
      <c r="M439" s="4" t="str">
        <v>59.00</v>
      </c>
      <c r="N439" s="4" t="str">
        <v>36.70</v>
      </c>
      <c r="O439" s="4" t="str">
        <v>IGI</v>
      </c>
      <c r="P439" s="4">
        <v>6200</v>
      </c>
      <c r="Q439" s="7">
        <v>-64</v>
      </c>
      <c r="R439" s="5">
        <f>ROUND(P439 * (1 + (Q439 / 100)), 2)</f>
        <v>2232</v>
      </c>
      <c r="S439" s="5">
        <f>ROUND(R439 * D439, 2)</f>
        <v>2232</v>
      </c>
      <c r="T439" s="4" t="str">
        <v>MUMBAI</v>
      </c>
      <c r="U439" s="8" t="str">
        <v>AVAILABLE</v>
      </c>
      <c r="V439" s="4" t="str">
        <v>Pinpoint</v>
      </c>
      <c r="W439" s="9" t="str">
        <v>Media URL</v>
      </c>
    </row>
    <row r="440">
      <c r="A440" s="4" t="str">
        <v>801639593</v>
      </c>
      <c r="B440" s="4" t="str">
        <v>ROUND</v>
      </c>
      <c r="C440" s="4">
        <v>181006</v>
      </c>
      <c r="D440" s="5">
        <v>1</v>
      </c>
      <c r="E440" s="4" t="str">
        <v>G</v>
      </c>
      <c r="F440" s="4" t="str">
        <v>VVS2</v>
      </c>
      <c r="G440" s="6" t="str">
        <v>EX</v>
      </c>
      <c r="H440" s="6" t="str">
        <v>EX</v>
      </c>
      <c r="I440" s="6" t="str">
        <v>EX</v>
      </c>
      <c r="J440" s="4" t="str">
        <v>NONE</v>
      </c>
      <c r="K440" s="4" t="str">
        <v>6.25 - 6.30 x 4.00</v>
      </c>
      <c r="L440" s="4" t="str">
        <v>63.70</v>
      </c>
      <c r="M440" s="4" t="str">
        <v>57.00</v>
      </c>
      <c r="N440" s="4" t="str">
        <v>36.40</v>
      </c>
      <c r="O440" s="4" t="str">
        <v>IGI</v>
      </c>
      <c r="P440" s="4">
        <v>6200</v>
      </c>
      <c r="Q440" s="7">
        <v>-63</v>
      </c>
      <c r="R440" s="5">
        <f>ROUND(P440 * (1 + (Q440 / 100)), 2)</f>
        <v>2294</v>
      </c>
      <c r="S440" s="5">
        <f>ROUND(R440 * D440, 2)</f>
        <v>2294</v>
      </c>
      <c r="T440" s="4" t="str">
        <v>MUMBAI</v>
      </c>
      <c r="U440" s="8" t="str">
        <v>AVAILABLE</v>
      </c>
      <c r="V440" s="4" t="str">
        <v>Feather, Cloud</v>
      </c>
      <c r="W440" s="9" t="str">
        <v>Media URL</v>
      </c>
    </row>
    <row r="441">
      <c r="A441" s="4" t="str">
        <v>801639611</v>
      </c>
      <c r="B441" s="4" t="str">
        <v>ROUND</v>
      </c>
      <c r="C441" s="4">
        <v>181840</v>
      </c>
      <c r="D441" s="5">
        <v>1.01</v>
      </c>
      <c r="E441" s="4" t="str">
        <v>G</v>
      </c>
      <c r="F441" s="4" t="str">
        <v>VVS2</v>
      </c>
      <c r="G441" s="6" t="str">
        <v>EX</v>
      </c>
      <c r="H441" s="6" t="str">
        <v>EX</v>
      </c>
      <c r="I441" s="6" t="str">
        <v>EX</v>
      </c>
      <c r="J441" s="4" t="str">
        <v>SLT</v>
      </c>
      <c r="K441" s="4" t="str">
        <v>6.37 - 6.41 x 4.02</v>
      </c>
      <c r="L441" s="4" t="str">
        <v>62.90</v>
      </c>
      <c r="M441" s="4" t="str">
        <v>56.00</v>
      </c>
      <c r="N441" s="4" t="str">
        <v>35.50</v>
      </c>
      <c r="O441" s="4" t="str">
        <v>IGI</v>
      </c>
      <c r="P441" s="4">
        <v>6200</v>
      </c>
      <c r="Q441" s="7">
        <v>-65</v>
      </c>
      <c r="R441" s="5">
        <f>ROUND(P441 * (1 + (Q441 / 100)), 2)</f>
        <v>2170</v>
      </c>
      <c r="S441" s="5">
        <f>ROUND(R441 * D441, 2)</f>
        <v>2191.7</v>
      </c>
      <c r="T441" s="4" t="str">
        <v>MUMBAI</v>
      </c>
      <c r="U441" s="8" t="str">
        <v>AVAILABLE</v>
      </c>
      <c r="V441" s="4" t="str">
        <v>Feather</v>
      </c>
      <c r="W441" s="9" t="str">
        <v>Media URL</v>
      </c>
    </row>
    <row r="442">
      <c r="A442" s="4" t="str">
        <v>2556918477</v>
      </c>
      <c r="B442" s="4" t="str">
        <v>ROUND</v>
      </c>
      <c r="C442" s="4">
        <v>172413</v>
      </c>
      <c r="D442" s="5">
        <v>1.03</v>
      </c>
      <c r="E442" s="4" t="str">
        <v>G</v>
      </c>
      <c r="F442" s="4" t="str">
        <v>VVS2</v>
      </c>
      <c r="G442" s="6" t="str">
        <v>EX</v>
      </c>
      <c r="H442" s="6" t="str">
        <v>EX</v>
      </c>
      <c r="I442" s="6" t="str">
        <v>EX</v>
      </c>
      <c r="J442" s="4" t="str">
        <v>FNT</v>
      </c>
      <c r="K442" s="4" t="str">
        <v>6.40 - 6.44 x 4.05</v>
      </c>
      <c r="L442" s="4" t="str">
        <v>63.00</v>
      </c>
      <c r="M442" s="4" t="str">
        <v>57.00</v>
      </c>
      <c r="N442" s="4" t="str">
        <v>35.50</v>
      </c>
      <c r="O442" s="4" t="str">
        <v>GIA</v>
      </c>
      <c r="P442" s="4">
        <v>6200</v>
      </c>
      <c r="Q442" s="7">
        <v>-54</v>
      </c>
      <c r="R442" s="5">
        <f>ROUND(P442 * (1 + (Q442 / 100)), 2)</f>
        <v>2852</v>
      </c>
      <c r="S442" s="5">
        <f>ROUND(R442 * D442, 2)</f>
        <v>2937.56</v>
      </c>
      <c r="T442" s="4" t="str">
        <v>EXHIBITION</v>
      </c>
      <c r="U442" s="8" t="str">
        <v>AVAILABLE</v>
      </c>
      <c r="V442" s="4" t="str">
        <v>Pinpoint, Needle</v>
      </c>
      <c r="W442" s="9" t="str">
        <v>Media URL</v>
      </c>
    </row>
    <row r="443">
      <c r="A443" s="4" t="str">
        <v>801639531</v>
      </c>
      <c r="B443" s="4" t="str">
        <v>ROUND</v>
      </c>
      <c r="C443" s="4">
        <v>174750</v>
      </c>
      <c r="D443" s="5">
        <v>1</v>
      </c>
      <c r="E443" s="4" t="str">
        <v>G</v>
      </c>
      <c r="F443" s="4" t="str">
        <v>VS2</v>
      </c>
      <c r="G443" s="6" t="str">
        <v>EX</v>
      </c>
      <c r="H443" s="6" t="str">
        <v>EX</v>
      </c>
      <c r="I443" s="6" t="str">
        <v>EX</v>
      </c>
      <c r="J443" s="4" t="str">
        <v>NONE</v>
      </c>
      <c r="K443" s="4" t="str">
        <v>6.33 - 6.38 x 4.00</v>
      </c>
      <c r="L443" s="4" t="str">
        <v>62.90</v>
      </c>
      <c r="M443" s="4" t="str">
        <v>55.00</v>
      </c>
      <c r="N443" s="4" t="str">
        <v>36.60</v>
      </c>
      <c r="O443" s="4" t="str">
        <v>IGI</v>
      </c>
      <c r="P443" s="4">
        <v>4700</v>
      </c>
      <c r="Q443" s="7">
        <v>-61</v>
      </c>
      <c r="R443" s="5">
        <f>ROUND(P443 * (1 + (Q443 / 100)), 2)</f>
        <v>1833</v>
      </c>
      <c r="S443" s="5">
        <f>ROUND(R443 * D443, 2)</f>
        <v>1833</v>
      </c>
      <c r="T443" s="4" t="str">
        <v>MUMBAI</v>
      </c>
      <c r="U443" s="8" t="str">
        <v>AVAILABLE</v>
      </c>
      <c r="V443" s="4" t="str">
        <v>Crystal, Feather, Cloud</v>
      </c>
      <c r="W443" s="9" t="str">
        <v>Media URL</v>
      </c>
    </row>
    <row r="444">
      <c r="A444" s="4" t="str">
        <v>2566088874</v>
      </c>
      <c r="B444" s="4" t="str">
        <v>ROUND</v>
      </c>
      <c r="C444" s="4">
        <v>181154</v>
      </c>
      <c r="D444" s="5">
        <v>1.01</v>
      </c>
      <c r="E444" s="4" t="str">
        <v>G</v>
      </c>
      <c r="F444" s="4" t="str">
        <v>VS2</v>
      </c>
      <c r="G444" s="6" t="str">
        <v>EX</v>
      </c>
      <c r="H444" s="6" t="str">
        <v>EX</v>
      </c>
      <c r="I444" s="6" t="str">
        <v>EX</v>
      </c>
      <c r="J444" s="4" t="str">
        <v>NONE</v>
      </c>
      <c r="K444" s="4" t="str">
        <v>6.36 - 6.39 x 4.01</v>
      </c>
      <c r="L444" s="4" t="str">
        <v>62.80</v>
      </c>
      <c r="M444" s="4" t="str">
        <v>57.00</v>
      </c>
      <c r="N444" s="4" t="str">
        <v>36.50</v>
      </c>
      <c r="O444" s="4" t="str">
        <v>GIA</v>
      </c>
      <c r="P444" s="4">
        <v>4700</v>
      </c>
      <c r="Q444" s="7">
        <v>-46</v>
      </c>
      <c r="R444" s="5">
        <f>ROUND(P444 * (1 + (Q444 / 100)), 2)</f>
        <v>2538</v>
      </c>
      <c r="S444" s="5">
        <f>ROUND(R444 * D444, 2)</f>
        <v>2563.38</v>
      </c>
      <c r="T444" s="4" t="str">
        <v>EXHIBITION</v>
      </c>
      <c r="U444" s="8" t="str">
        <v>AVAILABLE</v>
      </c>
      <c r="V444" s="4" t="str">
        <v>Cloud</v>
      </c>
      <c r="W444" s="9" t="str">
        <v>Media URL</v>
      </c>
    </row>
    <row r="445">
      <c r="A445" s="4" t="str">
        <v>801639489</v>
      </c>
      <c r="B445" s="4" t="str">
        <v>ROUND</v>
      </c>
      <c r="C445" s="4">
        <v>171744</v>
      </c>
      <c r="D445" s="5">
        <v>1</v>
      </c>
      <c r="E445" s="4" t="str">
        <v>G</v>
      </c>
      <c r="F445" s="4" t="str">
        <v>SI1</v>
      </c>
      <c r="G445" s="6" t="str">
        <v>EX</v>
      </c>
      <c r="H445" s="6" t="str">
        <v>EX</v>
      </c>
      <c r="I445" s="6" t="str">
        <v>EX</v>
      </c>
      <c r="J445" s="4" t="str">
        <v>NONE</v>
      </c>
      <c r="K445" s="4" t="str">
        <v>6.24 - 6.30 x 3.98</v>
      </c>
      <c r="L445" s="4" t="str">
        <v>63.30</v>
      </c>
      <c r="M445" s="4" t="str">
        <v>56.00</v>
      </c>
      <c r="N445" s="4" t="str">
        <v>36.50</v>
      </c>
      <c r="O445" s="4" t="str">
        <v>IGI</v>
      </c>
      <c r="P445" s="4">
        <v>3700</v>
      </c>
      <c r="Q445" s="7">
        <v>-64</v>
      </c>
      <c r="R445" s="5">
        <f>ROUND(P445 * (1 + (Q445 / 100)), 2)</f>
        <v>1332</v>
      </c>
      <c r="S445" s="5">
        <f>ROUND(R445 * D445, 2)</f>
        <v>1332</v>
      </c>
      <c r="T445" s="4" t="str">
        <v>MUMBAI</v>
      </c>
      <c r="U445" s="11" t="str">
        <v>MEMO_OUT</v>
      </c>
      <c r="V445" s="4" t="str">
        <v>Crystal, Feather</v>
      </c>
      <c r="W445" s="9" t="str">
        <v>Media URL</v>
      </c>
    </row>
    <row r="446">
      <c r="A446" s="4" t="str">
        <v>801639510</v>
      </c>
      <c r="B446" s="4" t="str">
        <v>ROUND</v>
      </c>
      <c r="C446" s="4">
        <v>173871</v>
      </c>
      <c r="D446" s="5">
        <v>1.01</v>
      </c>
      <c r="E446" s="4" t="str">
        <v>G</v>
      </c>
      <c r="F446" s="4" t="str">
        <v>SI2</v>
      </c>
      <c r="G446" s="6" t="str">
        <v>EX</v>
      </c>
      <c r="H446" s="6" t="str">
        <v>EX</v>
      </c>
      <c r="I446" s="6" t="str">
        <v>EX</v>
      </c>
      <c r="J446" s="4" t="str">
        <v>STG</v>
      </c>
      <c r="K446" s="4" t="str">
        <v>6.36 - 6.41 x 3.98</v>
      </c>
      <c r="L446" s="4" t="str">
        <v>62.30</v>
      </c>
      <c r="M446" s="4" t="str">
        <v>58.00</v>
      </c>
      <c r="N446" s="4" t="str">
        <v>34.90</v>
      </c>
      <c r="O446" s="4" t="str">
        <v>IGI</v>
      </c>
      <c r="P446" s="4">
        <v>3000</v>
      </c>
      <c r="Q446" s="7">
        <v>-71</v>
      </c>
      <c r="R446" s="5">
        <f>ROUND(P446 * (1 + (Q446 / 100)), 2)</f>
        <v>870</v>
      </c>
      <c r="S446" s="5">
        <f>ROUND(R446 * D446, 2)</f>
        <v>878.7</v>
      </c>
      <c r="T446" s="4" t="str">
        <v>MUMBAI</v>
      </c>
      <c r="U446" s="8" t="str">
        <v>AVAILABLE</v>
      </c>
      <c r="V446" s="4" t="str">
        <v>Crystal, Feather, Cloud</v>
      </c>
      <c r="W446" s="9" t="str">
        <v>Media URL</v>
      </c>
    </row>
    <row r="447">
      <c r="A447" s="4" t="str">
        <v>801637873</v>
      </c>
      <c r="B447" s="4" t="str">
        <v>ROUND</v>
      </c>
      <c r="C447" s="4">
        <v>162357</v>
      </c>
      <c r="D447" s="5">
        <v>1.01</v>
      </c>
      <c r="E447" s="4" t="str">
        <v>H</v>
      </c>
      <c r="F447" s="4" t="str">
        <v>VVS1</v>
      </c>
      <c r="G447" s="6" t="str">
        <v>EX</v>
      </c>
      <c r="H447" s="6" t="str">
        <v>EX</v>
      </c>
      <c r="I447" s="6" t="str">
        <v>EX</v>
      </c>
      <c r="J447" s="4" t="str">
        <v>VSL</v>
      </c>
      <c r="K447" s="4" t="str">
        <v>6.36 - 6.41 x 3.98</v>
      </c>
      <c r="L447" s="4" t="str">
        <v>62.20</v>
      </c>
      <c r="M447" s="4" t="str">
        <v>58.00</v>
      </c>
      <c r="N447" s="4" t="str">
        <v>36.50</v>
      </c>
      <c r="O447" s="4" t="str">
        <v>IGI</v>
      </c>
      <c r="P447" s="4">
        <v>5300</v>
      </c>
      <c r="Q447" s="7">
        <v>-69</v>
      </c>
      <c r="R447" s="5">
        <f>ROUND(P447 * (1 + (Q447 / 100)), 2)</f>
        <v>1643</v>
      </c>
      <c r="S447" s="5">
        <f>ROUND(R447 * D447, 2)</f>
        <v>1659.43</v>
      </c>
      <c r="T447" s="4" t="str">
        <v>MUMBAI</v>
      </c>
      <c r="U447" s="8" t="str">
        <v>AVAILABLE</v>
      </c>
      <c r="V447" s="4" t="str">
        <v>Feather, Needle</v>
      </c>
      <c r="W447" s="9" t="str">
        <v>Media URL</v>
      </c>
    </row>
    <row r="448">
      <c r="A448" s="4" t="str">
        <v>2566179834</v>
      </c>
      <c r="B448" s="4" t="str">
        <v>ROUND</v>
      </c>
      <c r="C448" s="4">
        <v>184691</v>
      </c>
      <c r="D448" s="5">
        <v>1.15</v>
      </c>
      <c r="E448" s="4" t="str">
        <v>H</v>
      </c>
      <c r="F448" s="4" t="str">
        <v>VVS1</v>
      </c>
      <c r="G448" s="6" t="str">
        <v>EX</v>
      </c>
      <c r="H448" s="6" t="str">
        <v>EX</v>
      </c>
      <c r="I448" s="6" t="str">
        <v>EX</v>
      </c>
      <c r="J448" s="4" t="str">
        <v>MED</v>
      </c>
      <c r="K448" s="4" t="str">
        <v>6.64 - 6.68 x 4.17</v>
      </c>
      <c r="L448" s="4" t="str">
        <v>62.60</v>
      </c>
      <c r="M448" s="4" t="str">
        <v>57.00</v>
      </c>
      <c r="N448" s="4" t="str">
        <v>36.50</v>
      </c>
      <c r="O448" s="4" t="str">
        <v>GIA</v>
      </c>
      <c r="P448" s="4">
        <v>5300</v>
      </c>
      <c r="Q448" s="7">
        <v>-57</v>
      </c>
      <c r="R448" s="5">
        <f>ROUND(P448 * (1 + (Q448 / 100)), 2)</f>
        <v>2279</v>
      </c>
      <c r="S448" s="5">
        <f>ROUND(R448 * D448, 2)</f>
        <v>2620.85</v>
      </c>
      <c r="T448" s="4" t="str">
        <v>EXHIBITION</v>
      </c>
      <c r="U448" s="8" t="str">
        <v>AVAILABLE</v>
      </c>
      <c r="V448" s="4" t="str">
        <v>Pinpoint</v>
      </c>
      <c r="W448" s="9" t="str">
        <v>Media URL</v>
      </c>
    </row>
    <row r="449">
      <c r="A449" s="4" t="str">
        <v>2567071510</v>
      </c>
      <c r="B449" s="4" t="str">
        <v>ROUND</v>
      </c>
      <c r="C449" s="4">
        <v>180297</v>
      </c>
      <c r="D449" s="5">
        <v>1</v>
      </c>
      <c r="E449" s="4" t="str">
        <v>H</v>
      </c>
      <c r="F449" s="4" t="str">
        <v>VVS2</v>
      </c>
      <c r="G449" s="4" t="str">
        <v>VG</v>
      </c>
      <c r="H449" s="4" t="str">
        <v>EX</v>
      </c>
      <c r="I449" s="4" t="str">
        <v>VG</v>
      </c>
      <c r="J449" s="4" t="str">
        <v>NONE</v>
      </c>
      <c r="K449" s="4" t="str">
        <v>6.18 - 6.25 x 4.03</v>
      </c>
      <c r="L449" s="4" t="str">
        <v>64.90</v>
      </c>
      <c r="M449" s="4" t="str">
        <v>57.00</v>
      </c>
      <c r="N449" s="4" t="str">
        <v>38.00</v>
      </c>
      <c r="O449" s="4" t="str">
        <v>GIA</v>
      </c>
      <c r="P449" s="4">
        <v>4900</v>
      </c>
      <c r="Q449" s="7">
        <v>-57</v>
      </c>
      <c r="R449" s="5">
        <f>ROUND(P449 * (1 + (Q449 / 100)), 2)</f>
        <v>2107</v>
      </c>
      <c r="S449" s="5">
        <f>ROUND(R449 * D449, 2)</f>
        <v>2107</v>
      </c>
      <c r="T449" s="4" t="str">
        <v>EXHIBITION</v>
      </c>
      <c r="U449" s="8" t="str">
        <v>AVAILABLE</v>
      </c>
      <c r="V449" s="4" t="str">
        <v>Needle, Pinpoint, Cloud, Natural</v>
      </c>
      <c r="W449" s="9" t="str">
        <v>Media URL</v>
      </c>
    </row>
    <row r="450">
      <c r="A450" s="4" t="str">
        <v>801639452</v>
      </c>
      <c r="B450" s="4" t="str">
        <v>ROUND</v>
      </c>
      <c r="C450" s="4">
        <v>170540</v>
      </c>
      <c r="D450" s="5">
        <v>1</v>
      </c>
      <c r="E450" s="4" t="str">
        <v>H</v>
      </c>
      <c r="F450" s="4" t="str">
        <v>VVS2</v>
      </c>
      <c r="G450" s="6" t="str">
        <v>EX</v>
      </c>
      <c r="H450" s="6" t="str">
        <v>EX</v>
      </c>
      <c r="I450" s="6" t="str">
        <v>EX</v>
      </c>
      <c r="J450" s="4" t="str">
        <v>NONE</v>
      </c>
      <c r="K450" s="4" t="str">
        <v>6.32 - 6.35 x 3.98</v>
      </c>
      <c r="L450" s="4" t="str">
        <v>62.70</v>
      </c>
      <c r="M450" s="4" t="str">
        <v>57.00</v>
      </c>
      <c r="N450" s="4" t="str">
        <v>36.10</v>
      </c>
      <c r="O450" s="4" t="str">
        <v>IGI</v>
      </c>
      <c r="P450" s="4">
        <v>4900</v>
      </c>
      <c r="Q450" s="7">
        <v>-63</v>
      </c>
      <c r="R450" s="5">
        <f>ROUND(P450 * (1 + (Q450 / 100)), 2)</f>
        <v>1813</v>
      </c>
      <c r="S450" s="5">
        <f>ROUND(R450 * D450, 2)</f>
        <v>1813</v>
      </c>
      <c r="T450" s="4" t="str">
        <v>MUMBAI</v>
      </c>
      <c r="U450" s="8" t="str">
        <v>AVAILABLE</v>
      </c>
      <c r="V450" s="4" t="str">
        <v>Crystal, Pinpoint, Needle</v>
      </c>
      <c r="W450" s="9" t="str">
        <v>Media URL</v>
      </c>
    </row>
    <row r="451">
      <c r="A451" s="4" t="str">
        <v>801639662</v>
      </c>
      <c r="B451" s="4" t="str">
        <v>ROUND</v>
      </c>
      <c r="C451" s="4">
        <v>185490</v>
      </c>
      <c r="D451" s="5">
        <v>1.12</v>
      </c>
      <c r="E451" s="4" t="str">
        <v>H</v>
      </c>
      <c r="F451" s="4" t="str">
        <v>VVS2</v>
      </c>
      <c r="G451" s="6" t="str">
        <v>EX</v>
      </c>
      <c r="H451" s="6" t="str">
        <v>EX</v>
      </c>
      <c r="I451" s="6" t="str">
        <v>EX</v>
      </c>
      <c r="J451" s="4" t="str">
        <v>NONE</v>
      </c>
      <c r="K451" s="4" t="str">
        <v>6.58 - 6.64 x 4.15</v>
      </c>
      <c r="L451" s="4" t="str">
        <v>62.80</v>
      </c>
      <c r="M451" s="4" t="str">
        <v>58.00</v>
      </c>
      <c r="N451" s="4" t="str">
        <v>35.00</v>
      </c>
      <c r="O451" s="4" t="str">
        <v>IGI</v>
      </c>
      <c r="P451" s="4">
        <v>4900</v>
      </c>
      <c r="Q451" s="7">
        <v>-63</v>
      </c>
      <c r="R451" s="5">
        <f>ROUND(P451 * (1 + (Q451 / 100)), 2)</f>
        <v>1813</v>
      </c>
      <c r="S451" s="5">
        <f>ROUND(R451 * D451, 2)</f>
        <v>2030.56</v>
      </c>
      <c r="T451" s="4" t="str">
        <v>MUMBAI</v>
      </c>
      <c r="U451" s="8" t="str">
        <v>AVAILABLE</v>
      </c>
      <c r="V451" s="4" t="str">
        <v>Cloud, Feather</v>
      </c>
      <c r="W451" s="9" t="str">
        <v>Media URL</v>
      </c>
    </row>
    <row r="452">
      <c r="A452" s="4" t="str">
        <v>801639619</v>
      </c>
      <c r="B452" s="4" t="str">
        <v>ROUND</v>
      </c>
      <c r="C452" s="4">
        <v>181885</v>
      </c>
      <c r="D452" s="5">
        <v>1.13</v>
      </c>
      <c r="E452" s="4" t="str">
        <v>H</v>
      </c>
      <c r="F452" s="4" t="str">
        <v>VVS2</v>
      </c>
      <c r="G452" s="6" t="str">
        <v>EX</v>
      </c>
      <c r="H452" s="6" t="str">
        <v>EX</v>
      </c>
      <c r="I452" s="6" t="str">
        <v>EX</v>
      </c>
      <c r="J452" s="4" t="str">
        <v>NONE</v>
      </c>
      <c r="K452" s="4" t="str">
        <v>6.60 - 6.64 x 4.11</v>
      </c>
      <c r="L452" s="4" t="str">
        <v>62.10</v>
      </c>
      <c r="M452" s="4" t="str">
        <v>58.00</v>
      </c>
      <c r="N452" s="4" t="str">
        <v>36.00</v>
      </c>
      <c r="O452" s="4" t="str">
        <v>IGI</v>
      </c>
      <c r="P452" s="4">
        <v>4900</v>
      </c>
      <c r="Q452" s="7">
        <v>-62</v>
      </c>
      <c r="R452" s="5">
        <f>ROUND(P452 * (1 + (Q452 / 100)), 2)</f>
        <v>1862</v>
      </c>
      <c r="S452" s="5">
        <f>ROUND(R452 * D452, 2)</f>
        <v>2104.06</v>
      </c>
      <c r="T452" s="4" t="str">
        <v>MUMBAI</v>
      </c>
      <c r="U452" s="8" t="str">
        <v>AVAILABLE</v>
      </c>
      <c r="V452" s="4" t="str">
        <v>Needle, Cloud</v>
      </c>
      <c r="W452" s="9" t="str">
        <v>Media URL</v>
      </c>
    </row>
    <row r="453">
      <c r="A453" s="4" t="str">
        <v>7561055161</v>
      </c>
      <c r="B453" s="4" t="str">
        <v>ROUND</v>
      </c>
      <c r="C453" s="4">
        <v>179441</v>
      </c>
      <c r="D453" s="5">
        <v>1</v>
      </c>
      <c r="E453" s="4" t="str">
        <v>H</v>
      </c>
      <c r="F453" s="4" t="str">
        <v>VVS2</v>
      </c>
      <c r="G453" s="6" t="str">
        <v>EX</v>
      </c>
      <c r="H453" s="6" t="str">
        <v>EX</v>
      </c>
      <c r="I453" s="6" t="str">
        <v>EX</v>
      </c>
      <c r="J453" s="4" t="str">
        <v>FNT</v>
      </c>
      <c r="K453" s="4" t="str">
        <v>6.30 - 6.35 x 4.01</v>
      </c>
      <c r="L453" s="4" t="str">
        <v>63.40</v>
      </c>
      <c r="M453" s="4" t="str">
        <v>58.00</v>
      </c>
      <c r="N453" s="4" t="str">
        <v>35.00</v>
      </c>
      <c r="O453" s="4" t="str">
        <v>GIA</v>
      </c>
      <c r="P453" s="4">
        <v>4900</v>
      </c>
      <c r="Q453" s="7">
        <v>-51</v>
      </c>
      <c r="R453" s="5">
        <f>ROUND(P453 * (1 + (Q453 / 100)), 2)</f>
        <v>2401</v>
      </c>
      <c r="S453" s="5">
        <f>ROUND(R453 * D453, 2)</f>
        <v>2401</v>
      </c>
      <c r="T453" s="4" t="str">
        <v>EXHIBITION</v>
      </c>
      <c r="U453" s="8" t="str">
        <v>AVAILABLE</v>
      </c>
      <c r="V453" s="4" t="str">
        <v>Needle, Pinpoint, Feather, Natural</v>
      </c>
      <c r="W453" s="9" t="str">
        <v>Media URL</v>
      </c>
    </row>
    <row r="454">
      <c r="A454" s="4" t="str">
        <v>801639586</v>
      </c>
      <c r="B454" s="4" t="str">
        <v>ROUND</v>
      </c>
      <c r="C454" s="4">
        <v>180242</v>
      </c>
      <c r="D454" s="5">
        <v>1.01</v>
      </c>
      <c r="E454" s="4" t="str">
        <v>H</v>
      </c>
      <c r="F454" s="4" t="str">
        <v>VS1</v>
      </c>
      <c r="G454" s="4" t="str">
        <v>VG</v>
      </c>
      <c r="H454" s="4" t="str">
        <v>EX</v>
      </c>
      <c r="I454" s="4" t="str">
        <v>EX</v>
      </c>
      <c r="J454" s="4" t="str">
        <v>NONE</v>
      </c>
      <c r="K454" s="4" t="str">
        <v>6.21 - 6.27 x 4.04</v>
      </c>
      <c r="L454" s="4" t="str">
        <v>64.70</v>
      </c>
      <c r="M454" s="4" t="str">
        <v>57.00</v>
      </c>
      <c r="N454" s="4" t="str">
        <v>38.50</v>
      </c>
      <c r="O454" s="4" t="str">
        <v>IGI</v>
      </c>
      <c r="P454" s="4">
        <v>4500</v>
      </c>
      <c r="Q454" s="7">
        <v>-64</v>
      </c>
      <c r="R454" s="5">
        <f>ROUND(P454 * (1 + (Q454 / 100)), 2)</f>
        <v>1620</v>
      </c>
      <c r="S454" s="5">
        <f>ROUND(R454 * D454, 2)</f>
        <v>1636.2</v>
      </c>
      <c r="T454" s="4" t="str">
        <v>MUMBAI</v>
      </c>
      <c r="U454" s="8" t="str">
        <v>AVAILABLE</v>
      </c>
      <c r="V454" s="4" t="str">
        <v>Cloud, Crystal, Feather</v>
      </c>
      <c r="W454" s="9" t="str">
        <v>Media URL</v>
      </c>
    </row>
    <row r="455">
      <c r="A455" s="4" t="str">
        <v>801639246</v>
      </c>
      <c r="B455" s="4" t="str">
        <v>ROUND</v>
      </c>
      <c r="C455" s="4">
        <v>187016</v>
      </c>
      <c r="D455" s="5">
        <v>1</v>
      </c>
      <c r="E455" s="4" t="str">
        <v>H</v>
      </c>
      <c r="F455" s="4" t="str">
        <v>VS1</v>
      </c>
      <c r="G455" s="6" t="str">
        <v>EX</v>
      </c>
      <c r="H455" s="6" t="str">
        <v>EX</v>
      </c>
      <c r="I455" s="6" t="str">
        <v>EX</v>
      </c>
      <c r="J455" s="4" t="str">
        <v>NONE</v>
      </c>
      <c r="K455" s="4" t="str">
        <v>6.37 - 6.41 x 4.00</v>
      </c>
      <c r="L455" s="4" t="str">
        <v>62.60</v>
      </c>
      <c r="M455" s="4" t="str">
        <v>57.00</v>
      </c>
      <c r="N455" s="4" t="str">
        <v>35.10</v>
      </c>
      <c r="O455" s="4" t="str">
        <v>IGI</v>
      </c>
      <c r="P455" s="4">
        <v>4500</v>
      </c>
      <c r="Q455" s="7">
        <v>-62</v>
      </c>
      <c r="R455" s="5">
        <f>ROUND(P455 * (1 + (Q455 / 100)), 2)</f>
        <v>1710</v>
      </c>
      <c r="S455" s="5">
        <f>ROUND(R455 * D455, 2)</f>
        <v>1710</v>
      </c>
      <c r="T455" s="4" t="str">
        <v>MUMBAI</v>
      </c>
      <c r="U455" s="8" t="str">
        <v>AVAILABLE</v>
      </c>
      <c r="V455" s="4" t="str">
        <v>Feather, Crystal</v>
      </c>
      <c r="W455" s="9" t="str">
        <v>Media URL</v>
      </c>
    </row>
    <row r="456">
      <c r="A456" s="4" t="str">
        <v>801639239</v>
      </c>
      <c r="B456" s="4" t="str">
        <v>ROUND</v>
      </c>
      <c r="C456" s="4">
        <v>186579</v>
      </c>
      <c r="D456" s="5">
        <v>1.06</v>
      </c>
      <c r="E456" s="4" t="str">
        <v>H</v>
      </c>
      <c r="F456" s="4" t="str">
        <v>VS1</v>
      </c>
      <c r="G456" s="6" t="str">
        <v>EX</v>
      </c>
      <c r="H456" s="6" t="str">
        <v>EX</v>
      </c>
      <c r="I456" s="6" t="str">
        <v>EX</v>
      </c>
      <c r="J456" s="4" t="str">
        <v>NONE</v>
      </c>
      <c r="K456" s="4" t="str">
        <v>6.58 - 6.63 x 3.96</v>
      </c>
      <c r="L456" s="4" t="str">
        <v>59.90</v>
      </c>
      <c r="M456" s="4" t="str">
        <v>59.00</v>
      </c>
      <c r="N456" s="4" t="str">
        <v>33.70</v>
      </c>
      <c r="O456" s="4" t="str">
        <v>IGI</v>
      </c>
      <c r="P456" s="4">
        <v>4500</v>
      </c>
      <c r="Q456" s="7">
        <v>-62</v>
      </c>
      <c r="R456" s="5">
        <f>ROUND(P456 * (1 + (Q456 / 100)), 2)</f>
        <v>1710</v>
      </c>
      <c r="S456" s="5">
        <f>ROUND(R456 * D456, 2)</f>
        <v>1812.6</v>
      </c>
      <c r="T456" s="4" t="str">
        <v>MUMBAI</v>
      </c>
      <c r="U456" s="8" t="str">
        <v>AVAILABLE</v>
      </c>
      <c r="V456" s="4" t="str">
        <v>Crystal, Cloud</v>
      </c>
      <c r="W456" s="9" t="str">
        <v>Media URL</v>
      </c>
    </row>
    <row r="457">
      <c r="A457" s="4" t="str">
        <v>801639517</v>
      </c>
      <c r="B457" s="4" t="str">
        <v>ROUND</v>
      </c>
      <c r="C457" s="4">
        <v>173928</v>
      </c>
      <c r="D457" s="5">
        <v>1.1</v>
      </c>
      <c r="E457" s="4" t="str">
        <v>H</v>
      </c>
      <c r="F457" s="4" t="str">
        <v>VS1</v>
      </c>
      <c r="G457" s="6" t="str">
        <v>EX</v>
      </c>
      <c r="H457" s="6" t="str">
        <v>EX</v>
      </c>
      <c r="I457" s="6" t="str">
        <v>EX</v>
      </c>
      <c r="J457" s="4" t="str">
        <v>NONE</v>
      </c>
      <c r="K457" s="4" t="str">
        <v>6.53 - 6.57 x 4.08</v>
      </c>
      <c r="L457" s="4" t="str">
        <v>62.20</v>
      </c>
      <c r="M457" s="4" t="str">
        <v>58.00</v>
      </c>
      <c r="N457" s="4" t="str">
        <v>36.10</v>
      </c>
      <c r="O457" s="4" t="str">
        <v>IGI</v>
      </c>
      <c r="P457" s="4">
        <v>4500</v>
      </c>
      <c r="Q457" s="7">
        <v>-62</v>
      </c>
      <c r="R457" s="5">
        <f>ROUND(P457 * (1 + (Q457 / 100)), 2)</f>
        <v>1710</v>
      </c>
      <c r="S457" s="5">
        <f>ROUND(R457 * D457, 2)</f>
        <v>1881</v>
      </c>
      <c r="T457" s="4" t="str">
        <v>MUMBAI</v>
      </c>
      <c r="U457" s="8" t="str">
        <v>AVAILABLE</v>
      </c>
      <c r="V457" s="4" t="str">
        <v>Cloud, Crystal, Feather</v>
      </c>
      <c r="W457" s="9" t="str">
        <v>Media URL</v>
      </c>
    </row>
    <row r="458">
      <c r="A458" s="4" t="str">
        <v>801639647</v>
      </c>
      <c r="B458" s="4" t="str">
        <v>ROUND</v>
      </c>
      <c r="C458" s="4">
        <v>183955</v>
      </c>
      <c r="D458" s="5">
        <v>1.17</v>
      </c>
      <c r="E458" s="4" t="str">
        <v>H</v>
      </c>
      <c r="F458" s="4" t="str">
        <v>VS1</v>
      </c>
      <c r="G458" s="6" t="str">
        <v>EX</v>
      </c>
      <c r="H458" s="6" t="str">
        <v>EX</v>
      </c>
      <c r="I458" s="6" t="str">
        <v>EX</v>
      </c>
      <c r="J458" s="4" t="str">
        <v>NONE</v>
      </c>
      <c r="K458" s="4" t="str">
        <v>6.67 - 6.74 x 4.15</v>
      </c>
      <c r="L458" s="4" t="str">
        <v>62.00</v>
      </c>
      <c r="M458" s="4" t="str">
        <v>58.00</v>
      </c>
      <c r="N458" s="4" t="str">
        <v>35.70</v>
      </c>
      <c r="O458" s="4" t="str">
        <v>IGI</v>
      </c>
      <c r="P458" s="4">
        <v>4500</v>
      </c>
      <c r="Q458" s="7">
        <v>-62</v>
      </c>
      <c r="R458" s="5">
        <f>ROUND(P458 * (1 + (Q458 / 100)), 2)</f>
        <v>1710</v>
      </c>
      <c r="S458" s="5">
        <f>ROUND(R458 * D458, 2)</f>
        <v>2000.7</v>
      </c>
      <c r="T458" s="4" t="str">
        <v>MUMBAI</v>
      </c>
      <c r="U458" s="8" t="str">
        <v>AVAILABLE</v>
      </c>
      <c r="V458" s="4" t="str">
        <v>Cloud, Feather</v>
      </c>
      <c r="W458" s="9" t="str">
        <v>Media URL</v>
      </c>
    </row>
    <row r="459">
      <c r="A459" s="4" t="str">
        <v>801639642</v>
      </c>
      <c r="B459" s="4" t="str">
        <v>ROUND</v>
      </c>
      <c r="C459" s="4">
        <v>183781</v>
      </c>
      <c r="D459" s="5">
        <v>1.21</v>
      </c>
      <c r="E459" s="4" t="str">
        <v>H</v>
      </c>
      <c r="F459" s="4" t="str">
        <v>VS1</v>
      </c>
      <c r="G459" s="6" t="str">
        <v>EX</v>
      </c>
      <c r="H459" s="6" t="str">
        <v>EX</v>
      </c>
      <c r="I459" s="6" t="str">
        <v>EX</v>
      </c>
      <c r="J459" s="4" t="str">
        <v>NONE</v>
      </c>
      <c r="K459" s="4" t="str">
        <v>6.77 - 6.83 x 4.24</v>
      </c>
      <c r="L459" s="4" t="str">
        <v>62.30</v>
      </c>
      <c r="M459" s="4" t="str">
        <v>58.00</v>
      </c>
      <c r="N459" s="4" t="str">
        <v>36.50</v>
      </c>
      <c r="O459" s="4" t="str">
        <v>IGI</v>
      </c>
      <c r="P459" s="4">
        <v>4500</v>
      </c>
      <c r="Q459" s="7">
        <v>-58</v>
      </c>
      <c r="R459" s="5">
        <f>ROUND(P459 * (1 + (Q459 / 100)), 2)</f>
        <v>1890</v>
      </c>
      <c r="S459" s="5">
        <f>ROUND(R459 * D459, 2)</f>
        <v>2286.9</v>
      </c>
      <c r="T459" s="4" t="str">
        <v>MUMBAI</v>
      </c>
      <c r="U459" s="8" t="str">
        <v>AVAILABLE</v>
      </c>
      <c r="V459" s="4" t="str">
        <v>Crystal, Cloud, Needle</v>
      </c>
      <c r="W459" s="9" t="str">
        <v>Media URL</v>
      </c>
    </row>
    <row r="460">
      <c r="A460" s="4" t="str">
        <v>801639250</v>
      </c>
      <c r="B460" s="4" t="str">
        <v>ROUND</v>
      </c>
      <c r="C460" s="4">
        <v>187024</v>
      </c>
      <c r="D460" s="5">
        <v>1.23</v>
      </c>
      <c r="E460" s="4" t="str">
        <v>H</v>
      </c>
      <c r="F460" s="4" t="str">
        <v>VS1</v>
      </c>
      <c r="G460" s="6" t="str">
        <v>EX</v>
      </c>
      <c r="H460" s="6" t="str">
        <v>EX</v>
      </c>
      <c r="I460" s="6" t="str">
        <v>EX</v>
      </c>
      <c r="J460" s="4" t="str">
        <v>NONE</v>
      </c>
      <c r="K460" s="4" t="str">
        <v>6.94 - 7.01 x 4.20</v>
      </c>
      <c r="L460" s="4" t="str">
        <v>60.30</v>
      </c>
      <c r="M460" s="4" t="str">
        <v>59.00</v>
      </c>
      <c r="N460" s="4" t="str">
        <v>31.50</v>
      </c>
      <c r="O460" s="4" t="str">
        <v>IGI</v>
      </c>
      <c r="P460" s="4">
        <v>4500</v>
      </c>
      <c r="Q460" s="7">
        <v>-58</v>
      </c>
      <c r="R460" s="5">
        <f>ROUND(P460 * (1 + (Q460 / 100)), 2)</f>
        <v>1890</v>
      </c>
      <c r="S460" s="5">
        <f>ROUND(R460 * D460, 2)</f>
        <v>2324.7</v>
      </c>
      <c r="T460" s="4" t="str">
        <v>MUMBAI</v>
      </c>
      <c r="U460" s="8" t="str">
        <v>AVAILABLE</v>
      </c>
      <c r="V460" s="4" t="str">
        <v>Needle, Feather</v>
      </c>
      <c r="W460" s="9" t="str">
        <v>Media URL</v>
      </c>
    </row>
    <row r="461">
      <c r="A461" s="4" t="str">
        <v>801639524</v>
      </c>
      <c r="B461" s="4" t="str">
        <v>ROUND</v>
      </c>
      <c r="C461" s="4">
        <v>174500</v>
      </c>
      <c r="D461" s="5">
        <v>1.01</v>
      </c>
      <c r="E461" s="4" t="str">
        <v>H</v>
      </c>
      <c r="F461" s="4" t="str">
        <v>VS2</v>
      </c>
      <c r="G461" s="4" t="str">
        <v>VG</v>
      </c>
      <c r="H461" s="4" t="str">
        <v>EX</v>
      </c>
      <c r="I461" s="4" t="str">
        <v>EX</v>
      </c>
      <c r="J461" s="4" t="str">
        <v>VSL</v>
      </c>
      <c r="K461" s="4" t="str">
        <v>6.21 - 6.26 x 4.02</v>
      </c>
      <c r="L461" s="4" t="str">
        <v>64.30</v>
      </c>
      <c r="M461" s="4" t="str">
        <v>57.00</v>
      </c>
      <c r="N461" s="4" t="str">
        <v>37.00</v>
      </c>
      <c r="O461" s="4" t="str">
        <v>IGI</v>
      </c>
      <c r="P461" s="4">
        <v>4200</v>
      </c>
      <c r="Q461" s="7">
        <v>-68</v>
      </c>
      <c r="R461" s="5">
        <f>ROUND(P461 * (1 + (Q461 / 100)), 2)</f>
        <v>1344</v>
      </c>
      <c r="S461" s="5">
        <f>ROUND(R461 * D461, 2)</f>
        <v>1357.44</v>
      </c>
      <c r="T461" s="4" t="str">
        <v>MUMBAI</v>
      </c>
      <c r="U461" s="8" t="str">
        <v>AVAILABLE</v>
      </c>
      <c r="V461" s="4" t="str">
        <v>Crystal, Feather</v>
      </c>
      <c r="W461" s="9" t="str">
        <v>Media URL</v>
      </c>
    </row>
    <row r="462">
      <c r="A462" s="4" t="str">
        <v>801639500</v>
      </c>
      <c r="B462" s="4" t="str">
        <v>ROUND</v>
      </c>
      <c r="C462" s="4">
        <v>173320</v>
      </c>
      <c r="D462" s="5">
        <v>1</v>
      </c>
      <c r="E462" s="4" t="str">
        <v>H</v>
      </c>
      <c r="F462" s="4" t="str">
        <v>VS2</v>
      </c>
      <c r="G462" s="4" t="str">
        <v>EX</v>
      </c>
      <c r="H462" s="4" t="str">
        <v>EX</v>
      </c>
      <c r="I462" s="4" t="str">
        <v>VG</v>
      </c>
      <c r="J462" s="4" t="str">
        <v>NONE</v>
      </c>
      <c r="K462" s="4" t="str">
        <v>6.31 - 6.38 x 3.97</v>
      </c>
      <c r="L462" s="4" t="str">
        <v>62.50</v>
      </c>
      <c r="M462" s="4" t="str">
        <v>56.00</v>
      </c>
      <c r="N462" s="4" t="str">
        <v>36.40</v>
      </c>
      <c r="O462" s="4" t="str">
        <v>IGI</v>
      </c>
      <c r="P462" s="4">
        <v>4200</v>
      </c>
      <c r="Q462" s="7">
        <v>-66</v>
      </c>
      <c r="R462" s="5">
        <f>ROUND(P462 * (1 + (Q462 / 100)), 2)</f>
        <v>1428</v>
      </c>
      <c r="S462" s="5">
        <f>ROUND(R462 * D462, 2)</f>
        <v>1428</v>
      </c>
      <c r="T462" s="4" t="str">
        <v>MUMBAI</v>
      </c>
      <c r="U462" s="8" t="str">
        <v>AVAILABLE</v>
      </c>
      <c r="V462" s="4" t="str">
        <v>Crystal</v>
      </c>
      <c r="W462" s="9" t="str">
        <v>Media URL</v>
      </c>
    </row>
    <row r="463">
      <c r="A463" s="4" t="str">
        <v>2567071466</v>
      </c>
      <c r="B463" s="4" t="str">
        <v>ROUND</v>
      </c>
      <c r="C463" s="4">
        <v>180239</v>
      </c>
      <c r="D463" s="5">
        <v>1.01</v>
      </c>
      <c r="E463" s="4" t="str">
        <v>H</v>
      </c>
      <c r="F463" s="4" t="str">
        <v>VS2</v>
      </c>
      <c r="G463" s="6" t="str">
        <v>EX</v>
      </c>
      <c r="H463" s="6" t="str">
        <v>EX</v>
      </c>
      <c r="I463" s="6" t="str">
        <v>EX</v>
      </c>
      <c r="J463" s="4" t="str">
        <v>NONE</v>
      </c>
      <c r="K463" s="4" t="str">
        <v>6.37 - 6.41 x 4.00</v>
      </c>
      <c r="L463" s="4" t="str">
        <v>62.60</v>
      </c>
      <c r="M463" s="4" t="str">
        <v>59.00</v>
      </c>
      <c r="N463" s="4" t="str">
        <v>33.50</v>
      </c>
      <c r="O463" s="4" t="str">
        <v>GIA</v>
      </c>
      <c r="P463" s="4">
        <v>4200</v>
      </c>
      <c r="Q463" s="7">
        <v>-47</v>
      </c>
      <c r="R463" s="5">
        <f>ROUND(P463 * (1 + (Q463 / 100)), 2)</f>
        <v>2226</v>
      </c>
      <c r="S463" s="5">
        <f>ROUND(R463 * D463, 2)</f>
        <v>2248.26</v>
      </c>
      <c r="T463" s="4" t="str">
        <v>EXHIBITION</v>
      </c>
      <c r="U463" s="8" t="str">
        <v>AVAILABLE</v>
      </c>
      <c r="V463" s="4" t="str">
        <v>Cloud, Needle</v>
      </c>
      <c r="W463" s="9" t="str">
        <v>Media URL</v>
      </c>
    </row>
    <row r="464">
      <c r="A464" s="4" t="str">
        <v>801639560</v>
      </c>
      <c r="B464" s="4" t="str">
        <v>ROUND</v>
      </c>
      <c r="C464" s="4">
        <v>177544</v>
      </c>
      <c r="D464" s="5">
        <v>1.29</v>
      </c>
      <c r="E464" s="4" t="str">
        <v>H</v>
      </c>
      <c r="F464" s="4" t="str">
        <v>VS2</v>
      </c>
      <c r="G464" s="6" t="str">
        <v>EX</v>
      </c>
      <c r="H464" s="6" t="str">
        <v>EX</v>
      </c>
      <c r="I464" s="6" t="str">
        <v>EX</v>
      </c>
      <c r="J464" s="4" t="str">
        <v>STG</v>
      </c>
      <c r="K464" s="4" t="str">
        <v>6.98 - 7.02 x 4.31</v>
      </c>
      <c r="L464" s="4" t="str">
        <v>61.50</v>
      </c>
      <c r="M464" s="4" t="str">
        <v>58.00</v>
      </c>
      <c r="N464" s="4" t="str">
        <v>36.40</v>
      </c>
      <c r="O464" s="4" t="str">
        <v>IGI</v>
      </c>
      <c r="P464" s="4">
        <v>4200</v>
      </c>
      <c r="Q464" s="7">
        <v>-66</v>
      </c>
      <c r="R464" s="5">
        <f>ROUND(P464 * (1 + (Q464 / 100)), 2)</f>
        <v>1428</v>
      </c>
      <c r="S464" s="5">
        <f>ROUND(R464 * D464, 2)</f>
        <v>1842.12</v>
      </c>
      <c r="T464" s="4" t="str">
        <v>MUMBAI</v>
      </c>
      <c r="U464" s="8" t="str">
        <v>AVAILABLE</v>
      </c>
      <c r="V464" s="4" t="str">
        <v>Crystal, Cloud, Feather, Needle</v>
      </c>
      <c r="W464" s="9" t="str">
        <v>Media URL</v>
      </c>
    </row>
    <row r="465">
      <c r="A465" s="4" t="str">
        <v>6552996093</v>
      </c>
      <c r="B465" s="4" t="str">
        <v>ROUND</v>
      </c>
      <c r="C465" s="4">
        <v>174572</v>
      </c>
      <c r="D465" s="5">
        <v>1.01</v>
      </c>
      <c r="E465" s="4" t="str">
        <v>H</v>
      </c>
      <c r="F465" s="4" t="str">
        <v>SI1</v>
      </c>
      <c r="G465" s="4" t="str">
        <v>VG</v>
      </c>
      <c r="H465" s="4" t="str">
        <v>VG</v>
      </c>
      <c r="I465" s="4" t="str">
        <v>VG</v>
      </c>
      <c r="J465" s="4" t="str">
        <v>NONE</v>
      </c>
      <c r="K465" s="4" t="str">
        <v>6.19 - 6.28 x 4.01</v>
      </c>
      <c r="L465" s="4" t="str">
        <v>64.40</v>
      </c>
      <c r="M465" s="4" t="str">
        <v>57.00</v>
      </c>
      <c r="N465" s="4" t="str">
        <v>38.00</v>
      </c>
      <c r="O465" s="4" t="str">
        <v>GIA</v>
      </c>
      <c r="P465" s="4">
        <v>3400</v>
      </c>
      <c r="Q465" s="7">
        <v>-62</v>
      </c>
      <c r="R465" s="5">
        <f>ROUND(P465 * (1 + (Q465 / 100)), 2)</f>
        <v>1292</v>
      </c>
      <c r="S465" s="5">
        <f>ROUND(R465 * D465, 2)</f>
        <v>1304.92</v>
      </c>
      <c r="T465" s="4" t="str">
        <v>EXHIBITION</v>
      </c>
      <c r="U465" s="8" t="str">
        <v>AVAILABLE</v>
      </c>
      <c r="V465" s="4" t="str">
        <v>Cloud, Crystal, Needle, Natural</v>
      </c>
      <c r="W465" s="9" t="str">
        <v>Media URL</v>
      </c>
    </row>
    <row r="466">
      <c r="A466" s="4" t="str">
        <v>801639575</v>
      </c>
      <c r="B466" s="4" t="str">
        <v>ROUND</v>
      </c>
      <c r="C466" s="4">
        <v>178914</v>
      </c>
      <c r="D466" s="5">
        <v>1.15</v>
      </c>
      <c r="E466" s="4" t="str">
        <v>H</v>
      </c>
      <c r="F466" s="4" t="str">
        <v>SI1</v>
      </c>
      <c r="G466" s="6" t="str">
        <v>EX</v>
      </c>
      <c r="H466" s="6" t="str">
        <v>EX</v>
      </c>
      <c r="I466" s="6" t="str">
        <v>EX</v>
      </c>
      <c r="J466" s="4" t="str">
        <v>NONE</v>
      </c>
      <c r="K466" s="4" t="str">
        <v>6.61 - 6.67 x 4.18</v>
      </c>
      <c r="L466" s="4" t="str">
        <v>62.90</v>
      </c>
      <c r="M466" s="4" t="str">
        <v>57.00</v>
      </c>
      <c r="N466" s="4" t="str">
        <v>36.60</v>
      </c>
      <c r="O466" s="4" t="str">
        <v>IGI</v>
      </c>
      <c r="P466" s="4">
        <v>3400</v>
      </c>
      <c r="Q466" s="7">
        <v>-65</v>
      </c>
      <c r="R466" s="5">
        <f>ROUND(P466 * (1 + (Q466 / 100)), 2)</f>
        <v>1190</v>
      </c>
      <c r="S466" s="5">
        <f>ROUND(R466 * D466, 2)</f>
        <v>1368.5</v>
      </c>
      <c r="T466" s="4" t="str">
        <v>MUMBAI</v>
      </c>
      <c r="U466" s="8" t="str">
        <v>AVAILABLE</v>
      </c>
      <c r="V466" s="4" t="str">
        <v>Cloud, Crystal</v>
      </c>
      <c r="W466" s="9" t="str">
        <v>Media URL</v>
      </c>
    </row>
    <row r="467">
      <c r="A467" s="4" t="str">
        <v>801639471</v>
      </c>
      <c r="B467" s="4" t="str">
        <v>ROUND</v>
      </c>
      <c r="C467" s="4">
        <v>171404</v>
      </c>
      <c r="D467" s="5">
        <v>1.02</v>
      </c>
      <c r="E467" s="4" t="str">
        <v>H</v>
      </c>
      <c r="F467" s="4" t="str">
        <v>SI1</v>
      </c>
      <c r="G467" s="6" t="str">
        <v>EX</v>
      </c>
      <c r="H467" s="6" t="str">
        <v>EX</v>
      </c>
      <c r="I467" s="6" t="str">
        <v>EX</v>
      </c>
      <c r="J467" s="4" t="str">
        <v>STG</v>
      </c>
      <c r="K467" s="4" t="str">
        <v>6.41 - 6.44 x 4.00</v>
      </c>
      <c r="L467" s="4" t="str">
        <v>62.30</v>
      </c>
      <c r="M467" s="4" t="str">
        <v>57.00</v>
      </c>
      <c r="N467" s="4" t="str">
        <v>36.30</v>
      </c>
      <c r="O467" s="4" t="str">
        <v>IGI</v>
      </c>
      <c r="P467" s="4">
        <v>3400</v>
      </c>
      <c r="Q467" s="7">
        <v>-70</v>
      </c>
      <c r="R467" s="5">
        <f>ROUND(P467 * (1 + (Q467 / 100)), 2)</f>
        <v>1020</v>
      </c>
      <c r="S467" s="5">
        <f>ROUND(R467 * D467, 2)</f>
        <v>1040.4</v>
      </c>
      <c r="T467" s="4" t="str">
        <v>MUMBAI</v>
      </c>
      <c r="U467" s="8" t="str">
        <v>AVAILABLE</v>
      </c>
      <c r="V467" s="4" t="str">
        <v>Feather, Crystal, Cloud</v>
      </c>
      <c r="W467" s="9" t="str">
        <v>Media URL</v>
      </c>
    </row>
    <row r="468">
      <c r="A468" s="4" t="str">
        <v>801639527</v>
      </c>
      <c r="B468" s="4" t="str">
        <v>ROUND</v>
      </c>
      <c r="C468" s="4">
        <v>174507</v>
      </c>
      <c r="D468" s="5">
        <v>1.2</v>
      </c>
      <c r="E468" s="4" t="str">
        <v>H</v>
      </c>
      <c r="F468" s="4" t="str">
        <v>SI1</v>
      </c>
      <c r="G468" s="6" t="str">
        <v>EX</v>
      </c>
      <c r="H468" s="6" t="str">
        <v>EX</v>
      </c>
      <c r="I468" s="6" t="str">
        <v>EX</v>
      </c>
      <c r="J468" s="4" t="str">
        <v>STG</v>
      </c>
      <c r="K468" s="4" t="str">
        <v>6.95 - 6.98 x 4.05</v>
      </c>
      <c r="L468" s="4" t="str">
        <v>58.20</v>
      </c>
      <c r="M468" s="4" t="str">
        <v>60.00</v>
      </c>
      <c r="N468" s="4" t="str">
        <v>32.10</v>
      </c>
      <c r="O468" s="4" t="str">
        <v>IGI</v>
      </c>
      <c r="P468" s="4">
        <v>3400</v>
      </c>
      <c r="Q468" s="7">
        <v>-69</v>
      </c>
      <c r="R468" s="5">
        <f>ROUND(P468 * (1 + (Q468 / 100)), 2)</f>
        <v>1054</v>
      </c>
      <c r="S468" s="5">
        <f>ROUND(R468 * D468, 2)</f>
        <v>1264.8</v>
      </c>
      <c r="T468" s="4" t="str">
        <v>MUMBAI</v>
      </c>
      <c r="U468" s="8" t="str">
        <v>AVAILABLE</v>
      </c>
      <c r="V468" s="4" t="str">
        <v>Cloud, Feather, Crystal, Needle, Cavity</v>
      </c>
      <c r="W468" s="9" t="str">
        <v>Media URL</v>
      </c>
    </row>
    <row r="469">
      <c r="A469" s="4" t="str">
        <v>801637941</v>
      </c>
      <c r="B469" s="4" t="str">
        <v>ROUND</v>
      </c>
      <c r="C469" s="4">
        <v>163641</v>
      </c>
      <c r="D469" s="5">
        <v>1.01</v>
      </c>
      <c r="E469" s="4" t="str">
        <v>H</v>
      </c>
      <c r="F469" s="4" t="str">
        <v>SI2</v>
      </c>
      <c r="G469" s="6" t="str">
        <v>EX</v>
      </c>
      <c r="H469" s="6" t="str">
        <v>EX</v>
      </c>
      <c r="I469" s="6" t="str">
        <v>EX</v>
      </c>
      <c r="J469" s="4" t="str">
        <v>NONE</v>
      </c>
      <c r="K469" s="4" t="str">
        <v>6.39 - 6.41 x 4.00</v>
      </c>
      <c r="L469" s="4" t="str">
        <v>62.50</v>
      </c>
      <c r="M469" s="4" t="str">
        <v>57.00</v>
      </c>
      <c r="N469" s="4" t="str">
        <v>35.90</v>
      </c>
      <c r="O469" s="4" t="str">
        <v>IGI</v>
      </c>
      <c r="P469" s="4">
        <v>2800</v>
      </c>
      <c r="Q469" s="7">
        <v>-69</v>
      </c>
      <c r="R469" s="5">
        <f>ROUND(P469 * (1 + (Q469 / 100)), 2)</f>
        <v>868</v>
      </c>
      <c r="S469" s="5">
        <f>ROUND(R469 * D469, 2)</f>
        <v>876.68</v>
      </c>
      <c r="T469" s="4" t="str">
        <v>MUMBAI</v>
      </c>
      <c r="U469" s="8" t="str">
        <v>AVAILABLE</v>
      </c>
      <c r="V469" s="4" t="str">
        <v>Crystal, Feather, Cloud</v>
      </c>
      <c r="W469" s="9" t="str">
        <v>Media URL</v>
      </c>
    </row>
    <row r="470">
      <c r="A470" s="4" t="str">
        <v>6551200125</v>
      </c>
      <c r="B470" s="4" t="str">
        <v>ROUND</v>
      </c>
      <c r="C470" s="4">
        <v>144261</v>
      </c>
      <c r="D470" s="5">
        <v>1.02</v>
      </c>
      <c r="E470" s="4" t="str">
        <v>H</v>
      </c>
      <c r="F470" s="4" t="str">
        <v>I1</v>
      </c>
      <c r="G470" s="6" t="str">
        <v>EX</v>
      </c>
      <c r="H470" s="6" t="str">
        <v>EX</v>
      </c>
      <c r="I470" s="6" t="str">
        <v>EX</v>
      </c>
      <c r="J470" s="4" t="str">
        <v>NONE</v>
      </c>
      <c r="K470" s="4" t="str">
        <v>6.40 - 6.44 x 4.01</v>
      </c>
      <c r="L470" s="4" t="str">
        <v>62.50</v>
      </c>
      <c r="M470" s="4" t="str">
        <v>57.00</v>
      </c>
      <c r="N470" s="4" t="str">
        <v>34.00</v>
      </c>
      <c r="O470" s="4" t="str">
        <v>GIA</v>
      </c>
      <c r="P470" s="4">
        <v>2300</v>
      </c>
      <c r="Q470" s="7">
        <v>-56</v>
      </c>
      <c r="R470" s="5">
        <f>ROUND(P470 * (1 + (Q470 / 100)), 2)</f>
        <v>1012</v>
      </c>
      <c r="S470" s="5">
        <f>ROUND(R470 * D470, 2)</f>
        <v>1032.24</v>
      </c>
      <c r="T470" s="4" t="str">
        <v>EXHIBITION</v>
      </c>
      <c r="U470" s="8" t="str">
        <v>AVAILABLE</v>
      </c>
      <c r="V470" s="4" t="str">
        <v>Feather, Twinning Wisp, Crystal, Etch Channel, Needle</v>
      </c>
      <c r="W470" s="9" t="str">
        <v>Media URL</v>
      </c>
    </row>
    <row r="471">
      <c r="A471" s="4" t="str">
        <v>1568242187</v>
      </c>
      <c r="B471" s="4" t="str">
        <v>ROUND</v>
      </c>
      <c r="C471" s="4">
        <v>187619</v>
      </c>
      <c r="D471" s="5">
        <v>1.01</v>
      </c>
      <c r="E471" s="4" t="str">
        <v>H</v>
      </c>
      <c r="F471" s="4" t="str">
        <v>I2</v>
      </c>
      <c r="G471" s="6" t="str">
        <v>EX</v>
      </c>
      <c r="H471" s="6" t="str">
        <v>EX</v>
      </c>
      <c r="I471" s="6" t="str">
        <v>EX</v>
      </c>
      <c r="J471" s="4" t="str">
        <v>NONE</v>
      </c>
      <c r="K471" s="4" t="str">
        <v>6.35 - 6.38 x 4.02</v>
      </c>
      <c r="L471" s="4" t="str">
        <v>63.20</v>
      </c>
      <c r="M471" s="4" t="str">
        <v>57.00</v>
      </c>
      <c r="N471" s="4" t="str">
        <v>36.00</v>
      </c>
      <c r="O471" s="4" t="str">
        <v>GIA</v>
      </c>
      <c r="P471" s="4">
        <v>1900</v>
      </c>
      <c r="Q471" s="7">
        <v>-40</v>
      </c>
      <c r="R471" s="5">
        <f>ROUND(P471 * (1 + (Q471 / 100)), 2)</f>
        <v>1140</v>
      </c>
      <c r="S471" s="5">
        <f>ROUND(R471 * D471, 2)</f>
        <v>1151.4</v>
      </c>
      <c r="T471" s="4" t="str">
        <v>EXHIBITION</v>
      </c>
      <c r="U471" s="8" t="str">
        <v>AVAILABLE</v>
      </c>
      <c r="V471" s="4" t="str">
        <v>Feather, Cloud, Crystal, Cavity, Indented Natural, Needle</v>
      </c>
      <c r="W471" s="9" t="str">
        <v>Media URL</v>
      </c>
    </row>
    <row r="472">
      <c r="A472" s="4" t="str">
        <v>801639433</v>
      </c>
      <c r="B472" s="4" t="str">
        <v>ROUND</v>
      </c>
      <c r="C472" s="4">
        <v>169271</v>
      </c>
      <c r="D472" s="5">
        <v>1.13</v>
      </c>
      <c r="E472" s="4" t="str">
        <v>I</v>
      </c>
      <c r="F472" s="4" t="str">
        <v>IF</v>
      </c>
      <c r="G472" s="6" t="str">
        <v>EX</v>
      </c>
      <c r="H472" s="6" t="str">
        <v>EX</v>
      </c>
      <c r="I472" s="6" t="str">
        <v>EX</v>
      </c>
      <c r="J472" s="4" t="str">
        <v>NONE</v>
      </c>
      <c r="K472" s="4" t="str">
        <v>6.59 - 6.63 x 4.10</v>
      </c>
      <c r="L472" s="4" t="str">
        <v>62.00</v>
      </c>
      <c r="M472" s="4" t="str">
        <v>59.00</v>
      </c>
      <c r="N472" s="4" t="str">
        <v>36.00</v>
      </c>
      <c r="O472" s="4" t="str">
        <v>IGI</v>
      </c>
      <c r="P472" s="4">
        <v>4800</v>
      </c>
      <c r="Q472" s="7">
        <v>-69</v>
      </c>
      <c r="R472" s="5">
        <f>ROUND(P472 * (1 + (Q472 / 100)), 2)</f>
        <v>1488</v>
      </c>
      <c r="S472" s="5">
        <f>ROUND(R472 * D472, 2)</f>
        <v>1681.44</v>
      </c>
      <c r="T472" s="4" t="str">
        <v>MUMBAI</v>
      </c>
      <c r="U472" s="8" t="str">
        <v>AVAILABLE</v>
      </c>
      <c r="V472" s="4" t="str">
        <v xml:space="preserve"> </v>
      </c>
      <c r="W472" s="9" t="str">
        <v>Media URL</v>
      </c>
    </row>
    <row r="473">
      <c r="A473" s="4" t="str">
        <v>801637979</v>
      </c>
      <c r="B473" s="4" t="str">
        <v>ROUND</v>
      </c>
      <c r="C473" s="4">
        <v>164755</v>
      </c>
      <c r="D473" s="5">
        <v>1.22</v>
      </c>
      <c r="E473" s="4" t="str">
        <v>I</v>
      </c>
      <c r="F473" s="4" t="str">
        <v>IF</v>
      </c>
      <c r="G473" s="6" t="str">
        <v>EX</v>
      </c>
      <c r="H473" s="6" t="str">
        <v>EX</v>
      </c>
      <c r="I473" s="6" t="str">
        <v>EX</v>
      </c>
      <c r="J473" s="4" t="str">
        <v>NONE</v>
      </c>
      <c r="K473" s="4" t="str">
        <v>6.78 - 6.83 x 4.25</v>
      </c>
      <c r="L473" s="4" t="str">
        <v>62.40</v>
      </c>
      <c r="M473" s="4" t="str">
        <v>58.00</v>
      </c>
      <c r="N473" s="4" t="str">
        <v>36.50</v>
      </c>
      <c r="O473" s="4" t="str">
        <v>IGI</v>
      </c>
      <c r="P473" s="4">
        <v>4800</v>
      </c>
      <c r="Q473" s="7">
        <v>-66</v>
      </c>
      <c r="R473" s="5">
        <f>ROUND(P473 * (1 + (Q473 / 100)), 2)</f>
        <v>1632</v>
      </c>
      <c r="S473" s="5">
        <f>ROUND(R473 * D473, 2)</f>
        <v>1991.04</v>
      </c>
      <c r="T473" s="4" t="str">
        <v>MUMBAI</v>
      </c>
      <c r="U473" s="8" t="str">
        <v>AVAILABLE</v>
      </c>
      <c r="V473" s="4" t="str">
        <v xml:space="preserve"> </v>
      </c>
      <c r="W473" s="9" t="str">
        <v>Media URL</v>
      </c>
    </row>
    <row r="474">
      <c r="A474" s="4" t="str">
        <v>2567088525</v>
      </c>
      <c r="B474" s="4" t="str">
        <v>ROUND</v>
      </c>
      <c r="C474" s="4">
        <v>181203</v>
      </c>
      <c r="D474" s="5">
        <v>1</v>
      </c>
      <c r="E474" s="4" t="str">
        <v>I</v>
      </c>
      <c r="F474" s="4" t="str">
        <v>IF</v>
      </c>
      <c r="G474" s="6" t="str">
        <v>EX</v>
      </c>
      <c r="H474" s="6" t="str">
        <v>EX</v>
      </c>
      <c r="I474" s="6" t="str">
        <v>EX</v>
      </c>
      <c r="J474" s="4" t="str">
        <v>NONE</v>
      </c>
      <c r="K474" s="4" t="str">
        <v>6.49 - 6.52 x 3.91</v>
      </c>
      <c r="L474" s="4" t="str">
        <v>60.20</v>
      </c>
      <c r="M474" s="4" t="str">
        <v>60.00</v>
      </c>
      <c r="N474" s="4" t="str">
        <v>31.50</v>
      </c>
      <c r="O474" s="4" t="str">
        <v>GIA</v>
      </c>
      <c r="P474" s="4">
        <v>4800</v>
      </c>
      <c r="Q474" s="7">
        <v>-47</v>
      </c>
      <c r="R474" s="5">
        <f>ROUND(P474 * (1 + (Q474 / 100)), 2)</f>
        <v>2544</v>
      </c>
      <c r="S474" s="5">
        <f>ROUND(R474 * D474, 2)</f>
        <v>2544</v>
      </c>
      <c r="T474" s="4" t="str">
        <v>EXHIBITION</v>
      </c>
      <c r="U474" s="8" t="str">
        <v>AVAILABLE</v>
      </c>
      <c r="V474" s="4" t="str">
        <v xml:space="preserve"> </v>
      </c>
      <c r="W474" s="9" t="str">
        <v>Media URL</v>
      </c>
    </row>
    <row r="475">
      <c r="A475" s="4" t="str">
        <v>2567118740</v>
      </c>
      <c r="B475" s="4" t="str">
        <v>ROUND</v>
      </c>
      <c r="C475" s="4">
        <v>182035</v>
      </c>
      <c r="D475" s="5">
        <v>1.01</v>
      </c>
      <c r="E475" s="4" t="str">
        <v>I</v>
      </c>
      <c r="F475" s="4" t="str">
        <v>IF</v>
      </c>
      <c r="G475" s="6" t="str">
        <v>EX</v>
      </c>
      <c r="H475" s="6" t="str">
        <v>EX</v>
      </c>
      <c r="I475" s="6" t="str">
        <v>EX</v>
      </c>
      <c r="J475" s="4" t="str">
        <v>NONE</v>
      </c>
      <c r="K475" s="4" t="str">
        <v>6.41 - 6.44 x 3.98</v>
      </c>
      <c r="L475" s="4" t="str">
        <v>62.00</v>
      </c>
      <c r="M475" s="4" t="str">
        <v>59.00</v>
      </c>
      <c r="N475" s="4" t="str">
        <v>33.00</v>
      </c>
      <c r="O475" s="4" t="str">
        <v>GIA</v>
      </c>
      <c r="P475" s="4">
        <v>4800</v>
      </c>
      <c r="Q475" s="7">
        <v>-47</v>
      </c>
      <c r="R475" s="5">
        <f>ROUND(P475 * (1 + (Q475 / 100)), 2)</f>
        <v>2544</v>
      </c>
      <c r="S475" s="5">
        <f>ROUND(R475 * D475, 2)</f>
        <v>2569.44</v>
      </c>
      <c r="T475" s="4" t="str">
        <v>EXHIBITION</v>
      </c>
      <c r="U475" s="8" t="str">
        <v>AVAILABLE</v>
      </c>
      <c r="V475" s="4" t="str">
        <v xml:space="preserve"> </v>
      </c>
      <c r="W475" s="9" t="str">
        <v>Media URL</v>
      </c>
    </row>
    <row r="476">
      <c r="A476" s="4" t="str">
        <v>1568083266</v>
      </c>
      <c r="B476" s="4" t="str">
        <v>ROUND</v>
      </c>
      <c r="C476" s="4">
        <v>180968</v>
      </c>
      <c r="D476" s="5">
        <v>1.04</v>
      </c>
      <c r="E476" s="4" t="str">
        <v>I</v>
      </c>
      <c r="F476" s="4" t="str">
        <v>IF</v>
      </c>
      <c r="G476" s="6" t="str">
        <v>EX</v>
      </c>
      <c r="H476" s="6" t="str">
        <v>EX</v>
      </c>
      <c r="I476" s="6" t="str">
        <v>EX</v>
      </c>
      <c r="J476" s="4" t="str">
        <v>NONE</v>
      </c>
      <c r="K476" s="4" t="str">
        <v>6.45 - 6.47 x 4.04</v>
      </c>
      <c r="L476" s="4" t="str">
        <v>62.50</v>
      </c>
      <c r="M476" s="4" t="str">
        <v>59.00</v>
      </c>
      <c r="N476" s="4" t="str">
        <v>35.00</v>
      </c>
      <c r="O476" s="4" t="str">
        <v>GIA</v>
      </c>
      <c r="P476" s="4">
        <v>4800</v>
      </c>
      <c r="Q476" s="7">
        <v>-47</v>
      </c>
      <c r="R476" s="5">
        <f>ROUND(P476 * (1 + (Q476 / 100)), 2)</f>
        <v>2544</v>
      </c>
      <c r="S476" s="5">
        <f>ROUND(R476 * D476, 2)</f>
        <v>2645.76</v>
      </c>
      <c r="T476" s="4" t="str">
        <v>EXHIBITION</v>
      </c>
      <c r="U476" s="8" t="str">
        <v>AVAILABLE</v>
      </c>
      <c r="V476" s="4" t="str">
        <v xml:space="preserve"> </v>
      </c>
      <c r="W476" s="9" t="str">
        <v>Media URL</v>
      </c>
    </row>
    <row r="477">
      <c r="A477" s="4" t="str">
        <v>801639658</v>
      </c>
      <c r="B477" s="4" t="str">
        <v>ROUND</v>
      </c>
      <c r="C477" s="4">
        <v>184829</v>
      </c>
      <c r="D477" s="5">
        <v>1</v>
      </c>
      <c r="E477" s="4" t="str">
        <v>I</v>
      </c>
      <c r="F477" s="4" t="str">
        <v>IF</v>
      </c>
      <c r="G477" s="6" t="str">
        <v>EX</v>
      </c>
      <c r="H477" s="6" t="str">
        <v>EX</v>
      </c>
      <c r="I477" s="6" t="str">
        <v>EX</v>
      </c>
      <c r="J477" s="4" t="str">
        <v>VSL</v>
      </c>
      <c r="K477" s="4" t="str">
        <v>6.27 - 6.34 x 4.00</v>
      </c>
      <c r="L477" s="4" t="str">
        <v>63.40</v>
      </c>
      <c r="M477" s="4" t="str">
        <v>59.00</v>
      </c>
      <c r="N477" s="4" t="str">
        <v>36.40</v>
      </c>
      <c r="O477" s="4" t="str">
        <v>IGI</v>
      </c>
      <c r="P477" s="4">
        <v>4800</v>
      </c>
      <c r="Q477" s="7">
        <v>-68</v>
      </c>
      <c r="R477" s="5">
        <f>ROUND(P477 * (1 + (Q477 / 100)), 2)</f>
        <v>1536</v>
      </c>
      <c r="S477" s="5">
        <f>ROUND(R477 * D477, 2)</f>
        <v>1536</v>
      </c>
      <c r="T477" s="4" t="str">
        <v>MUMBAI</v>
      </c>
      <c r="U477" s="8" t="str">
        <v>AVAILABLE</v>
      </c>
      <c r="V477" s="4" t="str">
        <v xml:space="preserve"> </v>
      </c>
      <c r="W477" s="9" t="str">
        <v>Media URL</v>
      </c>
    </row>
    <row r="478">
      <c r="A478" s="4" t="str">
        <v>5556918082</v>
      </c>
      <c r="B478" s="4" t="str">
        <v>ROUND</v>
      </c>
      <c r="C478" s="4">
        <v>172515</v>
      </c>
      <c r="D478" s="5">
        <v>1.03</v>
      </c>
      <c r="E478" s="4" t="str">
        <v>I</v>
      </c>
      <c r="F478" s="4" t="str">
        <v>IF</v>
      </c>
      <c r="G478" s="6" t="str">
        <v>EX</v>
      </c>
      <c r="H478" s="6" t="str">
        <v>EX</v>
      </c>
      <c r="I478" s="6" t="str">
        <v>EX</v>
      </c>
      <c r="J478" s="4" t="str">
        <v>FNT</v>
      </c>
      <c r="K478" s="4" t="str">
        <v>6.42 - 6.45 x 4.05</v>
      </c>
      <c r="L478" s="4" t="str">
        <v>63.00</v>
      </c>
      <c r="M478" s="4" t="str">
        <v>57.00</v>
      </c>
      <c r="N478" s="4" t="str">
        <v>36.00</v>
      </c>
      <c r="O478" s="4" t="str">
        <v>GIA</v>
      </c>
      <c r="P478" s="4">
        <v>4800</v>
      </c>
      <c r="Q478" s="7">
        <v>-53</v>
      </c>
      <c r="R478" s="5">
        <f>ROUND(P478 * (1 + (Q478 / 100)), 2)</f>
        <v>2256</v>
      </c>
      <c r="S478" s="5">
        <f>ROUND(R478 * D478, 2)</f>
        <v>2323.68</v>
      </c>
      <c r="T478" s="4" t="str">
        <v>EXHIBITION</v>
      </c>
      <c r="U478" s="8" t="str">
        <v>AVAILABLE</v>
      </c>
      <c r="V478" s="4" t="str">
        <v xml:space="preserve"> </v>
      </c>
      <c r="W478" s="9" t="str">
        <v>Media URL</v>
      </c>
    </row>
    <row r="479">
      <c r="A479" s="4" t="str">
        <v>2567179733</v>
      </c>
      <c r="B479" s="4" t="str">
        <v>ROUND</v>
      </c>
      <c r="C479" s="4">
        <v>184806</v>
      </c>
      <c r="D479" s="5">
        <v>1</v>
      </c>
      <c r="E479" s="4" t="str">
        <v>I</v>
      </c>
      <c r="F479" s="4" t="str">
        <v>VVS1</v>
      </c>
      <c r="G479" s="4" t="str">
        <v>VG</v>
      </c>
      <c r="H479" s="4" t="str">
        <v>VG</v>
      </c>
      <c r="I479" s="4" t="str">
        <v>VG</v>
      </c>
      <c r="J479" s="4" t="str">
        <v>NONE</v>
      </c>
      <c r="K479" s="4" t="str">
        <v>6.16 - 6.23 x 4.01</v>
      </c>
      <c r="L479" s="4" t="str">
        <v>64.80</v>
      </c>
      <c r="M479" s="4" t="str">
        <v>57.00</v>
      </c>
      <c r="N479" s="4" t="str">
        <v>38.00</v>
      </c>
      <c r="O479" s="4" t="str">
        <v>GIA</v>
      </c>
      <c r="P479" s="4">
        <v>4400</v>
      </c>
      <c r="Q479" s="7">
        <v>-60</v>
      </c>
      <c r="R479" s="5">
        <f>ROUND(P479 * (1 + (Q479 / 100)), 2)</f>
        <v>1760</v>
      </c>
      <c r="S479" s="5">
        <f>ROUND(R479 * D479, 2)</f>
        <v>1760</v>
      </c>
      <c r="T479" s="4" t="str">
        <v>EXHIBITION</v>
      </c>
      <c r="U479" s="8" t="str">
        <v>AVAILABLE</v>
      </c>
      <c r="V479" s="4" t="str">
        <v>Feather</v>
      </c>
      <c r="W479" s="9" t="str">
        <v>Media URL</v>
      </c>
    </row>
    <row r="480">
      <c r="A480" s="4" t="str">
        <v>801639443</v>
      </c>
      <c r="B480" s="4" t="str">
        <v>ROUND</v>
      </c>
      <c r="C480" s="4">
        <v>170054</v>
      </c>
      <c r="D480" s="5">
        <v>1.11</v>
      </c>
      <c r="E480" s="4" t="str">
        <v>I</v>
      </c>
      <c r="F480" s="4" t="str">
        <v>VVS1</v>
      </c>
      <c r="G480" s="6" t="str">
        <v>EX</v>
      </c>
      <c r="H480" s="6" t="str">
        <v>EX</v>
      </c>
      <c r="I480" s="6" t="str">
        <v>EX</v>
      </c>
      <c r="J480" s="4" t="str">
        <v>NONE</v>
      </c>
      <c r="K480" s="4" t="str">
        <v>6.56 - 6.61 x 4.15</v>
      </c>
      <c r="L480" s="4" t="str">
        <v>62.90</v>
      </c>
      <c r="M480" s="4" t="str">
        <v>57.00</v>
      </c>
      <c r="N480" s="4" t="str">
        <v>36.50</v>
      </c>
      <c r="O480" s="4" t="str">
        <v>IGI</v>
      </c>
      <c r="P480" s="4">
        <v>4400</v>
      </c>
      <c r="Q480" s="7">
        <v>-65</v>
      </c>
      <c r="R480" s="5">
        <f>ROUND(P480 * (1 + (Q480 / 100)), 2)</f>
        <v>1540</v>
      </c>
      <c r="S480" s="5">
        <f>ROUND(R480 * D480, 2)</f>
        <v>1709.4</v>
      </c>
      <c r="T480" s="4" t="str">
        <v>MUMBAI</v>
      </c>
      <c r="U480" s="8" t="str">
        <v>AVAILABLE</v>
      </c>
      <c r="V480" s="4" t="str">
        <v>Pinpoint</v>
      </c>
      <c r="W480" s="9" t="str">
        <v>Media URL</v>
      </c>
    </row>
    <row r="481">
      <c r="A481" s="4" t="str">
        <v>801639396</v>
      </c>
      <c r="B481" s="4" t="str">
        <v>ROUND</v>
      </c>
      <c r="C481" s="4">
        <v>167912</v>
      </c>
      <c r="D481" s="5">
        <v>1.14</v>
      </c>
      <c r="E481" s="4" t="str">
        <v>I</v>
      </c>
      <c r="F481" s="4" t="str">
        <v>VVS1</v>
      </c>
      <c r="G481" s="6" t="str">
        <v>EX</v>
      </c>
      <c r="H481" s="6" t="str">
        <v>EX</v>
      </c>
      <c r="I481" s="6" t="str">
        <v>EX</v>
      </c>
      <c r="J481" s="4" t="str">
        <v>NONE</v>
      </c>
      <c r="K481" s="4" t="str">
        <v>6.62 - 6.68 x 4.16</v>
      </c>
      <c r="L481" s="4" t="str">
        <v>62.50</v>
      </c>
      <c r="M481" s="4" t="str">
        <v>57.00</v>
      </c>
      <c r="N481" s="4" t="str">
        <v>36.40</v>
      </c>
      <c r="O481" s="4" t="str">
        <v>IGI</v>
      </c>
      <c r="P481" s="4">
        <v>4400</v>
      </c>
      <c r="Q481" s="7">
        <v>-63</v>
      </c>
      <c r="R481" s="5">
        <f>ROUND(P481 * (1 + (Q481 / 100)), 2)</f>
        <v>1628</v>
      </c>
      <c r="S481" s="5">
        <f>ROUND(R481 * D481, 2)</f>
        <v>1855.92</v>
      </c>
      <c r="T481" s="4" t="str">
        <v>MUMBAI</v>
      </c>
      <c r="U481" s="8" t="str">
        <v>AVAILABLE</v>
      </c>
      <c r="V481" s="4" t="str">
        <v>Needle, Feather, Pinpoint</v>
      </c>
      <c r="W481" s="9" t="str">
        <v>Media URL</v>
      </c>
    </row>
    <row r="482">
      <c r="A482" s="4" t="str">
        <v>7561139324</v>
      </c>
      <c r="B482" s="4" t="str">
        <v>ROUND</v>
      </c>
      <c r="C482" s="4">
        <v>182935</v>
      </c>
      <c r="D482" s="5">
        <v>1.03</v>
      </c>
      <c r="E482" s="4" t="str">
        <v>I</v>
      </c>
      <c r="F482" s="4" t="str">
        <v>VVS1</v>
      </c>
      <c r="G482" s="6" t="str">
        <v>EX</v>
      </c>
      <c r="H482" s="6" t="str">
        <v>EX</v>
      </c>
      <c r="I482" s="6" t="str">
        <v>EX</v>
      </c>
      <c r="J482" s="4" t="str">
        <v>FNT</v>
      </c>
      <c r="K482" s="4" t="str">
        <v>6.36 - 6.42 x 4.05</v>
      </c>
      <c r="L482" s="4" t="str">
        <v>63.40</v>
      </c>
      <c r="M482" s="4" t="str">
        <v>57.00</v>
      </c>
      <c r="N482" s="4" t="str">
        <v>36.50</v>
      </c>
      <c r="O482" s="4" t="str">
        <v>GIA</v>
      </c>
      <c r="P482" s="4">
        <v>4400</v>
      </c>
      <c r="Q482" s="7">
        <v>-48</v>
      </c>
      <c r="R482" s="5">
        <f>ROUND(P482 * (1 + (Q482 / 100)), 2)</f>
        <v>2288</v>
      </c>
      <c r="S482" s="5">
        <f>ROUND(R482 * D482, 2)</f>
        <v>2356.64</v>
      </c>
      <c r="T482" s="4" t="str">
        <v>EXHIBITION</v>
      </c>
      <c r="U482" s="8" t="str">
        <v>AVAILABLE</v>
      </c>
      <c r="V482" s="4" t="str">
        <v>Pinpoint</v>
      </c>
      <c r="W482" s="9" t="str">
        <v>Media URL</v>
      </c>
    </row>
    <row r="483">
      <c r="A483" s="4" t="str">
        <v>801639550</v>
      </c>
      <c r="B483" s="4" t="str">
        <v>ROUND</v>
      </c>
      <c r="C483" s="4">
        <v>177038</v>
      </c>
      <c r="D483" s="5">
        <v>1</v>
      </c>
      <c r="E483" s="4" t="str">
        <v>I</v>
      </c>
      <c r="F483" s="4" t="str">
        <v>VVS2</v>
      </c>
      <c r="G483" s="4" t="str">
        <v>VG</v>
      </c>
      <c r="H483" s="4" t="str">
        <v>EX</v>
      </c>
      <c r="I483" s="4" t="str">
        <v>VG</v>
      </c>
      <c r="J483" s="4" t="str">
        <v>NONE</v>
      </c>
      <c r="K483" s="4" t="str">
        <v>6.16 - 6.25 x 4.02</v>
      </c>
      <c r="L483" s="4" t="str">
        <v>64.50</v>
      </c>
      <c r="M483" s="4" t="str">
        <v>57.00</v>
      </c>
      <c r="N483" s="4" t="str">
        <v>38.10</v>
      </c>
      <c r="O483" s="4" t="str">
        <v>IGI</v>
      </c>
      <c r="P483" s="4">
        <v>4100</v>
      </c>
      <c r="Q483" s="7">
        <v>-69</v>
      </c>
      <c r="R483" s="5">
        <f>ROUND(P483 * (1 + (Q483 / 100)), 2)</f>
        <v>1271</v>
      </c>
      <c r="S483" s="5">
        <f>ROUND(R483 * D483, 2)</f>
        <v>1271</v>
      </c>
      <c r="T483" s="4" t="str">
        <v>MUMBAI</v>
      </c>
      <c r="U483" s="8" t="str">
        <v>AVAILABLE</v>
      </c>
      <c r="V483" s="4" t="str">
        <v>Cloud, Needle, Feather</v>
      </c>
      <c r="W483" s="9" t="str">
        <v>Media URL</v>
      </c>
    </row>
    <row r="484">
      <c r="A484" s="4" t="str">
        <v>5563196153</v>
      </c>
      <c r="B484" s="4" t="str">
        <v>ROUND</v>
      </c>
      <c r="C484" s="4">
        <v>186190</v>
      </c>
      <c r="D484" s="5">
        <v>1</v>
      </c>
      <c r="E484" s="4" t="str">
        <v>I</v>
      </c>
      <c r="F484" s="4" t="str">
        <v>VVS2</v>
      </c>
      <c r="G484" s="4" t="str">
        <v>VG</v>
      </c>
      <c r="H484" s="4" t="str">
        <v>EX</v>
      </c>
      <c r="I484" s="4" t="str">
        <v>VG</v>
      </c>
      <c r="J484" s="4" t="str">
        <v>NONE</v>
      </c>
      <c r="K484" s="4" t="str">
        <v>6.17 - 6.25 x 4.01</v>
      </c>
      <c r="L484" s="4" t="str">
        <v>64.60</v>
      </c>
      <c r="M484" s="4" t="str">
        <v>57.00</v>
      </c>
      <c r="N484" s="4" t="str">
        <v>37.50</v>
      </c>
      <c r="O484" s="4" t="str">
        <v>GIA</v>
      </c>
      <c r="P484" s="4">
        <v>4100</v>
      </c>
      <c r="Q484" s="7">
        <v>-58</v>
      </c>
      <c r="R484" s="5">
        <f>ROUND(P484 * (1 + (Q484 / 100)), 2)</f>
        <v>1722</v>
      </c>
      <c r="S484" s="5">
        <f>ROUND(R484 * D484, 2)</f>
        <v>1722</v>
      </c>
      <c r="T484" s="4" t="str">
        <v>EXHIBITION</v>
      </c>
      <c r="U484" s="8" t="str">
        <v>AVAILABLE</v>
      </c>
      <c r="V484" s="4" t="str">
        <v>Cloud, Feather, Natural</v>
      </c>
      <c r="W484" s="9" t="str">
        <v>Media URL</v>
      </c>
    </row>
    <row r="485">
      <c r="A485" s="4" t="str">
        <v>801637992</v>
      </c>
      <c r="B485" s="4" t="str">
        <v>ROUND</v>
      </c>
      <c r="C485" s="4">
        <v>164804</v>
      </c>
      <c r="D485" s="5">
        <v>1.01</v>
      </c>
      <c r="E485" s="4" t="str">
        <v>I</v>
      </c>
      <c r="F485" s="4" t="str">
        <v>VVS2</v>
      </c>
      <c r="G485" s="4" t="str">
        <v>VG</v>
      </c>
      <c r="H485" s="4" t="str">
        <v>EX</v>
      </c>
      <c r="I485" s="4" t="str">
        <v>EX</v>
      </c>
      <c r="J485" s="4" t="str">
        <v>NONE</v>
      </c>
      <c r="K485" s="4" t="str">
        <v>6.20 - 6.28 x 4.02</v>
      </c>
      <c r="L485" s="4" t="str">
        <v>64.40</v>
      </c>
      <c r="M485" s="4" t="str">
        <v>58.00</v>
      </c>
      <c r="N485" s="4" t="str">
        <v>38.00</v>
      </c>
      <c r="O485" s="4" t="str">
        <v>IGI</v>
      </c>
      <c r="P485" s="4">
        <v>4100</v>
      </c>
      <c r="Q485" s="7">
        <v>-68</v>
      </c>
      <c r="R485" s="5">
        <f>ROUND(P485 * (1 + (Q485 / 100)), 2)</f>
        <v>1312</v>
      </c>
      <c r="S485" s="5">
        <f>ROUND(R485 * D485, 2)</f>
        <v>1325.12</v>
      </c>
      <c r="T485" s="4" t="str">
        <v>MUMBAI</v>
      </c>
      <c r="U485" s="8" t="str">
        <v>AVAILABLE</v>
      </c>
      <c r="V485" s="4" t="str">
        <v>Feather, Needle</v>
      </c>
      <c r="W485" s="9" t="str">
        <v>Media URL</v>
      </c>
    </row>
    <row r="486">
      <c r="A486" s="4" t="str">
        <v>773617516</v>
      </c>
      <c r="B486" s="4" t="str">
        <v>ROUND</v>
      </c>
      <c r="C486" s="4">
        <v>158550</v>
      </c>
      <c r="D486" s="5">
        <v>1</v>
      </c>
      <c r="E486" s="4" t="str">
        <v>I</v>
      </c>
      <c r="F486" s="4" t="str">
        <v>VVS2</v>
      </c>
      <c r="G486" s="4" t="str">
        <v>EX</v>
      </c>
      <c r="H486" s="4" t="str">
        <v>EX</v>
      </c>
      <c r="I486" s="4" t="str">
        <v>VG</v>
      </c>
      <c r="J486" s="4" t="str">
        <v>NONE</v>
      </c>
      <c r="K486" s="4" t="str">
        <v>6.31 - 6.39 x 4.00</v>
      </c>
      <c r="L486" s="4" t="str">
        <v>62.90</v>
      </c>
      <c r="M486" s="4" t="str">
        <v>57.00</v>
      </c>
      <c r="N486" s="4" t="str">
        <v>36.50</v>
      </c>
      <c r="O486" s="4" t="str">
        <v>IGI</v>
      </c>
      <c r="P486" s="4">
        <v>4100</v>
      </c>
      <c r="Q486" s="7">
        <v>-68</v>
      </c>
      <c r="R486" s="5">
        <f>ROUND(P486 * (1 + (Q486 / 100)), 2)</f>
        <v>1312</v>
      </c>
      <c r="S486" s="5">
        <f>ROUND(R486 * D486, 2)</f>
        <v>1312</v>
      </c>
      <c r="T486" s="4" t="str">
        <v>MUMBAI</v>
      </c>
      <c r="U486" s="8" t="str">
        <v>AVAILABLE</v>
      </c>
      <c r="V486" s="4" t="str">
        <v>Indented Natural, Cloud</v>
      </c>
      <c r="W486" s="9" t="str">
        <v>Media URL</v>
      </c>
    </row>
    <row r="487">
      <c r="A487" s="4" t="str">
        <v>801639224</v>
      </c>
      <c r="B487" s="4" t="str">
        <v>ROUND</v>
      </c>
      <c r="C487" s="4">
        <v>186148</v>
      </c>
      <c r="D487" s="5">
        <v>1</v>
      </c>
      <c r="E487" s="4" t="str">
        <v>I</v>
      </c>
      <c r="F487" s="4" t="str">
        <v>VVS2</v>
      </c>
      <c r="G487" s="6" t="str">
        <v>EX</v>
      </c>
      <c r="H487" s="6" t="str">
        <v>EX</v>
      </c>
      <c r="I487" s="6" t="str">
        <v>EX</v>
      </c>
      <c r="J487" s="4" t="str">
        <v>NONE</v>
      </c>
      <c r="K487" s="4" t="str">
        <v>6.39 - 6.44 x 3.91</v>
      </c>
      <c r="L487" s="4" t="str">
        <v>61.00</v>
      </c>
      <c r="M487" s="4" t="str">
        <v>59.00</v>
      </c>
      <c r="N487" s="4" t="str">
        <v>36.00</v>
      </c>
      <c r="O487" s="4" t="str">
        <v>IGI</v>
      </c>
      <c r="P487" s="4">
        <v>4100</v>
      </c>
      <c r="Q487" s="7">
        <v>-65</v>
      </c>
      <c r="R487" s="5">
        <f>ROUND(P487 * (1 + (Q487 / 100)), 2)</f>
        <v>1435</v>
      </c>
      <c r="S487" s="5">
        <f>ROUND(R487 * D487, 2)</f>
        <v>1435</v>
      </c>
      <c r="T487" s="4" t="str">
        <v>MUMBAI</v>
      </c>
      <c r="U487" s="8" t="str">
        <v>AVAILABLE</v>
      </c>
      <c r="V487" s="4" t="str">
        <v>Feather, Pinpoint</v>
      </c>
      <c r="W487" s="9" t="str">
        <v>Media URL</v>
      </c>
    </row>
    <row r="488">
      <c r="A488" s="4" t="str">
        <v>2556995506</v>
      </c>
      <c r="B488" s="4" t="str">
        <v>ROUND</v>
      </c>
      <c r="C488" s="4">
        <v>174767</v>
      </c>
      <c r="D488" s="5">
        <v>1</v>
      </c>
      <c r="E488" s="4" t="str">
        <v>I</v>
      </c>
      <c r="F488" s="4" t="str">
        <v>VVS2</v>
      </c>
      <c r="G488" s="6" t="str">
        <v>EX</v>
      </c>
      <c r="H488" s="6" t="str">
        <v>EX</v>
      </c>
      <c r="I488" s="6" t="str">
        <v>EX</v>
      </c>
      <c r="J488" s="4" t="str">
        <v>NONE</v>
      </c>
      <c r="K488" s="4" t="str">
        <v>6.32 - 6.36 x 4.01</v>
      </c>
      <c r="L488" s="4" t="str">
        <v>63.30</v>
      </c>
      <c r="M488" s="4" t="str">
        <v>57.00</v>
      </c>
      <c r="N488" s="4" t="str">
        <v>36.50</v>
      </c>
      <c r="O488" s="4" t="str">
        <v>GIA</v>
      </c>
      <c r="P488" s="4">
        <v>4100</v>
      </c>
      <c r="Q488" s="7">
        <v>-48</v>
      </c>
      <c r="R488" s="5">
        <f>ROUND(P488 * (1 + (Q488 / 100)), 2)</f>
        <v>2132</v>
      </c>
      <c r="S488" s="5">
        <f>ROUND(R488 * D488, 2)</f>
        <v>2132</v>
      </c>
      <c r="T488" s="4" t="str">
        <v>EXHIBITION</v>
      </c>
      <c r="U488" s="8" t="str">
        <v>AVAILABLE</v>
      </c>
      <c r="V488" s="4" t="str">
        <v>Feather, Cloud</v>
      </c>
      <c r="W488" s="9" t="str">
        <v>Media URL</v>
      </c>
    </row>
    <row r="489">
      <c r="A489" s="4" t="str">
        <v>5553995201</v>
      </c>
      <c r="B489" s="4" t="str">
        <v>ROUND</v>
      </c>
      <c r="C489" s="4">
        <v>174749</v>
      </c>
      <c r="D489" s="5">
        <v>1</v>
      </c>
      <c r="E489" s="4" t="str">
        <v>I</v>
      </c>
      <c r="F489" s="4" t="str">
        <v>VVS2</v>
      </c>
      <c r="G489" s="6" t="str">
        <v>EX</v>
      </c>
      <c r="H489" s="6" t="str">
        <v>EX</v>
      </c>
      <c r="I489" s="6" t="str">
        <v>EX</v>
      </c>
      <c r="J489" s="4" t="str">
        <v>NONE</v>
      </c>
      <c r="K489" s="4" t="str">
        <v>6.31 - 6.35 x 4.02</v>
      </c>
      <c r="L489" s="4" t="str">
        <v>63.50</v>
      </c>
      <c r="M489" s="4" t="str">
        <v>57.00</v>
      </c>
      <c r="N489" s="4" t="str">
        <v>36.50</v>
      </c>
      <c r="O489" s="4" t="str">
        <v>GIA</v>
      </c>
      <c r="P489" s="4">
        <v>4100</v>
      </c>
      <c r="Q489" s="7">
        <v>-48</v>
      </c>
      <c r="R489" s="5">
        <f>ROUND(P489 * (1 + (Q489 / 100)), 2)</f>
        <v>2132</v>
      </c>
      <c r="S489" s="5">
        <f>ROUND(R489 * D489, 2)</f>
        <v>2132</v>
      </c>
      <c r="T489" s="4" t="str">
        <v>EXHIBITION</v>
      </c>
      <c r="U489" s="8" t="str">
        <v>AVAILABLE</v>
      </c>
      <c r="V489" s="4" t="str">
        <v>Needle, Pinpoint, Cloud, Feather, Natural</v>
      </c>
      <c r="W489" s="9" t="str">
        <v>Media URL</v>
      </c>
    </row>
    <row r="490">
      <c r="A490" s="4" t="str">
        <v>6551995149</v>
      </c>
      <c r="B490" s="4" t="str">
        <v>ROUND</v>
      </c>
      <c r="C490" s="4">
        <v>176432</v>
      </c>
      <c r="D490" s="5">
        <v>1.23</v>
      </c>
      <c r="E490" s="4" t="str">
        <v>I</v>
      </c>
      <c r="F490" s="4" t="str">
        <v>VVS2</v>
      </c>
      <c r="G490" s="6" t="str">
        <v>EX</v>
      </c>
      <c r="H490" s="6" t="str">
        <v>EX</v>
      </c>
      <c r="I490" s="6" t="str">
        <v>EX</v>
      </c>
      <c r="J490" s="4" t="str">
        <v>NONE</v>
      </c>
      <c r="K490" s="4" t="str">
        <v>6.79 - 6.83 x 4.30</v>
      </c>
      <c r="L490" s="4" t="str">
        <v>63.10</v>
      </c>
      <c r="M490" s="4" t="str">
        <v>57.00</v>
      </c>
      <c r="N490" s="4" t="str">
        <v>34.00</v>
      </c>
      <c r="O490" s="4" t="str">
        <v>GIA</v>
      </c>
      <c r="P490" s="4">
        <v>4100</v>
      </c>
      <c r="Q490" s="7">
        <v>-42</v>
      </c>
      <c r="R490" s="5">
        <f>ROUND(P490 * (1 + (Q490 / 100)), 2)</f>
        <v>2378</v>
      </c>
      <c r="S490" s="5">
        <f>ROUND(R490 * D490, 2)</f>
        <v>2924.94</v>
      </c>
      <c r="T490" s="4" t="str">
        <v>EXHIBITION</v>
      </c>
      <c r="U490" s="8" t="str">
        <v>AVAILABLE</v>
      </c>
      <c r="V490" s="4" t="str">
        <v>Pinpoint</v>
      </c>
      <c r="W490" s="9" t="str">
        <v>Media URL</v>
      </c>
    </row>
    <row r="491">
      <c r="A491" s="4" t="str">
        <v>1565179881</v>
      </c>
      <c r="B491" s="4" t="str">
        <v>ROUND</v>
      </c>
      <c r="C491" s="4">
        <v>184809</v>
      </c>
      <c r="D491" s="5">
        <v>1.3</v>
      </c>
      <c r="E491" s="4" t="str">
        <v>I</v>
      </c>
      <c r="F491" s="4" t="str">
        <v>VVS2</v>
      </c>
      <c r="G491" s="6" t="str">
        <v>EX</v>
      </c>
      <c r="H491" s="6" t="str">
        <v>EX</v>
      </c>
      <c r="I491" s="6" t="str">
        <v>EX</v>
      </c>
      <c r="J491" s="4" t="str">
        <v>NONE</v>
      </c>
      <c r="K491" s="4" t="str">
        <v>6.91 - 6.95 x 4.39</v>
      </c>
      <c r="L491" s="4" t="str">
        <v>63.40</v>
      </c>
      <c r="M491" s="4" t="str">
        <v>57.00</v>
      </c>
      <c r="N491" s="4" t="str">
        <v>34.00</v>
      </c>
      <c r="O491" s="4" t="str">
        <v>GIA</v>
      </c>
      <c r="P491" s="4">
        <v>4100</v>
      </c>
      <c r="Q491" s="7">
        <v>-35</v>
      </c>
      <c r="R491" s="5">
        <f>ROUND(P491 * (1 + (Q491 / 100)), 2)</f>
        <v>2665</v>
      </c>
      <c r="S491" s="5">
        <f>ROUND(R491 * D491, 2)</f>
        <v>3464.5</v>
      </c>
      <c r="T491" s="4" t="str">
        <v>EXHIBITION</v>
      </c>
      <c r="U491" s="8" t="str">
        <v>AVAILABLE</v>
      </c>
      <c r="V491" s="4" t="str">
        <v>Pinpoint</v>
      </c>
      <c r="W491" s="9" t="str">
        <v>Media URL</v>
      </c>
    </row>
    <row r="492">
      <c r="A492" s="4" t="str">
        <v>7563139259</v>
      </c>
      <c r="B492" s="4" t="str">
        <v>ROUND</v>
      </c>
      <c r="C492" s="4">
        <v>182794</v>
      </c>
      <c r="D492" s="5">
        <v>1.3</v>
      </c>
      <c r="E492" s="4" t="str">
        <v>I</v>
      </c>
      <c r="F492" s="4" t="str">
        <v>VVS2</v>
      </c>
      <c r="G492" s="6" t="str">
        <v>EX</v>
      </c>
      <c r="H492" s="6" t="str">
        <v>EX</v>
      </c>
      <c r="I492" s="6" t="str">
        <v>EX</v>
      </c>
      <c r="J492" s="4" t="str">
        <v>NONE</v>
      </c>
      <c r="K492" s="4" t="str">
        <v>7.08 - 7.13 x 4.22</v>
      </c>
      <c r="L492" s="4" t="str">
        <v>59.50</v>
      </c>
      <c r="M492" s="4" t="str">
        <v>59.00</v>
      </c>
      <c r="N492" s="4" t="str">
        <v>32.00</v>
      </c>
      <c r="O492" s="4" t="str">
        <v>GIA</v>
      </c>
      <c r="P492" s="4">
        <v>4100</v>
      </c>
      <c r="Q492" s="7">
        <v>-34</v>
      </c>
      <c r="R492" s="5">
        <f>ROUND(P492 * (1 + (Q492 / 100)), 2)</f>
        <v>2706</v>
      </c>
      <c r="S492" s="5">
        <f>ROUND(R492 * D492, 2)</f>
        <v>3517.8</v>
      </c>
      <c r="T492" s="4" t="str">
        <v>EXHIBITION</v>
      </c>
      <c r="U492" s="8" t="str">
        <v>AVAILABLE</v>
      </c>
      <c r="V492" s="4" t="str">
        <v>Needle</v>
      </c>
      <c r="W492" s="9" t="str">
        <v>Media URL</v>
      </c>
    </row>
    <row r="493">
      <c r="A493" s="4" t="str">
        <v>801639542</v>
      </c>
      <c r="B493" s="4" t="str">
        <v>ROUND</v>
      </c>
      <c r="C493" s="4">
        <v>176429</v>
      </c>
      <c r="D493" s="5">
        <v>1</v>
      </c>
      <c r="E493" s="4" t="str">
        <v>I</v>
      </c>
      <c r="F493" s="4" t="str">
        <v>VVS2</v>
      </c>
      <c r="G493" s="6" t="str">
        <v>EX</v>
      </c>
      <c r="H493" s="6" t="str">
        <v>EX</v>
      </c>
      <c r="I493" s="6" t="str">
        <v>EX</v>
      </c>
      <c r="J493" s="4" t="str">
        <v>VSL</v>
      </c>
      <c r="K493" s="4" t="str">
        <v>6.25 - 6.30 x 3.98</v>
      </c>
      <c r="L493" s="4" t="str">
        <v>63.30</v>
      </c>
      <c r="M493" s="4" t="str">
        <v>59.00</v>
      </c>
      <c r="N493" s="4" t="str">
        <v>36.60</v>
      </c>
      <c r="O493" s="4" t="str">
        <v>IGI</v>
      </c>
      <c r="P493" s="4">
        <v>4100</v>
      </c>
      <c r="Q493" s="7">
        <v>-64</v>
      </c>
      <c r="R493" s="5">
        <f>ROUND(P493 * (1 + (Q493 / 100)), 2)</f>
        <v>1476</v>
      </c>
      <c r="S493" s="5">
        <f>ROUND(R493 * D493, 2)</f>
        <v>1476</v>
      </c>
      <c r="T493" s="4" t="str">
        <v>MUMBAI</v>
      </c>
      <c r="U493" s="8" t="str">
        <v>AVAILABLE</v>
      </c>
      <c r="V493" s="4" t="str">
        <v>Crystal, Feather</v>
      </c>
      <c r="W493" s="9" t="str">
        <v>Media URL</v>
      </c>
    </row>
    <row r="494">
      <c r="A494" s="4" t="str">
        <v>1568196180</v>
      </c>
      <c r="B494" s="4" t="str">
        <v>ROUND</v>
      </c>
      <c r="C494" s="4">
        <v>186219</v>
      </c>
      <c r="D494" s="5">
        <v>1.12</v>
      </c>
      <c r="E494" s="4" t="str">
        <v>I</v>
      </c>
      <c r="F494" s="4" t="str">
        <v>VVS2</v>
      </c>
      <c r="G494" s="6" t="str">
        <v>EX</v>
      </c>
      <c r="H494" s="6" t="str">
        <v>EX</v>
      </c>
      <c r="I494" s="6" t="str">
        <v>EX</v>
      </c>
      <c r="J494" s="4" t="str">
        <v>FNT</v>
      </c>
      <c r="K494" s="4" t="str">
        <v>6.66 - 6.71 x 4.10</v>
      </c>
      <c r="L494" s="4" t="str">
        <v>61.30</v>
      </c>
      <c r="M494" s="4" t="str">
        <v>58.00</v>
      </c>
      <c r="N494" s="4" t="str">
        <v>32.00</v>
      </c>
      <c r="O494" s="4" t="str">
        <v>GIA</v>
      </c>
      <c r="P494" s="4">
        <v>4100</v>
      </c>
      <c r="Q494" s="7">
        <v>-49</v>
      </c>
      <c r="R494" s="5">
        <f>ROUND(P494 * (1 + (Q494 / 100)), 2)</f>
        <v>2091</v>
      </c>
      <c r="S494" s="5">
        <f>ROUND(R494 * D494, 2)</f>
        <v>2341.92</v>
      </c>
      <c r="T494" s="4" t="str">
        <v>EXHIBITION</v>
      </c>
      <c r="U494" s="8" t="str">
        <v>AVAILABLE</v>
      </c>
      <c r="V494" s="4" t="str">
        <v>Cloud, Pinpoint</v>
      </c>
      <c r="W494" s="9" t="str">
        <v>Media URL</v>
      </c>
    </row>
    <row r="495">
      <c r="A495" s="4" t="str">
        <v>1565196133</v>
      </c>
      <c r="B495" s="4" t="str">
        <v>ROUND</v>
      </c>
      <c r="C495" s="4">
        <v>186138</v>
      </c>
      <c r="D495" s="5">
        <v>1</v>
      </c>
      <c r="E495" s="4" t="str">
        <v>I</v>
      </c>
      <c r="F495" s="4" t="str">
        <v>VS1</v>
      </c>
      <c r="G495" s="4" t="str">
        <v>VG</v>
      </c>
      <c r="H495" s="4" t="str">
        <v>EX</v>
      </c>
      <c r="I495" s="4" t="str">
        <v>VG</v>
      </c>
      <c r="J495" s="4" t="str">
        <v>NONE</v>
      </c>
      <c r="K495" s="4" t="str">
        <v>6.20 - 6.27 x 4.02</v>
      </c>
      <c r="L495" s="4" t="str">
        <v>64.60</v>
      </c>
      <c r="M495" s="4" t="str">
        <v>56.00</v>
      </c>
      <c r="N495" s="4" t="str">
        <v>38.00</v>
      </c>
      <c r="O495" s="4" t="str">
        <v>GIA</v>
      </c>
      <c r="P495" s="4">
        <v>3800</v>
      </c>
      <c r="Q495" s="7">
        <v>-58</v>
      </c>
      <c r="R495" s="5">
        <f>ROUND(P495 * (1 + (Q495 / 100)), 2)</f>
        <v>1596</v>
      </c>
      <c r="S495" s="5">
        <f>ROUND(R495 * D495, 2)</f>
        <v>1596</v>
      </c>
      <c r="T495" s="4" t="str">
        <v>EXHIBITION</v>
      </c>
      <c r="U495" s="8" t="str">
        <v>AVAILABLE</v>
      </c>
      <c r="V495" s="4" t="str">
        <v>Crystal, Cloud, Indented Natural, Needle, Pinpoint, Natural</v>
      </c>
      <c r="W495" s="9" t="str">
        <v>Media URL</v>
      </c>
    </row>
    <row r="496">
      <c r="A496" s="4" t="str">
        <v>2564180452</v>
      </c>
      <c r="B496" s="4" t="str">
        <v>ROUND</v>
      </c>
      <c r="C496" s="4">
        <v>185489</v>
      </c>
      <c r="D496" s="5">
        <v>1.01</v>
      </c>
      <c r="E496" s="4" t="str">
        <v>I</v>
      </c>
      <c r="F496" s="4" t="str">
        <v>VS1</v>
      </c>
      <c r="G496" s="4" t="str">
        <v>VG</v>
      </c>
      <c r="H496" s="4" t="str">
        <v>EX</v>
      </c>
      <c r="I496" s="4" t="str">
        <v>VG</v>
      </c>
      <c r="J496" s="4" t="str">
        <v>NONE</v>
      </c>
      <c r="K496" s="4" t="str">
        <v>6.18 - 6.25 x 4.02</v>
      </c>
      <c r="L496" s="4" t="str">
        <v>64.70</v>
      </c>
      <c r="M496" s="4" t="str">
        <v>57.00</v>
      </c>
      <c r="N496" s="4" t="str">
        <v>38.00</v>
      </c>
      <c r="O496" s="4" t="str">
        <v>GIA</v>
      </c>
      <c r="P496" s="4">
        <v>3800</v>
      </c>
      <c r="Q496" s="7">
        <v>-57</v>
      </c>
      <c r="R496" s="5">
        <f>ROUND(P496 * (1 + (Q496 / 100)), 2)</f>
        <v>1634</v>
      </c>
      <c r="S496" s="5">
        <f>ROUND(R496 * D496, 2)</f>
        <v>1650.34</v>
      </c>
      <c r="T496" s="4" t="str">
        <v>EXHIBITION</v>
      </c>
      <c r="U496" s="8" t="str">
        <v>AVAILABLE</v>
      </c>
      <c r="V496" s="4" t="str">
        <v>Crystal, Feather, Needle, Pinpoint, Natural</v>
      </c>
      <c r="W496" s="9" t="str">
        <v>Media URL</v>
      </c>
    </row>
    <row r="497">
      <c r="A497" s="4" t="str">
        <v>801639244</v>
      </c>
      <c r="B497" s="4" t="str">
        <v>ROUND</v>
      </c>
      <c r="C497" s="4">
        <v>187010</v>
      </c>
      <c r="D497" s="5">
        <v>1</v>
      </c>
      <c r="E497" s="4" t="str">
        <v>I</v>
      </c>
      <c r="F497" s="4" t="str">
        <v>VS1</v>
      </c>
      <c r="G497" s="6" t="str">
        <v>EX</v>
      </c>
      <c r="H497" s="6" t="str">
        <v>EX</v>
      </c>
      <c r="I497" s="6" t="str">
        <v>EX</v>
      </c>
      <c r="J497" s="4" t="str">
        <v>NONE</v>
      </c>
      <c r="K497" s="4" t="str">
        <v>6.38 - 6.42 x 3.98</v>
      </c>
      <c r="L497" s="4" t="str">
        <v>62.20</v>
      </c>
      <c r="M497" s="4" t="str">
        <v>57.00</v>
      </c>
      <c r="N497" s="4" t="str">
        <v>33.70</v>
      </c>
      <c r="O497" s="4" t="str">
        <v>IGI</v>
      </c>
      <c r="P497" s="4">
        <v>3800</v>
      </c>
      <c r="Q497" s="7">
        <v>-62</v>
      </c>
      <c r="R497" s="5">
        <f>ROUND(P497 * (1 + (Q497 / 100)), 2)</f>
        <v>1444</v>
      </c>
      <c r="S497" s="5">
        <f>ROUND(R497 * D497, 2)</f>
        <v>1444</v>
      </c>
      <c r="T497" s="4" t="str">
        <v>MUMBAI</v>
      </c>
      <c r="U497" s="8" t="str">
        <v>AVAILABLE</v>
      </c>
      <c r="V497" s="4" t="str">
        <v>Crystal, Needle, Cloud, Cavity</v>
      </c>
      <c r="W497" s="9" t="str">
        <v>Media URL</v>
      </c>
    </row>
    <row r="498">
      <c r="A498" s="4" t="str">
        <v>801639556</v>
      </c>
      <c r="B498" s="4" t="str">
        <v>ROUND</v>
      </c>
      <c r="C498" s="4">
        <v>177507</v>
      </c>
      <c r="D498" s="5">
        <v>1</v>
      </c>
      <c r="E498" s="4" t="str">
        <v>I</v>
      </c>
      <c r="F498" s="4" t="str">
        <v>VS1</v>
      </c>
      <c r="G498" s="6" t="str">
        <v>EX</v>
      </c>
      <c r="H498" s="6" t="str">
        <v>EX</v>
      </c>
      <c r="I498" s="6" t="str">
        <v>EX</v>
      </c>
      <c r="J498" s="4" t="str">
        <v>NONE</v>
      </c>
      <c r="K498" s="4" t="str">
        <v>6.34 - 6.38 x 3.97</v>
      </c>
      <c r="L498" s="4" t="str">
        <v>62.40</v>
      </c>
      <c r="M498" s="4" t="str">
        <v>57.00</v>
      </c>
      <c r="N498" s="4" t="str">
        <v>36.10</v>
      </c>
      <c r="O498" s="4" t="str">
        <v>IGI</v>
      </c>
      <c r="P498" s="4">
        <v>3800</v>
      </c>
      <c r="Q498" s="7">
        <v>-62</v>
      </c>
      <c r="R498" s="5">
        <f>ROUND(P498 * (1 + (Q498 / 100)), 2)</f>
        <v>1444</v>
      </c>
      <c r="S498" s="5">
        <f>ROUND(R498 * D498, 2)</f>
        <v>1444</v>
      </c>
      <c r="T498" s="4" t="str">
        <v>MUMBAI</v>
      </c>
      <c r="U498" s="8" t="str">
        <v>AVAILABLE</v>
      </c>
      <c r="V498" s="4" t="str">
        <v>Cloud, Crystal, Feather</v>
      </c>
      <c r="W498" s="9" t="str">
        <v>Media URL</v>
      </c>
    </row>
    <row r="499">
      <c r="A499" s="4" t="str">
        <v>801639274</v>
      </c>
      <c r="B499" s="4" t="str">
        <v>ROUND</v>
      </c>
      <c r="C499" s="4">
        <v>188058</v>
      </c>
      <c r="D499" s="5">
        <v>1.01</v>
      </c>
      <c r="E499" s="4" t="str">
        <v>I</v>
      </c>
      <c r="F499" s="4" t="str">
        <v>VS1</v>
      </c>
      <c r="G499" s="6" t="str">
        <v>EX</v>
      </c>
      <c r="H499" s="6" t="str">
        <v>EX</v>
      </c>
      <c r="I499" s="6" t="str">
        <v>EX</v>
      </c>
      <c r="J499" s="4" t="str">
        <v>NONE</v>
      </c>
      <c r="K499" s="4" t="str">
        <v>6.33 - 6.36 x 4.03</v>
      </c>
      <c r="L499" s="4" t="str">
        <v>63.40</v>
      </c>
      <c r="M499" s="4" t="str">
        <v>55.00</v>
      </c>
      <c r="N499" s="4" t="str">
        <v>36.50</v>
      </c>
      <c r="O499" s="4" t="str">
        <v>IGI</v>
      </c>
      <c r="P499" s="4">
        <v>3800</v>
      </c>
      <c r="Q499" s="7">
        <v>-62</v>
      </c>
      <c r="R499" s="5">
        <f>ROUND(P499 * (1 + (Q499 / 100)), 2)</f>
        <v>1444</v>
      </c>
      <c r="S499" s="5">
        <f>ROUND(R499 * D499, 2)</f>
        <v>1458.44</v>
      </c>
      <c r="T499" s="4" t="str">
        <v>MUMBAI</v>
      </c>
      <c r="U499" s="8" t="str">
        <v>AVAILABLE</v>
      </c>
      <c r="V499" s="4" t="str">
        <v>Cloud, Feather</v>
      </c>
      <c r="W499" s="9" t="str">
        <v>Media URL</v>
      </c>
    </row>
    <row r="500">
      <c r="A500" s="4" t="str">
        <v>801639262</v>
      </c>
      <c r="B500" s="4" t="str">
        <v>ROUND</v>
      </c>
      <c r="C500" s="4">
        <v>187648</v>
      </c>
      <c r="D500" s="5">
        <v>1</v>
      </c>
      <c r="E500" s="4" t="str">
        <v>I</v>
      </c>
      <c r="F500" s="4" t="str">
        <v>VS1</v>
      </c>
      <c r="G500" s="6" t="str">
        <v>EX</v>
      </c>
      <c r="H500" s="6" t="str">
        <v>EX</v>
      </c>
      <c r="I500" s="6" t="str">
        <v>EX</v>
      </c>
      <c r="J500" s="4" t="str">
        <v>NONE</v>
      </c>
      <c r="K500" s="4" t="str">
        <v>6.25 - 6.30 x 4.00</v>
      </c>
      <c r="L500" s="4" t="str">
        <v>63.70</v>
      </c>
      <c r="M500" s="4" t="str">
        <v>55.00</v>
      </c>
      <c r="N500" s="4" t="str">
        <v>36.60</v>
      </c>
      <c r="O500" s="4" t="str">
        <v>IGI</v>
      </c>
      <c r="P500" s="4">
        <v>3800</v>
      </c>
      <c r="Q500" s="7">
        <v>-61</v>
      </c>
      <c r="R500" s="5">
        <f>ROUND(P500 * (1 + (Q500 / 100)), 2)</f>
        <v>1482</v>
      </c>
      <c r="S500" s="5">
        <f>ROUND(R500 * D500, 2)</f>
        <v>1482</v>
      </c>
      <c r="T500" s="4" t="str">
        <v>MUMBAI</v>
      </c>
      <c r="U500" s="8" t="str">
        <v>AVAILABLE</v>
      </c>
      <c r="V500" s="4" t="str">
        <v>Cloud, Feather</v>
      </c>
      <c r="W500" s="9" t="str">
        <v>Media URL</v>
      </c>
    </row>
    <row r="501">
      <c r="A501" s="4" t="str">
        <v>801639600</v>
      </c>
      <c r="B501" s="4" t="str">
        <v>ROUND</v>
      </c>
      <c r="C501" s="4">
        <v>181197</v>
      </c>
      <c r="D501" s="5">
        <v>1</v>
      </c>
      <c r="E501" s="4" t="str">
        <v>I</v>
      </c>
      <c r="F501" s="4" t="str">
        <v>VS1</v>
      </c>
      <c r="G501" s="6" t="str">
        <v>EX</v>
      </c>
      <c r="H501" s="6" t="str">
        <v>EX</v>
      </c>
      <c r="I501" s="6" t="str">
        <v>EX</v>
      </c>
      <c r="J501" s="4" t="str">
        <v>NONE</v>
      </c>
      <c r="K501" s="4" t="str">
        <v>6.41 - 6.45 x 3.93</v>
      </c>
      <c r="L501" s="4" t="str">
        <v>61.10</v>
      </c>
      <c r="M501" s="4" t="str">
        <v>60.00</v>
      </c>
      <c r="N501" s="4" t="str">
        <v>31.50</v>
      </c>
      <c r="O501" s="4" t="str">
        <v>IGI</v>
      </c>
      <c r="P501" s="4">
        <v>3800</v>
      </c>
      <c r="Q501" s="7">
        <v>-61</v>
      </c>
      <c r="R501" s="5">
        <f>ROUND(P501 * (1 + (Q501 / 100)), 2)</f>
        <v>1482</v>
      </c>
      <c r="S501" s="5">
        <f>ROUND(R501 * D501, 2)</f>
        <v>1482</v>
      </c>
      <c r="T501" s="4" t="str">
        <v>MUMBAI</v>
      </c>
      <c r="U501" s="8" t="str">
        <v>AVAILABLE</v>
      </c>
      <c r="V501" s="4" t="str">
        <v>Feather, Crystal</v>
      </c>
      <c r="W501" s="9" t="str">
        <v>Media URL</v>
      </c>
    </row>
    <row r="502">
      <c r="A502" s="4" t="str">
        <v>801639617</v>
      </c>
      <c r="B502" s="4" t="str">
        <v>ROUND</v>
      </c>
      <c r="C502" s="4">
        <v>181882</v>
      </c>
      <c r="D502" s="5">
        <v>1.01</v>
      </c>
      <c r="E502" s="4" t="str">
        <v>I</v>
      </c>
      <c r="F502" s="4" t="str">
        <v>VS1</v>
      </c>
      <c r="G502" s="6" t="str">
        <v>EX</v>
      </c>
      <c r="H502" s="6" t="str">
        <v>EX</v>
      </c>
      <c r="I502" s="6" t="str">
        <v>EX</v>
      </c>
      <c r="J502" s="4" t="str">
        <v>NONE</v>
      </c>
      <c r="K502" s="4" t="str">
        <v>6.42 - 6.45 x 3.93</v>
      </c>
      <c r="L502" s="4" t="str">
        <v>61.10</v>
      </c>
      <c r="M502" s="4" t="str">
        <v>57.00</v>
      </c>
      <c r="N502" s="4" t="str">
        <v>34.30</v>
      </c>
      <c r="O502" s="4" t="str">
        <v>IGI</v>
      </c>
      <c r="P502" s="4">
        <v>3800</v>
      </c>
      <c r="Q502" s="7">
        <v>-61</v>
      </c>
      <c r="R502" s="5">
        <f>ROUND(P502 * (1 + (Q502 / 100)), 2)</f>
        <v>1482</v>
      </c>
      <c r="S502" s="5">
        <f>ROUND(R502 * D502, 2)</f>
        <v>1496.82</v>
      </c>
      <c r="T502" s="4" t="str">
        <v>MUMBAI</v>
      </c>
      <c r="U502" s="8" t="str">
        <v>AVAILABLE</v>
      </c>
      <c r="V502" s="4" t="str">
        <v>Needle, Cloud, Crystal</v>
      </c>
      <c r="W502" s="9" t="str">
        <v>Media URL</v>
      </c>
    </row>
    <row r="503">
      <c r="A503" s="4" t="str">
        <v>801639614</v>
      </c>
      <c r="B503" s="4" t="str">
        <v>ROUND</v>
      </c>
      <c r="C503" s="4">
        <v>181864</v>
      </c>
      <c r="D503" s="5">
        <v>1.01</v>
      </c>
      <c r="E503" s="4" t="str">
        <v>I</v>
      </c>
      <c r="F503" s="4" t="str">
        <v>VS1</v>
      </c>
      <c r="G503" s="6" t="str">
        <v>EX</v>
      </c>
      <c r="H503" s="6" t="str">
        <v>EX</v>
      </c>
      <c r="I503" s="6" t="str">
        <v>EX</v>
      </c>
      <c r="J503" s="4" t="str">
        <v>NONE</v>
      </c>
      <c r="K503" s="4" t="str">
        <v>6.38 - 6.41 x 4.04</v>
      </c>
      <c r="L503" s="4" t="str">
        <v>63.10</v>
      </c>
      <c r="M503" s="4" t="str">
        <v>57.00</v>
      </c>
      <c r="N503" s="4" t="str">
        <v>34.10</v>
      </c>
      <c r="O503" s="4" t="str">
        <v>IGI</v>
      </c>
      <c r="P503" s="4">
        <v>3800</v>
      </c>
      <c r="Q503" s="7">
        <v>-61</v>
      </c>
      <c r="R503" s="5">
        <f>ROUND(P503 * (1 + (Q503 / 100)), 2)</f>
        <v>1482</v>
      </c>
      <c r="S503" s="5">
        <f>ROUND(R503 * D503, 2)</f>
        <v>1496.82</v>
      </c>
      <c r="T503" s="4" t="str">
        <v>MUMBAI</v>
      </c>
      <c r="U503" s="8" t="str">
        <v>AVAILABLE</v>
      </c>
      <c r="V503" s="4" t="str">
        <v>Crystal, Feather, Cloud</v>
      </c>
      <c r="W503" s="9" t="str">
        <v>Media URL</v>
      </c>
    </row>
    <row r="504">
      <c r="A504" s="4" t="str">
        <v>801639526</v>
      </c>
      <c r="B504" s="4" t="str">
        <v>ROUND</v>
      </c>
      <c r="C504" s="4">
        <v>174504</v>
      </c>
      <c r="D504" s="5">
        <v>1.03</v>
      </c>
      <c r="E504" s="4" t="str">
        <v>I</v>
      </c>
      <c r="F504" s="4" t="str">
        <v>VS1</v>
      </c>
      <c r="G504" s="6" t="str">
        <v>EX</v>
      </c>
      <c r="H504" s="6" t="str">
        <v>EX</v>
      </c>
      <c r="I504" s="6" t="str">
        <v>EX</v>
      </c>
      <c r="J504" s="4" t="str">
        <v>NONE</v>
      </c>
      <c r="K504" s="4" t="str">
        <v>6.46 - 6.51 x 3.98</v>
      </c>
      <c r="L504" s="4" t="str">
        <v>61.30</v>
      </c>
      <c r="M504" s="4" t="str">
        <v>59.00</v>
      </c>
      <c r="N504" s="4" t="str">
        <v>32.20</v>
      </c>
      <c r="O504" s="4" t="str">
        <v>IGI</v>
      </c>
      <c r="P504" s="4">
        <v>3800</v>
      </c>
      <c r="Q504" s="7">
        <v>-61</v>
      </c>
      <c r="R504" s="5">
        <f>ROUND(P504 * (1 + (Q504 / 100)), 2)</f>
        <v>1482</v>
      </c>
      <c r="S504" s="5">
        <f>ROUND(R504 * D504, 2)</f>
        <v>1526.46</v>
      </c>
      <c r="T504" s="4" t="str">
        <v>MUMBAI</v>
      </c>
      <c r="U504" s="8" t="str">
        <v>AVAILABLE</v>
      </c>
      <c r="V504" s="4" t="str">
        <v>Cloud, Crystal</v>
      </c>
      <c r="W504" s="9" t="str">
        <v>Media URL</v>
      </c>
    </row>
    <row r="505">
      <c r="A505" s="4" t="str">
        <v>801639585</v>
      </c>
      <c r="B505" s="4" t="str">
        <v>ROUND</v>
      </c>
      <c r="C505" s="4">
        <v>180241</v>
      </c>
      <c r="D505" s="5">
        <v>1.01</v>
      </c>
      <c r="E505" s="4" t="str">
        <v>I</v>
      </c>
      <c r="F505" s="4" t="str">
        <v>VS1</v>
      </c>
      <c r="G505" s="6" t="str">
        <v>EX</v>
      </c>
      <c r="H505" s="6" t="str">
        <v>EX</v>
      </c>
      <c r="I505" s="6" t="str">
        <v>EX</v>
      </c>
      <c r="J505" s="4" t="str">
        <v>NONE</v>
      </c>
      <c r="K505" s="4" t="str">
        <v>6.46 - 6.51 x 3.96</v>
      </c>
      <c r="L505" s="4" t="str">
        <v>61.10</v>
      </c>
      <c r="M505" s="4" t="str">
        <v>59.00</v>
      </c>
      <c r="N505" s="4" t="str">
        <v>31.60</v>
      </c>
      <c r="O505" s="4" t="str">
        <v>IGI</v>
      </c>
      <c r="P505" s="4">
        <v>3800</v>
      </c>
      <c r="Q505" s="7">
        <v>-60</v>
      </c>
      <c r="R505" s="5">
        <f>ROUND(P505 * (1 + (Q505 / 100)), 2)</f>
        <v>1520</v>
      </c>
      <c r="S505" s="5">
        <f>ROUND(R505 * D505, 2)</f>
        <v>1535.2</v>
      </c>
      <c r="T505" s="4" t="str">
        <v>MUMBAI</v>
      </c>
      <c r="U505" s="8" t="str">
        <v>AVAILABLE</v>
      </c>
      <c r="V505" s="4" t="str">
        <v>Cloud</v>
      </c>
      <c r="W505" s="9" t="str">
        <v>Media URL</v>
      </c>
    </row>
    <row r="506">
      <c r="A506" s="4" t="str">
        <v>801639564</v>
      </c>
      <c r="B506" s="4" t="str">
        <v>ROUND</v>
      </c>
      <c r="C506" s="4">
        <v>178098</v>
      </c>
      <c r="D506" s="5">
        <v>1.1</v>
      </c>
      <c r="E506" s="4" t="str">
        <v>I</v>
      </c>
      <c r="F506" s="4" t="str">
        <v>VS1</v>
      </c>
      <c r="G506" s="6" t="str">
        <v>EX</v>
      </c>
      <c r="H506" s="6" t="str">
        <v>EX</v>
      </c>
      <c r="I506" s="6" t="str">
        <v>EX</v>
      </c>
      <c r="J506" s="4" t="str">
        <v>NONE</v>
      </c>
      <c r="K506" s="4" t="str">
        <v>6.56 - 6.60 x 4.05</v>
      </c>
      <c r="L506" s="4" t="str">
        <v>61.40</v>
      </c>
      <c r="M506" s="4" t="str">
        <v>59.00</v>
      </c>
      <c r="N506" s="4" t="str">
        <v>35.50</v>
      </c>
      <c r="O506" s="4" t="str">
        <v>IGI</v>
      </c>
      <c r="P506" s="4">
        <v>3800</v>
      </c>
      <c r="Q506" s="7">
        <v>-62</v>
      </c>
      <c r="R506" s="5">
        <f>ROUND(P506 * (1 + (Q506 / 100)), 2)</f>
        <v>1444</v>
      </c>
      <c r="S506" s="5">
        <f>ROUND(R506 * D506, 2)</f>
        <v>1588.4</v>
      </c>
      <c r="T506" s="4" t="str">
        <v>MUMBAI</v>
      </c>
      <c r="U506" s="8" t="str">
        <v>AVAILABLE</v>
      </c>
      <c r="V506" s="4" t="str">
        <v>Cloud</v>
      </c>
      <c r="W506" s="9" t="str">
        <v>Media URL</v>
      </c>
    </row>
    <row r="507">
      <c r="A507" s="4" t="str">
        <v>801639568</v>
      </c>
      <c r="B507" s="4" t="str">
        <v>ROUND</v>
      </c>
      <c r="C507" s="4">
        <v>178136</v>
      </c>
      <c r="D507" s="5">
        <v>1.1</v>
      </c>
      <c r="E507" s="4" t="str">
        <v>I</v>
      </c>
      <c r="F507" s="4" t="str">
        <v>VS1</v>
      </c>
      <c r="G507" s="6" t="str">
        <v>EX</v>
      </c>
      <c r="H507" s="6" t="str">
        <v>EX</v>
      </c>
      <c r="I507" s="6" t="str">
        <v>EX</v>
      </c>
      <c r="J507" s="4" t="str">
        <v>NONE</v>
      </c>
      <c r="K507" s="4" t="str">
        <v>6.57 - 6.60 x 4.10</v>
      </c>
      <c r="L507" s="4" t="str">
        <v>62.30</v>
      </c>
      <c r="M507" s="4" t="str">
        <v>58.00</v>
      </c>
      <c r="N507" s="4" t="str">
        <v>36.30</v>
      </c>
      <c r="O507" s="4" t="str">
        <v>IGI</v>
      </c>
      <c r="P507" s="4">
        <v>3800</v>
      </c>
      <c r="Q507" s="7">
        <v>-62</v>
      </c>
      <c r="R507" s="5">
        <f>ROUND(P507 * (1 + (Q507 / 100)), 2)</f>
        <v>1444</v>
      </c>
      <c r="S507" s="5">
        <f>ROUND(R507 * D507, 2)</f>
        <v>1588.4</v>
      </c>
      <c r="T507" s="4" t="str">
        <v>MUMBAI</v>
      </c>
      <c r="U507" s="8" t="str">
        <v>AVAILABLE</v>
      </c>
      <c r="V507" s="4" t="str">
        <v>Cloud, Crystal, Feather</v>
      </c>
      <c r="W507" s="9" t="str">
        <v>Media URL</v>
      </c>
    </row>
    <row r="508">
      <c r="A508" s="4" t="str">
        <v>801639544</v>
      </c>
      <c r="B508" s="4" t="str">
        <v>ROUND</v>
      </c>
      <c r="C508" s="4">
        <v>176445</v>
      </c>
      <c r="D508" s="5">
        <v>1.1</v>
      </c>
      <c r="E508" s="4" t="str">
        <v>I</v>
      </c>
      <c r="F508" s="4" t="str">
        <v>VS1</v>
      </c>
      <c r="G508" s="6" t="str">
        <v>EX</v>
      </c>
      <c r="H508" s="6" t="str">
        <v>EX</v>
      </c>
      <c r="I508" s="6" t="str">
        <v>EX</v>
      </c>
      <c r="J508" s="4" t="str">
        <v>NONE</v>
      </c>
      <c r="K508" s="4" t="str">
        <v>6.55 - 6.59 x 4.11</v>
      </c>
      <c r="L508" s="4" t="str">
        <v>62.50</v>
      </c>
      <c r="M508" s="4" t="str">
        <v>57.00</v>
      </c>
      <c r="N508" s="4" t="str">
        <v>36.60</v>
      </c>
      <c r="O508" s="4" t="str">
        <v>IGI</v>
      </c>
      <c r="P508" s="4">
        <v>3800</v>
      </c>
      <c r="Q508" s="7">
        <v>-61</v>
      </c>
      <c r="R508" s="5">
        <f>ROUND(P508 * (1 + (Q508 / 100)), 2)</f>
        <v>1482</v>
      </c>
      <c r="S508" s="5">
        <f>ROUND(R508 * D508, 2)</f>
        <v>1630.2</v>
      </c>
      <c r="T508" s="4" t="str">
        <v>MUMBAI</v>
      </c>
      <c r="U508" s="8" t="str">
        <v>AVAILABLE</v>
      </c>
      <c r="V508" s="4" t="str">
        <v>Crystal</v>
      </c>
      <c r="W508" s="9" t="str">
        <v>Media URL</v>
      </c>
    </row>
    <row r="509">
      <c r="A509" s="4" t="str">
        <v>801637970</v>
      </c>
      <c r="B509" s="4" t="str">
        <v>ROUND</v>
      </c>
      <c r="C509" s="4">
        <v>164327</v>
      </c>
      <c r="D509" s="5">
        <v>1.2</v>
      </c>
      <c r="E509" s="4" t="str">
        <v>I</v>
      </c>
      <c r="F509" s="4" t="str">
        <v>VS1</v>
      </c>
      <c r="G509" s="6" t="str">
        <v>EX</v>
      </c>
      <c r="H509" s="6" t="str">
        <v>EX</v>
      </c>
      <c r="I509" s="6" t="str">
        <v>EX</v>
      </c>
      <c r="J509" s="4" t="str">
        <v>NONE</v>
      </c>
      <c r="K509" s="4" t="str">
        <v>6.82 - 6.87 x 4.21</v>
      </c>
      <c r="L509" s="4" t="str">
        <v>61.40</v>
      </c>
      <c r="M509" s="4" t="str">
        <v>57.00</v>
      </c>
      <c r="N509" s="4" t="str">
        <v>34.10</v>
      </c>
      <c r="O509" s="4" t="str">
        <v>IGI</v>
      </c>
      <c r="P509" s="4">
        <v>3800</v>
      </c>
      <c r="Q509" s="7">
        <v>-61</v>
      </c>
      <c r="R509" s="5">
        <f>ROUND(P509 * (1 + (Q509 / 100)), 2)</f>
        <v>1482</v>
      </c>
      <c r="S509" s="5">
        <f>ROUND(R509 * D509, 2)</f>
        <v>1778.4</v>
      </c>
      <c r="T509" s="4" t="str">
        <v>MUMBAI</v>
      </c>
      <c r="U509" s="8" t="str">
        <v>AVAILABLE</v>
      </c>
      <c r="V509" s="4" t="str">
        <v>Cloud, Feather</v>
      </c>
      <c r="W509" s="9" t="str">
        <v>Media URL</v>
      </c>
    </row>
    <row r="510">
      <c r="A510" s="4" t="str">
        <v>2567180534</v>
      </c>
      <c r="B510" s="4" t="str">
        <v>ROUND</v>
      </c>
      <c r="C510" s="4">
        <v>185521</v>
      </c>
      <c r="D510" s="5">
        <v>1.01</v>
      </c>
      <c r="E510" s="4" t="str">
        <v>I</v>
      </c>
      <c r="F510" s="4" t="str">
        <v>VS1</v>
      </c>
      <c r="G510" s="6" t="str">
        <v>EX</v>
      </c>
      <c r="H510" s="6" t="str">
        <v>EX</v>
      </c>
      <c r="I510" s="6" t="str">
        <v>EX</v>
      </c>
      <c r="J510" s="4" t="str">
        <v>NONE</v>
      </c>
      <c r="K510" s="4" t="str">
        <v>6.38 - 6.39 x 4.01</v>
      </c>
      <c r="L510" s="4" t="str">
        <v>62.80</v>
      </c>
      <c r="M510" s="4" t="str">
        <v>57.00</v>
      </c>
      <c r="N510" s="4" t="str">
        <v>36.50</v>
      </c>
      <c r="O510" s="4" t="str">
        <v>GIA</v>
      </c>
      <c r="P510" s="4">
        <v>3800</v>
      </c>
      <c r="Q510" s="7">
        <v>-51</v>
      </c>
      <c r="R510" s="5">
        <f>ROUND(P510 * (1 + (Q510 / 100)), 2)</f>
        <v>1862</v>
      </c>
      <c r="S510" s="5">
        <f>ROUND(R510 * D510, 2)</f>
        <v>1880.62</v>
      </c>
      <c r="T510" s="4" t="str">
        <v>EXHIBITION</v>
      </c>
      <c r="U510" s="8" t="str">
        <v>AVAILABLE</v>
      </c>
      <c r="V510" s="4" t="str">
        <v>Crystal, Needle</v>
      </c>
      <c r="W510" s="9" t="str">
        <v>Media URL</v>
      </c>
    </row>
    <row r="511">
      <c r="A511" s="4" t="str">
        <v>801638026</v>
      </c>
      <c r="B511" s="4" t="str">
        <v>ROUND</v>
      </c>
      <c r="C511" s="4">
        <v>165553</v>
      </c>
      <c r="D511" s="5">
        <v>1</v>
      </c>
      <c r="E511" s="4" t="str">
        <v>I</v>
      </c>
      <c r="F511" s="4" t="str">
        <v>VS2</v>
      </c>
      <c r="G511" s="4" t="str">
        <v>EX</v>
      </c>
      <c r="H511" s="4" t="str">
        <v>EX</v>
      </c>
      <c r="I511" s="4" t="str">
        <v>VG</v>
      </c>
      <c r="J511" s="4" t="str">
        <v>NONE</v>
      </c>
      <c r="K511" s="4" t="str">
        <v>6.25 - 6.34 x 3.99</v>
      </c>
      <c r="L511" s="4" t="str">
        <v>63.20</v>
      </c>
      <c r="M511" s="4" t="str">
        <v>56.00</v>
      </c>
      <c r="N511" s="4" t="str">
        <v>36.60</v>
      </c>
      <c r="O511" s="4" t="str">
        <v>IGI</v>
      </c>
      <c r="P511" s="4">
        <v>3500</v>
      </c>
      <c r="Q511" s="7">
        <v>-66</v>
      </c>
      <c r="R511" s="5">
        <f>ROUND(P511 * (1 + (Q511 / 100)), 2)</f>
        <v>1190</v>
      </c>
      <c r="S511" s="5">
        <f>ROUND(R511 * D511, 2)</f>
        <v>1190</v>
      </c>
      <c r="T511" s="4" t="str">
        <v>MUMBAI</v>
      </c>
      <c r="U511" s="8" t="str">
        <v>AVAILABLE</v>
      </c>
      <c r="V511" s="4" t="str">
        <v>Crystal, Feather</v>
      </c>
      <c r="W511" s="9" t="str">
        <v>Media URL</v>
      </c>
    </row>
    <row r="512">
      <c r="A512" s="4" t="str">
        <v>801639521</v>
      </c>
      <c r="B512" s="4" t="str">
        <v>ROUND</v>
      </c>
      <c r="C512" s="4">
        <v>174494</v>
      </c>
      <c r="D512" s="5">
        <v>1</v>
      </c>
      <c r="E512" s="4" t="str">
        <v>I</v>
      </c>
      <c r="F512" s="4" t="str">
        <v>VS2</v>
      </c>
      <c r="G512" s="6" t="str">
        <v>EX</v>
      </c>
      <c r="H512" s="6" t="str">
        <v>EX</v>
      </c>
      <c r="I512" s="6" t="str">
        <v>EX</v>
      </c>
      <c r="J512" s="4" t="str">
        <v>NONE</v>
      </c>
      <c r="K512" s="4" t="str">
        <v>6.33 - 6.37 x 3.95</v>
      </c>
      <c r="L512" s="4" t="str">
        <v>62.10</v>
      </c>
      <c r="M512" s="4" t="str">
        <v>57.00</v>
      </c>
      <c r="N512" s="4" t="str">
        <v>36.40</v>
      </c>
      <c r="O512" s="4" t="str">
        <v>IGI</v>
      </c>
      <c r="P512" s="4">
        <v>3500</v>
      </c>
      <c r="Q512" s="7">
        <v>-61</v>
      </c>
      <c r="R512" s="5">
        <f>ROUND(P512 * (1 + (Q512 / 100)), 2)</f>
        <v>1365</v>
      </c>
      <c r="S512" s="5">
        <f>ROUND(R512 * D512, 2)</f>
        <v>1365</v>
      </c>
      <c r="T512" s="4" t="str">
        <v>MUMBAI</v>
      </c>
      <c r="U512" s="8" t="str">
        <v>AVAILABLE</v>
      </c>
      <c r="V512" s="4" t="str">
        <v>Cloud, Crystal, Needle</v>
      </c>
      <c r="W512" s="9" t="str">
        <v>Media URL</v>
      </c>
    </row>
    <row r="513">
      <c r="A513" s="4" t="str">
        <v>801639235</v>
      </c>
      <c r="B513" s="4" t="str">
        <v>ROUND</v>
      </c>
      <c r="C513" s="4">
        <v>186514</v>
      </c>
      <c r="D513" s="5">
        <v>1.21</v>
      </c>
      <c r="E513" s="4" t="str">
        <v>I</v>
      </c>
      <c r="F513" s="4" t="str">
        <v>VS2</v>
      </c>
      <c r="G513" s="6" t="str">
        <v>EX</v>
      </c>
      <c r="H513" s="6" t="str">
        <v>EX</v>
      </c>
      <c r="I513" s="6" t="str">
        <v>EX</v>
      </c>
      <c r="J513" s="4" t="str">
        <v>NONE</v>
      </c>
      <c r="K513" s="4" t="str">
        <v>6.79 - 6.84 x 4.22</v>
      </c>
      <c r="L513" s="4" t="str">
        <v>61.90</v>
      </c>
      <c r="M513" s="4" t="str">
        <v>58.00</v>
      </c>
      <c r="N513" s="4" t="str">
        <v>35.00</v>
      </c>
      <c r="O513" s="4" t="str">
        <v>IGI</v>
      </c>
      <c r="P513" s="4">
        <v>3500</v>
      </c>
      <c r="Q513" s="7">
        <v>-60</v>
      </c>
      <c r="R513" s="5">
        <f>ROUND(P513 * (1 + (Q513 / 100)), 2)</f>
        <v>1400</v>
      </c>
      <c r="S513" s="5">
        <f>ROUND(R513 * D513, 2)</f>
        <v>1694</v>
      </c>
      <c r="T513" s="4" t="str">
        <v>MUMBAI</v>
      </c>
      <c r="U513" s="8" t="str">
        <v>AVAILABLE</v>
      </c>
      <c r="V513" s="4" t="str">
        <v>Feather, Cloud</v>
      </c>
      <c r="W513" s="9" t="str">
        <v>Media URL</v>
      </c>
    </row>
    <row r="514">
      <c r="A514" s="4" t="str">
        <v>801639249</v>
      </c>
      <c r="B514" s="4" t="str">
        <v>ROUND</v>
      </c>
      <c r="C514" s="4">
        <v>187022</v>
      </c>
      <c r="D514" s="5">
        <v>1.21</v>
      </c>
      <c r="E514" s="4" t="str">
        <v>I</v>
      </c>
      <c r="F514" s="4" t="str">
        <v>VS2</v>
      </c>
      <c r="G514" s="6" t="str">
        <v>EX</v>
      </c>
      <c r="H514" s="6" t="str">
        <v>EX</v>
      </c>
      <c r="I514" s="6" t="str">
        <v>EX</v>
      </c>
      <c r="J514" s="4" t="str">
        <v>NONE</v>
      </c>
      <c r="K514" s="4" t="str">
        <v>6.82 - 6.88 x 4.21</v>
      </c>
      <c r="L514" s="4" t="str">
        <v>61.30</v>
      </c>
      <c r="M514" s="4" t="str">
        <v>59.00</v>
      </c>
      <c r="N514" s="4" t="str">
        <v>32.80</v>
      </c>
      <c r="O514" s="4" t="str">
        <v>IGI</v>
      </c>
      <c r="P514" s="4">
        <v>3500</v>
      </c>
      <c r="Q514" s="7">
        <v>-60</v>
      </c>
      <c r="R514" s="5">
        <f>ROUND(P514 * (1 + (Q514 / 100)), 2)</f>
        <v>1400</v>
      </c>
      <c r="S514" s="5">
        <f>ROUND(R514 * D514, 2)</f>
        <v>1694</v>
      </c>
      <c r="T514" s="4" t="str">
        <v>MUMBAI</v>
      </c>
      <c r="U514" s="8" t="str">
        <v>AVAILABLE</v>
      </c>
      <c r="V514" s="4" t="str">
        <v>Crystal, Feather, Cloud</v>
      </c>
      <c r="W514" s="9" t="str">
        <v>Media URL</v>
      </c>
    </row>
    <row r="515">
      <c r="A515" s="4" t="str">
        <v>801639269</v>
      </c>
      <c r="B515" s="4" t="str">
        <v>ROUND</v>
      </c>
      <c r="C515" s="4">
        <v>187996</v>
      </c>
      <c r="D515" s="5">
        <v>1.11</v>
      </c>
      <c r="E515" s="4" t="str">
        <v>I</v>
      </c>
      <c r="F515" s="4" t="str">
        <v>VS2</v>
      </c>
      <c r="G515" s="6" t="str">
        <v>EX</v>
      </c>
      <c r="H515" s="6" t="str">
        <v>EX</v>
      </c>
      <c r="I515" s="6" t="str">
        <v>EX</v>
      </c>
      <c r="J515" s="4" t="str">
        <v>VSL</v>
      </c>
      <c r="K515" s="4" t="str">
        <v>6.58 - 6.62 x 4.15</v>
      </c>
      <c r="L515" s="4" t="str">
        <v>62.80</v>
      </c>
      <c r="M515" s="4" t="str">
        <v>57.00</v>
      </c>
      <c r="N515" s="4" t="str">
        <v>36.30</v>
      </c>
      <c r="O515" s="4" t="str">
        <v>IGI</v>
      </c>
      <c r="P515" s="4">
        <v>3500</v>
      </c>
      <c r="Q515" s="7">
        <v>-65</v>
      </c>
      <c r="R515" s="5">
        <f>ROUND(P515 * (1 + (Q515 / 100)), 2)</f>
        <v>1225</v>
      </c>
      <c r="S515" s="5">
        <f>ROUND(R515 * D515, 2)</f>
        <v>1359.75</v>
      </c>
      <c r="T515" s="4" t="str">
        <v>MUMBAI</v>
      </c>
      <c r="U515" s="8" t="str">
        <v>AVAILABLE</v>
      </c>
      <c r="V515" s="4" t="str">
        <v>Crystal, Feather</v>
      </c>
      <c r="W515" s="9" t="str">
        <v>Media URL</v>
      </c>
    </row>
    <row r="516">
      <c r="A516" s="4" t="str">
        <v>801639597</v>
      </c>
      <c r="B516" s="4" t="str">
        <v>ROUND</v>
      </c>
      <c r="C516" s="4">
        <v>181153</v>
      </c>
      <c r="D516" s="5">
        <v>1.02</v>
      </c>
      <c r="E516" s="4" t="str">
        <v>I</v>
      </c>
      <c r="F516" s="4" t="str">
        <v>SI1</v>
      </c>
      <c r="G516" s="6" t="str">
        <v>EX</v>
      </c>
      <c r="H516" s="6" t="str">
        <v>EX</v>
      </c>
      <c r="I516" s="6" t="str">
        <v>EX</v>
      </c>
      <c r="J516" s="4" t="str">
        <v>NONE</v>
      </c>
      <c r="K516" s="4" t="str">
        <v>6.43 - 6.47 x 3.94</v>
      </c>
      <c r="L516" s="4" t="str">
        <v>61.00</v>
      </c>
      <c r="M516" s="4" t="str">
        <v>59.00</v>
      </c>
      <c r="N516" s="4" t="str">
        <v>34.50</v>
      </c>
      <c r="O516" s="4" t="str">
        <v>IGI</v>
      </c>
      <c r="P516" s="4">
        <v>3100</v>
      </c>
      <c r="Q516" s="7">
        <v>-64</v>
      </c>
      <c r="R516" s="5">
        <f>ROUND(P516 * (1 + (Q516 / 100)), 2)</f>
        <v>1116</v>
      </c>
      <c r="S516" s="5">
        <f>ROUND(R516 * D516, 2)</f>
        <v>1138.32</v>
      </c>
      <c r="T516" s="4" t="str">
        <v>MUMBAI</v>
      </c>
      <c r="U516" s="8" t="str">
        <v>AVAILABLE</v>
      </c>
      <c r="V516" s="4" t="str">
        <v>Cloud, Needle</v>
      </c>
      <c r="W516" s="9" t="str">
        <v>Media URL</v>
      </c>
    </row>
    <row r="517">
      <c r="A517" s="4" t="str">
        <v>250000078338</v>
      </c>
      <c r="B517" s="4" t="str">
        <v>ROUND</v>
      </c>
      <c r="C517" s="4">
        <v>46071</v>
      </c>
      <c r="D517" s="5">
        <v>1.01</v>
      </c>
      <c r="E517" s="4" t="str">
        <v>I</v>
      </c>
      <c r="F517" s="4" t="str">
        <v>SI1</v>
      </c>
      <c r="G517" s="6" t="str">
        <v>EX</v>
      </c>
      <c r="H517" s="6" t="str">
        <v>EX</v>
      </c>
      <c r="I517" s="6" t="str">
        <v>EX</v>
      </c>
      <c r="J517" s="4" t="str">
        <v>NONE</v>
      </c>
      <c r="K517" s="4" t="str">
        <v>6.37 - 6.41 x 4.01</v>
      </c>
      <c r="L517" s="4" t="str">
        <v>62.70</v>
      </c>
      <c r="M517" s="4" t="str">
        <v>57.00</v>
      </c>
      <c r="N517" s="4" t="str">
        <v>36.40</v>
      </c>
      <c r="O517" s="4" t="str">
        <v>HRD</v>
      </c>
      <c r="P517" s="4">
        <v>3100</v>
      </c>
      <c r="Q517" s="7">
        <v>-56</v>
      </c>
      <c r="R517" s="5">
        <f>ROUND(P517 * (1 + (Q517 / 100)), 2)</f>
        <v>1364</v>
      </c>
      <c r="S517" s="5">
        <f>ROUND(R517 * D517, 2)</f>
        <v>1377.64</v>
      </c>
      <c r="T517" s="4" t="str">
        <v>EXHIBITION</v>
      </c>
      <c r="U517" s="8" t="str">
        <v>AVAILABLE</v>
      </c>
      <c r="V517" s="4" t="str">
        <v xml:space="preserve"> </v>
      </c>
      <c r="W517" s="9" t="str">
        <v>Media URL</v>
      </c>
    </row>
    <row r="518">
      <c r="A518" s="4" t="str">
        <v>250000078341</v>
      </c>
      <c r="B518" s="4" t="str">
        <v>ROUND</v>
      </c>
      <c r="C518" s="4">
        <v>46193</v>
      </c>
      <c r="D518" s="5">
        <v>1.02</v>
      </c>
      <c r="E518" s="4" t="str">
        <v>I</v>
      </c>
      <c r="F518" s="4" t="str">
        <v>SI1</v>
      </c>
      <c r="G518" s="6" t="str">
        <v>EX</v>
      </c>
      <c r="H518" s="6" t="str">
        <v>EX</v>
      </c>
      <c r="I518" s="6" t="str">
        <v>EX</v>
      </c>
      <c r="J518" s="4" t="str">
        <v>NONE</v>
      </c>
      <c r="K518" s="4" t="str">
        <v>6.41 - 6.44 x 4.02</v>
      </c>
      <c r="L518" s="4" t="str">
        <v>62.60</v>
      </c>
      <c r="M518" s="4" t="str">
        <v>56.00</v>
      </c>
      <c r="N518" s="4" t="str">
        <v>36.50</v>
      </c>
      <c r="O518" s="4" t="str">
        <v>HRD</v>
      </c>
      <c r="P518" s="4">
        <v>3100</v>
      </c>
      <c r="Q518" s="7">
        <v>-56</v>
      </c>
      <c r="R518" s="5">
        <f>ROUND(P518 * (1 + (Q518 / 100)), 2)</f>
        <v>1364</v>
      </c>
      <c r="S518" s="5">
        <f>ROUND(R518 * D518, 2)</f>
        <v>1391.28</v>
      </c>
      <c r="T518" s="4" t="str">
        <v>EXHIBITION</v>
      </c>
      <c r="U518" s="8" t="str">
        <v>AVAILABLE</v>
      </c>
      <c r="V518" s="4" t="str">
        <v xml:space="preserve"> </v>
      </c>
      <c r="W518" s="9" t="str">
        <v>Media URL</v>
      </c>
    </row>
    <row r="519">
      <c r="A519" s="4" t="str">
        <v>5563179699</v>
      </c>
      <c r="B519" s="4" t="str">
        <v>ROUND</v>
      </c>
      <c r="C519" s="4">
        <v>184818</v>
      </c>
      <c r="D519" s="5">
        <v>1.04</v>
      </c>
      <c r="E519" s="4" t="str">
        <v>I</v>
      </c>
      <c r="F519" s="4" t="str">
        <v>SI1</v>
      </c>
      <c r="G519" s="6" t="str">
        <v>EX</v>
      </c>
      <c r="H519" s="6" t="str">
        <v>EX</v>
      </c>
      <c r="I519" s="6" t="str">
        <v>EX</v>
      </c>
      <c r="J519" s="4" t="str">
        <v>STG</v>
      </c>
      <c r="K519" s="4" t="str">
        <v>6.46 - 6.49 x 4.03</v>
      </c>
      <c r="L519" s="4" t="str">
        <v>62.20</v>
      </c>
      <c r="M519" s="4" t="str">
        <v>57.00</v>
      </c>
      <c r="N519" s="4" t="str">
        <v>35.50</v>
      </c>
      <c r="O519" s="4" t="str">
        <v>GIA</v>
      </c>
      <c r="P519" s="4">
        <v>3100</v>
      </c>
      <c r="Q519" s="7">
        <v>-58</v>
      </c>
      <c r="R519" s="5">
        <f>ROUND(P519 * (1 + (Q519 / 100)), 2)</f>
        <v>1302</v>
      </c>
      <c r="S519" s="5">
        <f>ROUND(R519 * D519, 2)</f>
        <v>1354.08</v>
      </c>
      <c r="T519" s="4" t="str">
        <v>EXHIBITION</v>
      </c>
      <c r="U519" s="11" t="str">
        <v>MEMO_OUT</v>
      </c>
      <c r="V519" s="4" t="str">
        <v>Crystal, Feather, Indented Natural</v>
      </c>
      <c r="W519" s="9" t="str">
        <v>Media URL</v>
      </c>
    </row>
    <row r="520">
      <c r="A520" s="4" t="str">
        <v>6552794849</v>
      </c>
      <c r="B520" s="4" t="str">
        <v>ROUND</v>
      </c>
      <c r="C520" s="4">
        <v>169269</v>
      </c>
      <c r="D520" s="5">
        <v>1.01</v>
      </c>
      <c r="E520" s="4" t="str">
        <v>I</v>
      </c>
      <c r="F520" s="4" t="str">
        <v>SI2</v>
      </c>
      <c r="G520" s="4" t="str">
        <v>VG</v>
      </c>
      <c r="H520" s="4" t="str">
        <v>EX</v>
      </c>
      <c r="I520" s="4" t="str">
        <v>VG</v>
      </c>
      <c r="J520" s="4" t="str">
        <v>NONE</v>
      </c>
      <c r="K520" s="4" t="str">
        <v>6.20 - 6.28 x 4.04</v>
      </c>
      <c r="L520" s="4" t="str">
        <v>64.80</v>
      </c>
      <c r="M520" s="4" t="str">
        <v>57.00</v>
      </c>
      <c r="N520" s="4" t="str">
        <v>38.50</v>
      </c>
      <c r="O520" s="4" t="str">
        <v>GIA</v>
      </c>
      <c r="P520" s="4">
        <v>2600</v>
      </c>
      <c r="Q520" s="7">
        <v>-59</v>
      </c>
      <c r="R520" s="5">
        <f>ROUND(P520 * (1 + (Q520 / 100)), 2)</f>
        <v>1066</v>
      </c>
      <c r="S520" s="5">
        <f>ROUND(R520 * D520, 2)</f>
        <v>1076.66</v>
      </c>
      <c r="T520" s="4" t="str">
        <v>EXHIBITION</v>
      </c>
      <c r="U520" s="8" t="str">
        <v>AVAILABLE</v>
      </c>
      <c r="V520" s="4" t="str">
        <v>Feather, Crystal, Cloud, Needle, Indented Natural, Natural</v>
      </c>
      <c r="W520" s="9" t="str">
        <v>Media URL</v>
      </c>
    </row>
    <row r="521">
      <c r="A521" s="4" t="str">
        <v>801639233</v>
      </c>
      <c r="B521" s="4" t="str">
        <v>ROUND</v>
      </c>
      <c r="C521" s="4">
        <v>186216</v>
      </c>
      <c r="D521" s="5">
        <v>1</v>
      </c>
      <c r="E521" s="4" t="str">
        <v>I</v>
      </c>
      <c r="F521" s="4" t="str">
        <v>SI2</v>
      </c>
      <c r="G521" s="6" t="str">
        <v>EX</v>
      </c>
      <c r="H521" s="6" t="str">
        <v>EX</v>
      </c>
      <c r="I521" s="6" t="str">
        <v>EX</v>
      </c>
      <c r="J521" s="4" t="str">
        <v>NONE</v>
      </c>
      <c r="K521" s="4" t="str">
        <v>6.37 - 6.40 x 3.95</v>
      </c>
      <c r="L521" s="4" t="str">
        <v>61.80</v>
      </c>
      <c r="M521" s="4" t="str">
        <v>59.00</v>
      </c>
      <c r="N521" s="4" t="str">
        <v>34.00</v>
      </c>
      <c r="O521" s="4" t="str">
        <v>IGI</v>
      </c>
      <c r="P521" s="4">
        <v>2600</v>
      </c>
      <c r="Q521" s="7">
        <v>-66</v>
      </c>
      <c r="R521" s="5">
        <f>ROUND(P521 * (1 + (Q521 / 100)), 2)</f>
        <v>884</v>
      </c>
      <c r="S521" s="5">
        <f>ROUND(R521 * D521, 2)</f>
        <v>884</v>
      </c>
      <c r="T521" s="4" t="str">
        <v>MUMBAI</v>
      </c>
      <c r="U521" s="8" t="str">
        <v>AVAILABLE</v>
      </c>
      <c r="V521" s="4" t="str">
        <v>Crystal, Feather, Cloud</v>
      </c>
      <c r="W521" s="9" t="str">
        <v>Media URL</v>
      </c>
    </row>
    <row r="522">
      <c r="A522" s="4" t="str">
        <v>801639248</v>
      </c>
      <c r="B522" s="4" t="str">
        <v>ROUND</v>
      </c>
      <c r="C522" s="4">
        <v>187021</v>
      </c>
      <c r="D522" s="5">
        <v>1.2</v>
      </c>
      <c r="E522" s="4" t="str">
        <v>I</v>
      </c>
      <c r="F522" s="4" t="str">
        <v>SI2</v>
      </c>
      <c r="G522" s="6" t="str">
        <v>EX</v>
      </c>
      <c r="H522" s="6" t="str">
        <v>EX</v>
      </c>
      <c r="I522" s="6" t="str">
        <v>EX</v>
      </c>
      <c r="J522" s="4" t="str">
        <v>NONE</v>
      </c>
      <c r="K522" s="4" t="str">
        <v>6.79 - 6.84 x 4.21</v>
      </c>
      <c r="L522" s="4" t="str">
        <v>61.80</v>
      </c>
      <c r="M522" s="4" t="str">
        <v>58.00</v>
      </c>
      <c r="N522" s="4" t="str">
        <v>33.90</v>
      </c>
      <c r="O522" s="4" t="str">
        <v>IGI</v>
      </c>
      <c r="P522" s="4">
        <v>2600</v>
      </c>
      <c r="Q522" s="7">
        <v>-65</v>
      </c>
      <c r="R522" s="5">
        <f>ROUND(P522 * (1 + (Q522 / 100)), 2)</f>
        <v>910</v>
      </c>
      <c r="S522" s="5">
        <f>ROUND(R522 * D522, 2)</f>
        <v>1092</v>
      </c>
      <c r="T522" s="4" t="str">
        <v>MUMBAI</v>
      </c>
      <c r="U522" s="8" t="str">
        <v>AVAILABLE</v>
      </c>
      <c r="V522" s="4" t="str">
        <v>Crystal, Cloud, Feather</v>
      </c>
      <c r="W522" s="9" t="str">
        <v>Media URL</v>
      </c>
    </row>
    <row r="523">
      <c r="A523" s="4" t="str">
        <v>2566242243</v>
      </c>
      <c r="B523" s="4" t="str">
        <v>ROUND</v>
      </c>
      <c r="C523" s="4">
        <v>187468</v>
      </c>
      <c r="D523" s="5">
        <v>1</v>
      </c>
      <c r="E523" s="4" t="str">
        <v>I</v>
      </c>
      <c r="F523" s="4" t="str">
        <v>SI2</v>
      </c>
      <c r="G523" s="6" t="str">
        <v>EX</v>
      </c>
      <c r="H523" s="6" t="str">
        <v>EX</v>
      </c>
      <c r="I523" s="6" t="str">
        <v>EX</v>
      </c>
      <c r="J523" s="4" t="str">
        <v>FNT</v>
      </c>
      <c r="K523" s="4" t="str">
        <v>6.42 - 6.45 x 3.92</v>
      </c>
      <c r="L523" s="4" t="str">
        <v>61.00</v>
      </c>
      <c r="M523" s="4" t="str">
        <v>59.00</v>
      </c>
      <c r="N523" s="4" t="str">
        <v>34.00</v>
      </c>
      <c r="O523" s="4" t="str">
        <v>GIA</v>
      </c>
      <c r="P523" s="4">
        <v>2600</v>
      </c>
      <c r="Q523" s="7">
        <v>-52</v>
      </c>
      <c r="R523" s="5">
        <f>ROUND(P523 * (1 + (Q523 / 100)), 2)</f>
        <v>1248</v>
      </c>
      <c r="S523" s="5">
        <f>ROUND(R523 * D523, 2)</f>
        <v>1248</v>
      </c>
      <c r="T523" s="4" t="str">
        <v>EXHIBITION</v>
      </c>
      <c r="U523" s="8" t="str">
        <v>AVAILABLE</v>
      </c>
      <c r="V523" s="4" t="str">
        <v>Crystal, Feather, Cavity, Needle, Indented Natural</v>
      </c>
      <c r="W523" s="9" t="str">
        <v>Media URL</v>
      </c>
    </row>
    <row r="524">
      <c r="A524" s="4" t="str">
        <v>6551770400</v>
      </c>
      <c r="B524" s="4" t="str">
        <v>ROUND</v>
      </c>
      <c r="C524" s="4">
        <v>168511</v>
      </c>
      <c r="D524" s="5">
        <v>1.03</v>
      </c>
      <c r="E524" s="4" t="str">
        <v>J</v>
      </c>
      <c r="F524" s="4" t="str">
        <v>IF</v>
      </c>
      <c r="G524" s="6" t="str">
        <v>EX</v>
      </c>
      <c r="H524" s="6" t="str">
        <v>EX</v>
      </c>
      <c r="I524" s="6" t="str">
        <v>EX</v>
      </c>
      <c r="J524" s="4" t="str">
        <v>NONE</v>
      </c>
      <c r="K524" s="4" t="str">
        <v>6.38 - 6.43 x 4.02</v>
      </c>
      <c r="L524" s="4" t="str">
        <v>62.80</v>
      </c>
      <c r="M524" s="4" t="str">
        <v>58.00</v>
      </c>
      <c r="N524" s="4" t="str">
        <v>35.50</v>
      </c>
      <c r="O524" s="4" t="str">
        <v>GIA</v>
      </c>
      <c r="P524" s="4">
        <v>4000</v>
      </c>
      <c r="Q524" s="7">
        <v>-52</v>
      </c>
      <c r="R524" s="5">
        <f>ROUND(P524 * (1 + (Q524 / 100)), 2)</f>
        <v>1920</v>
      </c>
      <c r="S524" s="5">
        <f>ROUND(R524 * D524, 2)</f>
        <v>1977.6</v>
      </c>
      <c r="T524" s="4" t="str">
        <v>EXHIBITION</v>
      </c>
      <c r="U524" s="8" t="str">
        <v>AVAILABLE</v>
      </c>
      <c r="V524" s="4" t="str">
        <v xml:space="preserve"> </v>
      </c>
      <c r="W524" s="9" t="str">
        <v>Media URL</v>
      </c>
    </row>
    <row r="525">
      <c r="A525" s="4" t="str">
        <v>1569046890</v>
      </c>
      <c r="B525" s="4" t="str">
        <v>ROUND</v>
      </c>
      <c r="C525" s="4">
        <v>179042</v>
      </c>
      <c r="D525" s="5">
        <v>1.02</v>
      </c>
      <c r="E525" s="4" t="str">
        <v>J</v>
      </c>
      <c r="F525" s="4" t="str">
        <v>IF</v>
      </c>
      <c r="G525" s="6" t="str">
        <v>EX</v>
      </c>
      <c r="H525" s="6" t="str">
        <v>EX</v>
      </c>
      <c r="I525" s="6" t="str">
        <v>EX</v>
      </c>
      <c r="J525" s="4" t="str">
        <v>NONE</v>
      </c>
      <c r="K525" s="4" t="str">
        <v>6.40 - 6.45 x 4.04</v>
      </c>
      <c r="L525" s="4" t="str">
        <v>62.80</v>
      </c>
      <c r="M525" s="4" t="str">
        <v>58.00</v>
      </c>
      <c r="N525" s="4" t="str">
        <v>34.50</v>
      </c>
      <c r="O525" s="4" t="str">
        <v>GIA</v>
      </c>
      <c r="P525" s="4">
        <v>4000</v>
      </c>
      <c r="Q525" s="7">
        <v>-49</v>
      </c>
      <c r="R525" s="5">
        <f>ROUND(P525 * (1 + (Q525 / 100)), 2)</f>
        <v>2040</v>
      </c>
      <c r="S525" s="5">
        <f>ROUND(R525 * D525, 2)</f>
        <v>2080.8</v>
      </c>
      <c r="T525" s="4" t="str">
        <v>EXHIBITION</v>
      </c>
      <c r="U525" s="8" t="str">
        <v>AVAILABLE</v>
      </c>
      <c r="V525" s="4" t="str">
        <v xml:space="preserve"> </v>
      </c>
      <c r="W525" s="9" t="str">
        <v>Media URL</v>
      </c>
    </row>
    <row r="526">
      <c r="A526" s="4" t="str">
        <v>6561083112</v>
      </c>
      <c r="B526" s="4" t="str">
        <v>ROUND</v>
      </c>
      <c r="C526" s="4">
        <v>181014</v>
      </c>
      <c r="D526" s="5">
        <v>1</v>
      </c>
      <c r="E526" s="4" t="str">
        <v>J</v>
      </c>
      <c r="F526" s="4" t="str">
        <v>IF</v>
      </c>
      <c r="G526" s="6" t="str">
        <v>EX</v>
      </c>
      <c r="H526" s="6" t="str">
        <v>EX</v>
      </c>
      <c r="I526" s="6" t="str">
        <v>EX</v>
      </c>
      <c r="J526" s="4" t="str">
        <v>NONE</v>
      </c>
      <c r="K526" s="4" t="str">
        <v>6.35 - 6.39 x 4.01</v>
      </c>
      <c r="L526" s="4" t="str">
        <v>63.00</v>
      </c>
      <c r="M526" s="4" t="str">
        <v>57.00</v>
      </c>
      <c r="N526" s="4" t="str">
        <v>34.50</v>
      </c>
      <c r="O526" s="4" t="str">
        <v>GIA</v>
      </c>
      <c r="P526" s="4">
        <v>4000</v>
      </c>
      <c r="Q526" s="7">
        <v>-46</v>
      </c>
      <c r="R526" s="5">
        <f>ROUND(P526 * (1 + (Q526 / 100)), 2)</f>
        <v>2160</v>
      </c>
      <c r="S526" s="5">
        <f>ROUND(R526 * D526, 2)</f>
        <v>2160</v>
      </c>
      <c r="T526" s="4" t="str">
        <v>EXHIBITION</v>
      </c>
      <c r="U526" s="8" t="str">
        <v>AVAILABLE</v>
      </c>
      <c r="V526" s="4" t="str">
        <v xml:space="preserve"> </v>
      </c>
      <c r="W526" s="9" t="str">
        <v>Media URL</v>
      </c>
    </row>
    <row r="527">
      <c r="A527" s="4" t="str">
        <v>5566088597</v>
      </c>
      <c r="B527" s="4" t="str">
        <v>ROUND</v>
      </c>
      <c r="C527" s="4">
        <v>181227</v>
      </c>
      <c r="D527" s="5">
        <v>1</v>
      </c>
      <c r="E527" s="4" t="str">
        <v>J</v>
      </c>
      <c r="F527" s="4" t="str">
        <v>IF</v>
      </c>
      <c r="G527" s="6" t="str">
        <v>EX</v>
      </c>
      <c r="H527" s="6" t="str">
        <v>EX</v>
      </c>
      <c r="I527" s="6" t="str">
        <v>EX</v>
      </c>
      <c r="J527" s="4" t="str">
        <v>NONE</v>
      </c>
      <c r="K527" s="4" t="str">
        <v>6.32 - 6.37 x 4.01</v>
      </c>
      <c r="L527" s="4" t="str">
        <v>63.30</v>
      </c>
      <c r="M527" s="4" t="str">
        <v>58.00</v>
      </c>
      <c r="N527" s="4" t="str">
        <v>34.50</v>
      </c>
      <c r="O527" s="4" t="str">
        <v>GIA</v>
      </c>
      <c r="P527" s="4">
        <v>4000</v>
      </c>
      <c r="Q527" s="7">
        <v>-46</v>
      </c>
      <c r="R527" s="5">
        <f>ROUND(P527 * (1 + (Q527 / 100)), 2)</f>
        <v>2160</v>
      </c>
      <c r="S527" s="5">
        <f>ROUND(R527 * D527, 2)</f>
        <v>2160</v>
      </c>
      <c r="T527" s="4" t="str">
        <v>EXHIBITION</v>
      </c>
      <c r="U527" s="8" t="str">
        <v>AVAILABLE</v>
      </c>
      <c r="V527" s="4" t="str">
        <v xml:space="preserve"> </v>
      </c>
      <c r="W527" s="9" t="str">
        <v>Media URL</v>
      </c>
    </row>
    <row r="528">
      <c r="A528" s="4" t="str">
        <v>6565046793</v>
      </c>
      <c r="B528" s="4" t="str">
        <v>ROUND</v>
      </c>
      <c r="C528" s="4">
        <v>178149</v>
      </c>
      <c r="D528" s="5">
        <v>1.1</v>
      </c>
      <c r="E528" s="4" t="str">
        <v>J</v>
      </c>
      <c r="F528" s="4" t="str">
        <v>IF</v>
      </c>
      <c r="G528" s="6" t="str">
        <v>EX</v>
      </c>
      <c r="H528" s="6" t="str">
        <v>EX</v>
      </c>
      <c r="I528" s="6" t="str">
        <v>EX</v>
      </c>
      <c r="J528" s="4" t="str">
        <v>NONE</v>
      </c>
      <c r="K528" s="4" t="str">
        <v>6.52 - 6.57 x 4.14</v>
      </c>
      <c r="L528" s="4" t="str">
        <v>63.30</v>
      </c>
      <c r="M528" s="4" t="str">
        <v>57.00</v>
      </c>
      <c r="N528" s="4" t="str">
        <v>36.50</v>
      </c>
      <c r="O528" s="4" t="str">
        <v>GIA</v>
      </c>
      <c r="P528" s="4">
        <v>4000</v>
      </c>
      <c r="Q528" s="7">
        <v>-49</v>
      </c>
      <c r="R528" s="5">
        <f>ROUND(P528 * (1 + (Q528 / 100)), 2)</f>
        <v>2040</v>
      </c>
      <c r="S528" s="5">
        <f>ROUND(R528 * D528, 2)</f>
        <v>2244</v>
      </c>
      <c r="T528" s="4" t="str">
        <v>EXHIBITION</v>
      </c>
      <c r="U528" s="8" t="str">
        <v>AVAILABLE</v>
      </c>
      <c r="V528" s="4" t="str">
        <v xml:space="preserve"> </v>
      </c>
      <c r="W528" s="9" t="str">
        <v>Media URL</v>
      </c>
    </row>
    <row r="529">
      <c r="A529" s="4" t="str">
        <v>1569118811</v>
      </c>
      <c r="B529" s="4" t="str">
        <v>ROUND</v>
      </c>
      <c r="C529" s="4">
        <v>182036</v>
      </c>
      <c r="D529" s="5">
        <v>1.13</v>
      </c>
      <c r="E529" s="4" t="str">
        <v>J</v>
      </c>
      <c r="F529" s="4" t="str">
        <v>IF</v>
      </c>
      <c r="G529" s="6" t="str">
        <v>EX</v>
      </c>
      <c r="H529" s="6" t="str">
        <v>EX</v>
      </c>
      <c r="I529" s="6" t="str">
        <v>EX</v>
      </c>
      <c r="J529" s="4" t="str">
        <v>NONE</v>
      </c>
      <c r="K529" s="4" t="str">
        <v>6.61 - 6.64 x 4.16</v>
      </c>
      <c r="L529" s="4" t="str">
        <v>62.80</v>
      </c>
      <c r="M529" s="4" t="str">
        <v>58.00</v>
      </c>
      <c r="N529" s="4" t="str">
        <v>34.50</v>
      </c>
      <c r="O529" s="4" t="str">
        <v>GIA</v>
      </c>
      <c r="P529" s="4">
        <v>4000</v>
      </c>
      <c r="Q529" s="7">
        <v>-46</v>
      </c>
      <c r="R529" s="5">
        <f>ROUND(P529 * (1 + (Q529 / 100)), 2)</f>
        <v>2160</v>
      </c>
      <c r="S529" s="5">
        <f>ROUND(R529 * D529, 2)</f>
        <v>2440.8</v>
      </c>
      <c r="T529" s="4" t="str">
        <v>EXHIBITION</v>
      </c>
      <c r="U529" s="8" t="str">
        <v>AVAILABLE</v>
      </c>
      <c r="V529" s="4" t="str">
        <v xml:space="preserve"> </v>
      </c>
      <c r="W529" s="9" t="str">
        <v>Media URL</v>
      </c>
    </row>
    <row r="530">
      <c r="A530" s="4" t="str">
        <v>6565071419</v>
      </c>
      <c r="B530" s="4" t="str">
        <v>ROUND</v>
      </c>
      <c r="C530" s="4">
        <v>180301</v>
      </c>
      <c r="D530" s="5">
        <v>1.23</v>
      </c>
      <c r="E530" s="4" t="str">
        <v>J</v>
      </c>
      <c r="F530" s="4" t="str">
        <v>IF</v>
      </c>
      <c r="G530" s="6" t="str">
        <v>EX</v>
      </c>
      <c r="H530" s="6" t="str">
        <v>EX</v>
      </c>
      <c r="I530" s="6" t="str">
        <v>EX</v>
      </c>
      <c r="J530" s="4" t="str">
        <v>NONE</v>
      </c>
      <c r="K530" s="4" t="str">
        <v>6.77 - 6.82 x 4.25</v>
      </c>
      <c r="L530" s="4" t="str">
        <v>62.50</v>
      </c>
      <c r="M530" s="4" t="str">
        <v>58.00</v>
      </c>
      <c r="N530" s="4" t="str">
        <v>35.50</v>
      </c>
      <c r="O530" s="4" t="str">
        <v>GIA</v>
      </c>
      <c r="P530" s="4">
        <v>4000</v>
      </c>
      <c r="Q530" s="7">
        <v>-42</v>
      </c>
      <c r="R530" s="5">
        <f>ROUND(P530 * (1 + (Q530 / 100)), 2)</f>
        <v>2320</v>
      </c>
      <c r="S530" s="5">
        <f>ROUND(R530 * D530, 2)</f>
        <v>2853.6</v>
      </c>
      <c r="T530" s="4" t="str">
        <v>EXHIBITION</v>
      </c>
      <c r="U530" s="8" t="str">
        <v>AVAILABLE</v>
      </c>
      <c r="V530" s="4" t="str">
        <v xml:space="preserve"> </v>
      </c>
      <c r="W530" s="9" t="str">
        <v>Media URL</v>
      </c>
    </row>
    <row r="531">
      <c r="A531" s="4" t="str">
        <v>801639494</v>
      </c>
      <c r="B531" s="4" t="str">
        <v>ROUND</v>
      </c>
      <c r="C531" s="4">
        <v>172363</v>
      </c>
      <c r="D531" s="5">
        <v>1.05</v>
      </c>
      <c r="E531" s="4" t="str">
        <v>J</v>
      </c>
      <c r="F531" s="4" t="str">
        <v>IF</v>
      </c>
      <c r="G531" s="6" t="str">
        <v>EX</v>
      </c>
      <c r="H531" s="6" t="str">
        <v>EX</v>
      </c>
      <c r="I531" s="6" t="str">
        <v>EX</v>
      </c>
      <c r="J531" s="4" t="str">
        <v>SLT</v>
      </c>
      <c r="K531" s="4" t="str">
        <v>6.43 - 6.48 x 4.02</v>
      </c>
      <c r="L531" s="4" t="str">
        <v>62.40</v>
      </c>
      <c r="M531" s="4" t="str">
        <v>57.00</v>
      </c>
      <c r="N531" s="4" t="str">
        <v>36.10</v>
      </c>
      <c r="O531" s="4" t="str">
        <v>IGI</v>
      </c>
      <c r="P531" s="4">
        <v>4000</v>
      </c>
      <c r="Q531" s="7">
        <v>-67</v>
      </c>
      <c r="R531" s="5">
        <f>ROUND(P531 * (1 + (Q531 / 100)), 2)</f>
        <v>1320</v>
      </c>
      <c r="S531" s="5">
        <f>ROUND(R531 * D531, 2)</f>
        <v>1386</v>
      </c>
      <c r="T531" s="4" t="str">
        <v>MUMBAI</v>
      </c>
      <c r="U531" s="8" t="str">
        <v>AVAILABLE</v>
      </c>
      <c r="V531" s="4" t="str">
        <v xml:space="preserve"> </v>
      </c>
      <c r="W531" s="9" t="str">
        <v>Media URL</v>
      </c>
    </row>
    <row r="532">
      <c r="A532" s="4" t="str">
        <v>6561088552</v>
      </c>
      <c r="B532" s="4" t="str">
        <v>ROUND</v>
      </c>
      <c r="C532" s="4">
        <v>181165</v>
      </c>
      <c r="D532" s="5">
        <v>1.3</v>
      </c>
      <c r="E532" s="4" t="str">
        <v>J</v>
      </c>
      <c r="F532" s="4" t="str">
        <v>IF</v>
      </c>
      <c r="G532" s="6" t="str">
        <v>EX</v>
      </c>
      <c r="H532" s="6" t="str">
        <v>EX</v>
      </c>
      <c r="I532" s="6" t="str">
        <v>EX</v>
      </c>
      <c r="J532" s="4" t="str">
        <v>FNT</v>
      </c>
      <c r="K532" s="4" t="str">
        <v>6.94 - 6.99 x 4.31</v>
      </c>
      <c r="L532" s="4" t="str">
        <v>62.00</v>
      </c>
      <c r="M532" s="4" t="str">
        <v>57.00</v>
      </c>
      <c r="N532" s="4" t="str">
        <v>34.50</v>
      </c>
      <c r="O532" s="4" t="str">
        <v>GIA</v>
      </c>
      <c r="P532" s="4">
        <v>4000</v>
      </c>
      <c r="Q532" s="7">
        <v>-35</v>
      </c>
      <c r="R532" s="5">
        <f>ROUND(P532 * (1 + (Q532 / 100)), 2)</f>
        <v>2600</v>
      </c>
      <c r="S532" s="5">
        <f>ROUND(R532 * D532, 2)</f>
        <v>3380</v>
      </c>
      <c r="T532" s="4" t="str">
        <v>EXHIBITION</v>
      </c>
      <c r="U532" s="8" t="str">
        <v>AVAILABLE</v>
      </c>
      <c r="V532" s="4" t="str">
        <v xml:space="preserve"> </v>
      </c>
      <c r="W532" s="9" t="str">
        <v>Media URL</v>
      </c>
    </row>
    <row r="533">
      <c r="A533" s="4" t="str">
        <v>1558599451</v>
      </c>
      <c r="B533" s="4" t="str">
        <v>ROUND</v>
      </c>
      <c r="C533" s="4">
        <v>162057</v>
      </c>
      <c r="D533" s="5">
        <v>1</v>
      </c>
      <c r="E533" s="4" t="str">
        <v>J</v>
      </c>
      <c r="F533" s="4" t="str">
        <v>IF</v>
      </c>
      <c r="G533" s="6" t="str">
        <v>EX</v>
      </c>
      <c r="H533" s="6" t="str">
        <v>EX</v>
      </c>
      <c r="I533" s="6" t="str">
        <v>EX</v>
      </c>
      <c r="J533" s="4" t="str">
        <v>MED</v>
      </c>
      <c r="K533" s="4" t="str">
        <v>6.34 - 6.37 x 3.98</v>
      </c>
      <c r="L533" s="4" t="str">
        <v>62.60</v>
      </c>
      <c r="M533" s="4" t="str">
        <v>58.00</v>
      </c>
      <c r="N533" s="4" t="str">
        <v>35.50</v>
      </c>
      <c r="O533" s="4" t="str">
        <v>GIA</v>
      </c>
      <c r="P533" s="4">
        <v>4000</v>
      </c>
      <c r="Q533" s="7">
        <v>-61</v>
      </c>
      <c r="R533" s="5">
        <f>ROUND(P533 * (1 + (Q533 / 100)), 2)</f>
        <v>1560</v>
      </c>
      <c r="S533" s="5">
        <f>ROUND(R533 * D533, 2)</f>
        <v>1560</v>
      </c>
      <c r="T533" s="4" t="str">
        <v>EXHIBITION</v>
      </c>
      <c r="U533" s="8" t="str">
        <v>AVAILABLE</v>
      </c>
      <c r="V533" s="4" t="str">
        <v xml:space="preserve"> </v>
      </c>
      <c r="W533" s="9" t="str">
        <v>Media URL</v>
      </c>
    </row>
    <row r="534">
      <c r="A534" s="4" t="str">
        <v>6565083467</v>
      </c>
      <c r="B534" s="4" t="str">
        <v>ROUND</v>
      </c>
      <c r="C534" s="4">
        <v>181018</v>
      </c>
      <c r="D534" s="5">
        <v>1.23</v>
      </c>
      <c r="E534" s="4" t="str">
        <v>J</v>
      </c>
      <c r="F534" s="4" t="str">
        <v>IF</v>
      </c>
      <c r="G534" s="6" t="str">
        <v>EX</v>
      </c>
      <c r="H534" s="6" t="str">
        <v>EX</v>
      </c>
      <c r="I534" s="6" t="str">
        <v>EX</v>
      </c>
      <c r="J534" s="4" t="str">
        <v>MED</v>
      </c>
      <c r="K534" s="4" t="str">
        <v>7.02 - 7.06 x 4.20</v>
      </c>
      <c r="L534" s="4" t="str">
        <v>59.60</v>
      </c>
      <c r="M534" s="4" t="str">
        <v>59.00</v>
      </c>
      <c r="N534" s="4" t="str">
        <v>31.50</v>
      </c>
      <c r="O534" s="4" t="str">
        <v>GIA</v>
      </c>
      <c r="P534" s="4">
        <v>4000</v>
      </c>
      <c r="Q534" s="7">
        <v>-48</v>
      </c>
      <c r="R534" s="5">
        <f>ROUND(P534 * (1 + (Q534 / 100)), 2)</f>
        <v>2080</v>
      </c>
      <c r="S534" s="5">
        <f>ROUND(R534 * D534, 2)</f>
        <v>2558.4</v>
      </c>
      <c r="T534" s="4" t="str">
        <v>EXHIBITION</v>
      </c>
      <c r="U534" s="8" t="str">
        <v>AVAILABLE</v>
      </c>
      <c r="V534" s="4" t="str">
        <v xml:space="preserve"> </v>
      </c>
      <c r="W534" s="9" t="str">
        <v>Media URL</v>
      </c>
    </row>
    <row r="535">
      <c r="A535" s="4" t="str">
        <v>5563179835</v>
      </c>
      <c r="B535" s="4" t="str">
        <v>ROUND</v>
      </c>
      <c r="C535" s="4">
        <v>184676</v>
      </c>
      <c r="D535" s="5">
        <v>1</v>
      </c>
      <c r="E535" s="4" t="str">
        <v>J</v>
      </c>
      <c r="F535" s="4" t="str">
        <v>IF</v>
      </c>
      <c r="G535" s="6" t="str">
        <v>EX</v>
      </c>
      <c r="H535" s="6" t="str">
        <v>EX</v>
      </c>
      <c r="I535" s="6" t="str">
        <v>EX</v>
      </c>
      <c r="J535" s="4" t="str">
        <v>STG</v>
      </c>
      <c r="K535" s="4" t="str">
        <v>6.30 - 6.35 x 4.02</v>
      </c>
      <c r="L535" s="4" t="str">
        <v>63.60</v>
      </c>
      <c r="M535" s="4" t="str">
        <v>57.00</v>
      </c>
      <c r="N535" s="4" t="str">
        <v>36.00</v>
      </c>
      <c r="O535" s="4" t="str">
        <v>GIA</v>
      </c>
      <c r="P535" s="4">
        <v>4000</v>
      </c>
      <c r="Q535" s="7">
        <v>-62</v>
      </c>
      <c r="R535" s="5">
        <f>ROUND(P535 * (1 + (Q535 / 100)), 2)</f>
        <v>1520</v>
      </c>
      <c r="S535" s="5">
        <f>ROUND(R535 * D535, 2)</f>
        <v>1520</v>
      </c>
      <c r="T535" s="4" t="str">
        <v>EXHIBITION</v>
      </c>
      <c r="U535" s="8" t="str">
        <v>AVAILABLE</v>
      </c>
      <c r="V535" s="4" t="str">
        <v xml:space="preserve"> </v>
      </c>
      <c r="W535" s="9" t="str">
        <v>Media URL</v>
      </c>
    </row>
    <row r="536">
      <c r="A536" s="4" t="str">
        <v>773617504</v>
      </c>
      <c r="B536" s="4" t="str">
        <v>ROUND</v>
      </c>
      <c r="C536" s="4">
        <v>158401</v>
      </c>
      <c r="D536" s="5">
        <v>1.15</v>
      </c>
      <c r="E536" s="4" t="str">
        <v>J</v>
      </c>
      <c r="F536" s="4" t="str">
        <v>VVS1</v>
      </c>
      <c r="G536" s="6" t="str">
        <v>EX</v>
      </c>
      <c r="H536" s="6" t="str">
        <v>EX</v>
      </c>
      <c r="I536" s="6" t="str">
        <v>EX</v>
      </c>
      <c r="J536" s="4" t="str">
        <v>NONE</v>
      </c>
      <c r="K536" s="4" t="str">
        <v>6.80 - 6.85 x 4.06</v>
      </c>
      <c r="L536" s="4" t="str">
        <v>59.40</v>
      </c>
      <c r="M536" s="4" t="str">
        <v>59.00</v>
      </c>
      <c r="N536" s="4" t="str">
        <v>33.70</v>
      </c>
      <c r="O536" s="4" t="str">
        <v>IGI</v>
      </c>
      <c r="P536" s="4">
        <v>3600</v>
      </c>
      <c r="Q536" s="7">
        <v>-66</v>
      </c>
      <c r="R536" s="5">
        <f>ROUND(P536 * (1 + (Q536 / 100)), 2)</f>
        <v>1224</v>
      </c>
      <c r="S536" s="5">
        <f>ROUND(R536 * D536, 2)</f>
        <v>1407.6</v>
      </c>
      <c r="T536" s="4" t="str">
        <v>MUMBAI</v>
      </c>
      <c r="U536" s="8" t="str">
        <v>AVAILABLE</v>
      </c>
      <c r="V536" s="4" t="str">
        <v>Needle, Feather</v>
      </c>
      <c r="W536" s="9" t="str">
        <v>Media URL</v>
      </c>
    </row>
    <row r="537">
      <c r="A537" s="4" t="str">
        <v>773617692</v>
      </c>
      <c r="B537" s="4" t="str">
        <v>ROUND</v>
      </c>
      <c r="C537" s="4">
        <v>150281</v>
      </c>
      <c r="D537" s="5">
        <v>1.21</v>
      </c>
      <c r="E537" s="4" t="str">
        <v>J</v>
      </c>
      <c r="F537" s="4" t="str">
        <v>VVS1</v>
      </c>
      <c r="G537" s="6" t="str">
        <v>EX</v>
      </c>
      <c r="H537" s="6" t="str">
        <v>EX</v>
      </c>
      <c r="I537" s="6" t="str">
        <v>EX</v>
      </c>
      <c r="J537" s="4" t="str">
        <v>NONE</v>
      </c>
      <c r="K537" s="4" t="str">
        <v>6.74 - 6.77 x 4.24</v>
      </c>
      <c r="L537" s="4" t="str">
        <v>62.80</v>
      </c>
      <c r="M537" s="4" t="str">
        <v>57.00</v>
      </c>
      <c r="N537" s="4" t="str">
        <v>36.60</v>
      </c>
      <c r="O537" s="4" t="str">
        <v>IGI</v>
      </c>
      <c r="P537" s="4">
        <v>3600</v>
      </c>
      <c r="Q537" s="7">
        <v>-66</v>
      </c>
      <c r="R537" s="5">
        <f>ROUND(P537 * (1 + (Q537 / 100)), 2)</f>
        <v>1224</v>
      </c>
      <c r="S537" s="5">
        <f>ROUND(R537 * D537, 2)</f>
        <v>1481.04</v>
      </c>
      <c r="T537" s="4" t="str">
        <v>MUMBAI</v>
      </c>
      <c r="U537" s="8" t="str">
        <v>AVAILABLE</v>
      </c>
      <c r="V537" s="4" t="str">
        <v>Cloud</v>
      </c>
      <c r="W537" s="9" t="str">
        <v>Media URL</v>
      </c>
    </row>
    <row r="538">
      <c r="A538" s="4" t="str">
        <v>5556918361</v>
      </c>
      <c r="B538" s="4" t="str">
        <v>ROUND</v>
      </c>
      <c r="C538" s="4">
        <v>172411</v>
      </c>
      <c r="D538" s="5">
        <v>1.02</v>
      </c>
      <c r="E538" s="4" t="str">
        <v>J</v>
      </c>
      <c r="F538" s="4" t="str">
        <v>VVS1</v>
      </c>
      <c r="G538" s="6" t="str">
        <v>EX</v>
      </c>
      <c r="H538" s="6" t="str">
        <v>EX</v>
      </c>
      <c r="I538" s="6" t="str">
        <v>EX</v>
      </c>
      <c r="J538" s="4" t="str">
        <v>NONE</v>
      </c>
      <c r="K538" s="4" t="str">
        <v>6.37 - 6.41 x 4.04</v>
      </c>
      <c r="L538" s="4" t="str">
        <v>63.20</v>
      </c>
      <c r="M538" s="4" t="str">
        <v>57.00</v>
      </c>
      <c r="N538" s="4" t="str">
        <v>34.00</v>
      </c>
      <c r="O538" s="4" t="str">
        <v>GIA</v>
      </c>
      <c r="P538" s="4">
        <v>3600</v>
      </c>
      <c r="Q538" s="7">
        <v>-48</v>
      </c>
      <c r="R538" s="5">
        <f>ROUND(P538 * (1 + (Q538 / 100)), 2)</f>
        <v>1872</v>
      </c>
      <c r="S538" s="5">
        <f>ROUND(R538 * D538, 2)</f>
        <v>1909.44</v>
      </c>
      <c r="T538" s="4" t="str">
        <v>EXHIBITION</v>
      </c>
      <c r="U538" s="8" t="str">
        <v>AVAILABLE</v>
      </c>
      <c r="V538" s="4" t="str">
        <v>Pinpoint</v>
      </c>
      <c r="W538" s="9" t="str">
        <v>Media URL</v>
      </c>
    </row>
    <row r="539">
      <c r="A539" s="4" t="str">
        <v>5563046919</v>
      </c>
      <c r="B539" s="4" t="str">
        <v>ROUND</v>
      </c>
      <c r="C539" s="4">
        <v>178930</v>
      </c>
      <c r="D539" s="5">
        <v>1.09</v>
      </c>
      <c r="E539" s="4" t="str">
        <v>J</v>
      </c>
      <c r="F539" s="4" t="str">
        <v>VVS1</v>
      </c>
      <c r="G539" s="6" t="str">
        <v>EX</v>
      </c>
      <c r="H539" s="6" t="str">
        <v>EX</v>
      </c>
      <c r="I539" s="6" t="str">
        <v>EX</v>
      </c>
      <c r="J539" s="4" t="str">
        <v>NONE</v>
      </c>
      <c r="K539" s="4" t="str">
        <v>6.53 - 6.56 x 4.13</v>
      </c>
      <c r="L539" s="4" t="str">
        <v>63.00</v>
      </c>
      <c r="M539" s="4" t="str">
        <v>57.00</v>
      </c>
      <c r="N539" s="4" t="str">
        <v>36.00</v>
      </c>
      <c r="O539" s="4" t="str">
        <v>GIA</v>
      </c>
      <c r="P539" s="4">
        <v>3600</v>
      </c>
      <c r="Q539" s="7">
        <v>-48</v>
      </c>
      <c r="R539" s="5">
        <f>ROUND(P539 * (1 + (Q539 / 100)), 2)</f>
        <v>1872</v>
      </c>
      <c r="S539" s="5">
        <f>ROUND(R539 * D539, 2)</f>
        <v>2040.48</v>
      </c>
      <c r="T539" s="4" t="str">
        <v>EXHIBITION</v>
      </c>
      <c r="U539" s="8" t="str">
        <v>AVAILABLE</v>
      </c>
      <c r="V539" s="4" t="str">
        <v>Pinpoint, Cloud, Feather</v>
      </c>
      <c r="W539" s="9" t="str">
        <v>Media URL</v>
      </c>
    </row>
    <row r="540">
      <c r="A540" s="4" t="str">
        <v>801639516</v>
      </c>
      <c r="B540" s="4" t="str">
        <v>ROUND</v>
      </c>
      <c r="C540" s="4">
        <v>173927</v>
      </c>
      <c r="D540" s="5">
        <v>1.08</v>
      </c>
      <c r="E540" s="4" t="str">
        <v>J</v>
      </c>
      <c r="F540" s="4" t="str">
        <v>VVS1</v>
      </c>
      <c r="G540" s="6" t="str">
        <v>EX</v>
      </c>
      <c r="H540" s="6" t="str">
        <v>EX</v>
      </c>
      <c r="I540" s="6" t="str">
        <v>EX</v>
      </c>
      <c r="J540" s="4" t="str">
        <v>VSL</v>
      </c>
      <c r="K540" s="4" t="str">
        <v>6.48 - 6.52 x 4.09</v>
      </c>
      <c r="L540" s="4" t="str">
        <v>63.00</v>
      </c>
      <c r="M540" s="4" t="str">
        <v>57.00</v>
      </c>
      <c r="N540" s="4" t="str">
        <v>36.40</v>
      </c>
      <c r="O540" s="4" t="str">
        <v>IGI</v>
      </c>
      <c r="P540" s="4">
        <v>3600</v>
      </c>
      <c r="Q540" s="7">
        <v>-64</v>
      </c>
      <c r="R540" s="5">
        <f>ROUND(P540 * (1 + (Q540 / 100)), 2)</f>
        <v>1296</v>
      </c>
      <c r="S540" s="5">
        <f>ROUND(R540 * D540, 2)</f>
        <v>1399.68</v>
      </c>
      <c r="T540" s="4" t="str">
        <v>MUMBAI</v>
      </c>
      <c r="U540" s="8" t="str">
        <v>AVAILABLE</v>
      </c>
      <c r="V540" s="4" t="str">
        <v>Cloud</v>
      </c>
      <c r="W540" s="9" t="str">
        <v>Media URL</v>
      </c>
    </row>
    <row r="541">
      <c r="A541" s="4" t="str">
        <v>1569046908</v>
      </c>
      <c r="B541" s="4" t="str">
        <v>ROUND</v>
      </c>
      <c r="C541" s="4">
        <v>178915</v>
      </c>
      <c r="D541" s="5">
        <v>1.2</v>
      </c>
      <c r="E541" s="4" t="str">
        <v>J</v>
      </c>
      <c r="F541" s="4" t="str">
        <v>VVS1</v>
      </c>
      <c r="G541" s="6" t="str">
        <v>EX</v>
      </c>
      <c r="H541" s="6" t="str">
        <v>EX</v>
      </c>
      <c r="I541" s="6" t="str">
        <v>EX</v>
      </c>
      <c r="J541" s="4" t="str">
        <v>MED</v>
      </c>
      <c r="K541" s="4" t="str">
        <v>6.87 - 6.92 x 4.17</v>
      </c>
      <c r="L541" s="4" t="str">
        <v>60.50</v>
      </c>
      <c r="M541" s="4" t="str">
        <v>60.00</v>
      </c>
      <c r="N541" s="4" t="str">
        <v>31.50</v>
      </c>
      <c r="O541" s="4" t="str">
        <v>GIA</v>
      </c>
      <c r="P541" s="4">
        <v>3600</v>
      </c>
      <c r="Q541" s="7">
        <v>-46</v>
      </c>
      <c r="R541" s="5">
        <f>ROUND(P541 * (1 + (Q541 / 100)), 2)</f>
        <v>1944</v>
      </c>
      <c r="S541" s="5">
        <f>ROUND(R541 * D541, 2)</f>
        <v>2332.8</v>
      </c>
      <c r="T541" s="4" t="str">
        <v>EXHIBITION</v>
      </c>
      <c r="U541" s="8" t="str">
        <v>AVAILABLE</v>
      </c>
      <c r="V541" s="4" t="str">
        <v>Pinpoint, Needle, Feather</v>
      </c>
      <c r="W541" s="9" t="str">
        <v>Media URL</v>
      </c>
    </row>
    <row r="542">
      <c r="A542" s="4" t="str">
        <v>801639514</v>
      </c>
      <c r="B542" s="4" t="str">
        <v>ROUND</v>
      </c>
      <c r="C542" s="4">
        <v>173900</v>
      </c>
      <c r="D542" s="5">
        <v>1.1</v>
      </c>
      <c r="E542" s="4" t="str">
        <v>J</v>
      </c>
      <c r="F542" s="4" t="str">
        <v>VVS2</v>
      </c>
      <c r="G542" s="6" t="str">
        <v>EX</v>
      </c>
      <c r="H542" s="6" t="str">
        <v>EX</v>
      </c>
      <c r="I542" s="6" t="str">
        <v>EX</v>
      </c>
      <c r="J542" s="4" t="str">
        <v>NONE</v>
      </c>
      <c r="K542" s="4" t="str">
        <v>6.55 - 6.58 x 4.13</v>
      </c>
      <c r="L542" s="4" t="str">
        <v>62.90</v>
      </c>
      <c r="M542" s="4" t="str">
        <v>58.00</v>
      </c>
      <c r="N542" s="4" t="str">
        <v>36.40</v>
      </c>
      <c r="O542" s="4" t="str">
        <v>IGI</v>
      </c>
      <c r="P542" s="4">
        <v>3300</v>
      </c>
      <c r="Q542" s="7">
        <v>-63</v>
      </c>
      <c r="R542" s="5">
        <f>ROUND(P542 * (1 + (Q542 / 100)), 2)</f>
        <v>1221</v>
      </c>
      <c r="S542" s="5">
        <f>ROUND(R542 * D542, 2)</f>
        <v>1343.1</v>
      </c>
      <c r="T542" s="4" t="str">
        <v>MUMBAI</v>
      </c>
      <c r="U542" s="8" t="str">
        <v>AVAILABLE</v>
      </c>
      <c r="V542" s="4" t="str">
        <v>Cloud</v>
      </c>
      <c r="W542" s="9" t="str">
        <v>Media URL</v>
      </c>
    </row>
    <row r="543">
      <c r="A543" s="4" t="str">
        <v>7551733022</v>
      </c>
      <c r="B543" s="4" t="str">
        <v>ROUND</v>
      </c>
      <c r="C543" s="4">
        <v>167342</v>
      </c>
      <c r="D543" s="5">
        <v>1</v>
      </c>
      <c r="E543" s="4" t="str">
        <v>J</v>
      </c>
      <c r="F543" s="4" t="str">
        <v>VVS2</v>
      </c>
      <c r="G543" s="6" t="str">
        <v>EX</v>
      </c>
      <c r="H543" s="6" t="str">
        <v>EX</v>
      </c>
      <c r="I543" s="6" t="str">
        <v>EX</v>
      </c>
      <c r="J543" s="4" t="str">
        <v>NONE</v>
      </c>
      <c r="K543" s="4" t="str">
        <v>6.33 - 6.38 x 4.02</v>
      </c>
      <c r="L543" s="4" t="str">
        <v>63.20</v>
      </c>
      <c r="M543" s="4" t="str">
        <v>57.00</v>
      </c>
      <c r="N543" s="4" t="str">
        <v>36.50</v>
      </c>
      <c r="O543" s="4" t="str">
        <v>GIA</v>
      </c>
      <c r="P543" s="4">
        <v>3300</v>
      </c>
      <c r="Q543" s="7">
        <v>-51</v>
      </c>
      <c r="R543" s="5">
        <f>ROUND(P543 * (1 + (Q543 / 100)), 2)</f>
        <v>1617</v>
      </c>
      <c r="S543" s="5">
        <f>ROUND(R543 * D543, 2)</f>
        <v>1617</v>
      </c>
      <c r="T543" s="4" t="str">
        <v>EXHIBITION</v>
      </c>
      <c r="U543" s="8" t="str">
        <v>AVAILABLE</v>
      </c>
      <c r="V543" s="4" t="str">
        <v>Pinpoint, Feather, Natural</v>
      </c>
      <c r="W543" s="9" t="str">
        <v>Media URL</v>
      </c>
    </row>
    <row r="544">
      <c r="A544" s="4" t="str">
        <v>6562242470</v>
      </c>
      <c r="B544" s="4" t="str">
        <v>ROUND</v>
      </c>
      <c r="C544" s="4">
        <v>187469</v>
      </c>
      <c r="D544" s="5">
        <v>1</v>
      </c>
      <c r="E544" s="4" t="str">
        <v>J</v>
      </c>
      <c r="F544" s="4" t="str">
        <v>VVS2</v>
      </c>
      <c r="G544" s="6" t="str">
        <v>EX</v>
      </c>
      <c r="H544" s="6" t="str">
        <v>EX</v>
      </c>
      <c r="I544" s="6" t="str">
        <v>EX</v>
      </c>
      <c r="J544" s="4" t="str">
        <v>NONE</v>
      </c>
      <c r="K544" s="4" t="str">
        <v>6.33 - 6.38 x 3.92</v>
      </c>
      <c r="L544" s="4" t="str">
        <v>61.70</v>
      </c>
      <c r="M544" s="4" t="str">
        <v>59.00</v>
      </c>
      <c r="N544" s="4" t="str">
        <v>36.00</v>
      </c>
      <c r="O544" s="4" t="str">
        <v>GIA</v>
      </c>
      <c r="P544" s="4">
        <v>3300</v>
      </c>
      <c r="Q544" s="7">
        <v>-45</v>
      </c>
      <c r="R544" s="5">
        <f>ROUND(P544 * (1 + (Q544 / 100)), 2)</f>
        <v>1815</v>
      </c>
      <c r="S544" s="5">
        <f>ROUND(R544 * D544, 2)</f>
        <v>1815</v>
      </c>
      <c r="T544" s="4" t="str">
        <v>EXHIBITION</v>
      </c>
      <c r="U544" s="8" t="str">
        <v>AVAILABLE</v>
      </c>
      <c r="V544" s="4" t="str">
        <v>Needle, Feather, Pinpoint, Natural</v>
      </c>
      <c r="W544" s="9" t="str">
        <v>Media URL</v>
      </c>
    </row>
    <row r="545">
      <c r="A545" s="4" t="str">
        <v>2566071668</v>
      </c>
      <c r="B545" s="4" t="str">
        <v>ROUND</v>
      </c>
      <c r="C545" s="4">
        <v>180229</v>
      </c>
      <c r="D545" s="5">
        <v>1.03</v>
      </c>
      <c r="E545" s="4" t="str">
        <v>J</v>
      </c>
      <c r="F545" s="4" t="str">
        <v>VVS2</v>
      </c>
      <c r="G545" s="6" t="str">
        <v>EX</v>
      </c>
      <c r="H545" s="6" t="str">
        <v>EX</v>
      </c>
      <c r="I545" s="6" t="str">
        <v>EX</v>
      </c>
      <c r="J545" s="4" t="str">
        <v>NONE</v>
      </c>
      <c r="K545" s="4" t="str">
        <v>6.38 - 6.43 x 4.01</v>
      </c>
      <c r="L545" s="4" t="str">
        <v>62.60</v>
      </c>
      <c r="M545" s="4" t="str">
        <v>57.00</v>
      </c>
      <c r="N545" s="4" t="str">
        <v>36.00</v>
      </c>
      <c r="O545" s="4" t="str">
        <v>GIA</v>
      </c>
      <c r="P545" s="4">
        <v>3300</v>
      </c>
      <c r="Q545" s="7">
        <v>-46</v>
      </c>
      <c r="R545" s="5">
        <f>ROUND(P545 * (1 + (Q545 / 100)), 2)</f>
        <v>1782</v>
      </c>
      <c r="S545" s="5">
        <f>ROUND(R545 * D545, 2)</f>
        <v>1835.46</v>
      </c>
      <c r="T545" s="4" t="str">
        <v>EXHIBITION</v>
      </c>
      <c r="U545" s="8" t="str">
        <v>AVAILABLE</v>
      </c>
      <c r="V545" s="4" t="str">
        <v>Pinpoint</v>
      </c>
      <c r="W545" s="9" t="str">
        <v>Media URL</v>
      </c>
    </row>
    <row r="546">
      <c r="A546" s="4" t="str">
        <v>801639625</v>
      </c>
      <c r="B546" s="4" t="str">
        <v>ROUND</v>
      </c>
      <c r="C546" s="4">
        <v>181955</v>
      </c>
      <c r="D546" s="5">
        <v>1</v>
      </c>
      <c r="E546" s="4" t="str">
        <v>J</v>
      </c>
      <c r="F546" s="4" t="str">
        <v>VVS2</v>
      </c>
      <c r="G546" s="6" t="str">
        <v>EX</v>
      </c>
      <c r="H546" s="6" t="str">
        <v>EX</v>
      </c>
      <c r="I546" s="6" t="str">
        <v>EX</v>
      </c>
      <c r="J546" s="4" t="str">
        <v>SLT</v>
      </c>
      <c r="K546" s="4" t="str">
        <v>6.33 - 6.41 x 4.02</v>
      </c>
      <c r="L546" s="4" t="str">
        <v>63.20</v>
      </c>
      <c r="M546" s="4" t="str">
        <v>56.00</v>
      </c>
      <c r="N546" s="4" t="str">
        <v>36.50</v>
      </c>
      <c r="O546" s="4" t="str">
        <v>IGI</v>
      </c>
      <c r="P546" s="4">
        <v>3300</v>
      </c>
      <c r="Q546" s="7">
        <v>-65</v>
      </c>
      <c r="R546" s="5">
        <f>ROUND(P546 * (1 + (Q546 / 100)), 2)</f>
        <v>1155</v>
      </c>
      <c r="S546" s="5">
        <f>ROUND(R546 * D546, 2)</f>
        <v>1155</v>
      </c>
      <c r="T546" s="4" t="str">
        <v>MUMBAI</v>
      </c>
      <c r="U546" s="8" t="str">
        <v>AVAILABLE</v>
      </c>
      <c r="V546" s="4" t="str">
        <v>Pinpoint, Feather, Indented Natural</v>
      </c>
      <c r="W546" s="9" t="str">
        <v>Media URL</v>
      </c>
    </row>
    <row r="547">
      <c r="A547" s="4" t="str">
        <v>2554995601</v>
      </c>
      <c r="B547" s="4" t="str">
        <v>ROUND</v>
      </c>
      <c r="C547" s="4">
        <v>174715</v>
      </c>
      <c r="D547" s="5">
        <v>1.03</v>
      </c>
      <c r="E547" s="4" t="str">
        <v>J</v>
      </c>
      <c r="F547" s="4" t="str">
        <v>VVS2</v>
      </c>
      <c r="G547" s="6" t="str">
        <v>EX</v>
      </c>
      <c r="H547" s="6" t="str">
        <v>EX</v>
      </c>
      <c r="I547" s="6" t="str">
        <v>EX</v>
      </c>
      <c r="J547" s="4" t="str">
        <v>FNT</v>
      </c>
      <c r="K547" s="4" t="str">
        <v>6.50 - 6.52 x 4.01</v>
      </c>
      <c r="L547" s="4" t="str">
        <v>61.50</v>
      </c>
      <c r="M547" s="4" t="str">
        <v>58.00</v>
      </c>
      <c r="N547" s="4" t="str">
        <v>32.00</v>
      </c>
      <c r="O547" s="4" t="str">
        <v>GIA</v>
      </c>
      <c r="P547" s="4">
        <v>3300</v>
      </c>
      <c r="Q547" s="7">
        <v>-51</v>
      </c>
      <c r="R547" s="5">
        <f>ROUND(P547 * (1 + (Q547 / 100)), 2)</f>
        <v>1617</v>
      </c>
      <c r="S547" s="5">
        <f>ROUND(R547 * D547, 2)</f>
        <v>1665.51</v>
      </c>
      <c r="T547" s="4" t="str">
        <v>EXHIBITION</v>
      </c>
      <c r="U547" s="8" t="str">
        <v>AVAILABLE</v>
      </c>
      <c r="V547" s="4" t="str">
        <v>Pinpoint, Feather</v>
      </c>
      <c r="W547" s="9" t="str">
        <v>Media URL</v>
      </c>
    </row>
    <row r="548">
      <c r="A548" s="4" t="str">
        <v>6562106519</v>
      </c>
      <c r="B548" s="4" t="str">
        <v>ROUND</v>
      </c>
      <c r="C548" s="4">
        <v>181951</v>
      </c>
      <c r="D548" s="5">
        <v>1.2</v>
      </c>
      <c r="E548" s="4" t="str">
        <v>J</v>
      </c>
      <c r="F548" s="4" t="str">
        <v>VVS2</v>
      </c>
      <c r="G548" s="6" t="str">
        <v>EX</v>
      </c>
      <c r="H548" s="6" t="str">
        <v>EX</v>
      </c>
      <c r="I548" s="6" t="str">
        <v>EX</v>
      </c>
      <c r="J548" s="4" t="str">
        <v>FNT</v>
      </c>
      <c r="K548" s="4" t="str">
        <v>6.71 - 6.77 x 4.27</v>
      </c>
      <c r="L548" s="4" t="str">
        <v>63.40</v>
      </c>
      <c r="M548" s="4" t="str">
        <v>57.00</v>
      </c>
      <c r="N548" s="4" t="str">
        <v>36.50</v>
      </c>
      <c r="O548" s="4" t="str">
        <v>GIA</v>
      </c>
      <c r="P548" s="4">
        <v>3300</v>
      </c>
      <c r="Q548" s="7">
        <v>-44</v>
      </c>
      <c r="R548" s="5">
        <f>ROUND(P548 * (1 + (Q548 / 100)), 2)</f>
        <v>1848</v>
      </c>
      <c r="S548" s="5">
        <f>ROUND(R548 * D548, 2)</f>
        <v>2217.6</v>
      </c>
      <c r="T548" s="4" t="str">
        <v>EXHIBITION</v>
      </c>
      <c r="U548" s="8" t="str">
        <v>AVAILABLE</v>
      </c>
      <c r="V548" s="4" t="str">
        <v>Feather, Pinpoint, Natural</v>
      </c>
      <c r="W548" s="9" t="str">
        <v>Media URL</v>
      </c>
    </row>
    <row r="549">
      <c r="A549" s="4" t="str">
        <v>801639643</v>
      </c>
      <c r="B549" s="4" t="str">
        <v>ROUND</v>
      </c>
      <c r="C549" s="4">
        <v>183909</v>
      </c>
      <c r="D549" s="5">
        <v>1.01</v>
      </c>
      <c r="E549" s="4" t="str">
        <v>J</v>
      </c>
      <c r="F549" s="4" t="str">
        <v>VS1</v>
      </c>
      <c r="G549" s="6" t="str">
        <v>EX</v>
      </c>
      <c r="H549" s="6" t="str">
        <v>EX</v>
      </c>
      <c r="I549" s="6" t="str">
        <v>EX</v>
      </c>
      <c r="J549" s="4" t="str">
        <v>NONE</v>
      </c>
      <c r="K549" s="4" t="str">
        <v>6.32 - 6.37 x 3.92</v>
      </c>
      <c r="L549" s="4" t="str">
        <v>61.70</v>
      </c>
      <c r="M549" s="4" t="str">
        <v>58.00</v>
      </c>
      <c r="N549" s="4" t="str">
        <v>36.60</v>
      </c>
      <c r="O549" s="4" t="str">
        <v>IGI</v>
      </c>
      <c r="P549" s="4">
        <v>3100</v>
      </c>
      <c r="Q549" s="7">
        <v>-66</v>
      </c>
      <c r="R549" s="5">
        <f>ROUND(P549 * (1 + (Q549 / 100)), 2)</f>
        <v>1054</v>
      </c>
      <c r="S549" s="5">
        <f>ROUND(R549 * D549, 2)</f>
        <v>1064.54</v>
      </c>
      <c r="T549" s="4" t="str">
        <v>MUMBAI</v>
      </c>
      <c r="U549" s="8" t="str">
        <v>AVAILABLE</v>
      </c>
      <c r="V549" s="4" t="str">
        <v>Feather, Crystal, Cloud</v>
      </c>
      <c r="W549" s="9" t="str">
        <v>Media URL</v>
      </c>
    </row>
    <row r="550">
      <c r="A550" s="4" t="str">
        <v>801639578</v>
      </c>
      <c r="B550" s="4" t="str">
        <v>ROUND</v>
      </c>
      <c r="C550" s="4">
        <v>178929</v>
      </c>
      <c r="D550" s="5">
        <v>1.01</v>
      </c>
      <c r="E550" s="4" t="str">
        <v>J</v>
      </c>
      <c r="F550" s="4" t="str">
        <v>VS1</v>
      </c>
      <c r="G550" s="6" t="str">
        <v>EX</v>
      </c>
      <c r="H550" s="6" t="str">
        <v>EX</v>
      </c>
      <c r="I550" s="6" t="str">
        <v>EX</v>
      </c>
      <c r="J550" s="4" t="str">
        <v>NONE</v>
      </c>
      <c r="K550" s="4" t="str">
        <v>6.46 - 6.49 x 3.94</v>
      </c>
      <c r="L550" s="4" t="str">
        <v>60.80</v>
      </c>
      <c r="M550" s="4" t="str">
        <v>59.00</v>
      </c>
      <c r="N550" s="4" t="str">
        <v>32.00</v>
      </c>
      <c r="O550" s="4" t="str">
        <v>IGI</v>
      </c>
      <c r="P550" s="4">
        <v>3100</v>
      </c>
      <c r="Q550" s="7">
        <v>-66</v>
      </c>
      <c r="R550" s="5">
        <f>ROUND(P550 * (1 + (Q550 / 100)), 2)</f>
        <v>1054</v>
      </c>
      <c r="S550" s="5">
        <f>ROUND(R550 * D550, 2)</f>
        <v>1064.54</v>
      </c>
      <c r="T550" s="4" t="str">
        <v>MUMBAI</v>
      </c>
      <c r="U550" s="8" t="str">
        <v>AVAILABLE</v>
      </c>
      <c r="V550" s="4" t="str">
        <v>Cloud, Feather</v>
      </c>
      <c r="W550" s="9" t="str">
        <v>Media URL</v>
      </c>
    </row>
    <row r="551">
      <c r="A551" s="4" t="str">
        <v>801639608</v>
      </c>
      <c r="B551" s="4" t="str">
        <v>ROUND</v>
      </c>
      <c r="C551" s="4">
        <v>181837</v>
      </c>
      <c r="D551" s="5">
        <v>1</v>
      </c>
      <c r="E551" s="4" t="str">
        <v>J</v>
      </c>
      <c r="F551" s="4" t="str">
        <v>VS1</v>
      </c>
      <c r="G551" s="6" t="str">
        <v>EX</v>
      </c>
      <c r="H551" s="6" t="str">
        <v>EX</v>
      </c>
      <c r="I551" s="6" t="str">
        <v>EX</v>
      </c>
      <c r="J551" s="4" t="str">
        <v>NONE</v>
      </c>
      <c r="K551" s="4" t="str">
        <v>6.36 - 6.40 x 3.96</v>
      </c>
      <c r="L551" s="4" t="str">
        <v>62.00</v>
      </c>
      <c r="M551" s="4" t="str">
        <v>61.00</v>
      </c>
      <c r="N551" s="4" t="str">
        <v>33.10</v>
      </c>
      <c r="O551" s="4" t="str">
        <v>IGI</v>
      </c>
      <c r="P551" s="4">
        <v>3100</v>
      </c>
      <c r="Q551" s="7">
        <v>-65</v>
      </c>
      <c r="R551" s="5">
        <f>ROUND(P551 * (1 + (Q551 / 100)), 2)</f>
        <v>1085</v>
      </c>
      <c r="S551" s="5">
        <f>ROUND(R551 * D551, 2)</f>
        <v>1085</v>
      </c>
      <c r="T551" s="4" t="str">
        <v>MUMBAI</v>
      </c>
      <c r="U551" s="11" t="str">
        <v>MEMO_OUT</v>
      </c>
      <c r="V551" s="4" t="str">
        <v>Crystal, Cloud</v>
      </c>
      <c r="W551" s="9" t="str">
        <v>Media URL</v>
      </c>
    </row>
    <row r="552">
      <c r="A552" s="4" t="str">
        <v>6552995144</v>
      </c>
      <c r="B552" s="4" t="str">
        <v>ROUND</v>
      </c>
      <c r="C552" s="4">
        <v>176450</v>
      </c>
      <c r="D552" s="5">
        <v>1</v>
      </c>
      <c r="E552" s="4" t="str">
        <v>J</v>
      </c>
      <c r="F552" s="4" t="str">
        <v>VS1</v>
      </c>
      <c r="G552" s="6" t="str">
        <v>EX</v>
      </c>
      <c r="H552" s="6" t="str">
        <v>EX</v>
      </c>
      <c r="I552" s="6" t="str">
        <v>EX</v>
      </c>
      <c r="J552" s="4" t="str">
        <v>NONE</v>
      </c>
      <c r="K552" s="4" t="str">
        <v>6.45 - 6.49 x 3.94</v>
      </c>
      <c r="L552" s="4" t="str">
        <v>60.90</v>
      </c>
      <c r="M552" s="4" t="str">
        <v>59.00</v>
      </c>
      <c r="N552" s="4" t="str">
        <v>31.50</v>
      </c>
      <c r="O552" s="4" t="str">
        <v>GIA</v>
      </c>
      <c r="P552" s="4">
        <v>3100</v>
      </c>
      <c r="Q552" s="7">
        <v>-48</v>
      </c>
      <c r="R552" s="5">
        <f>ROUND(P552 * (1 + (Q552 / 100)), 2)</f>
        <v>1612</v>
      </c>
      <c r="S552" s="5">
        <f>ROUND(R552 * D552, 2)</f>
        <v>1612</v>
      </c>
      <c r="T552" s="4" t="str">
        <v>EXHIBITION</v>
      </c>
      <c r="U552" s="8" t="str">
        <v>AVAILABLE</v>
      </c>
      <c r="V552" s="4" t="str">
        <v>Feather, Cloud, Needle, Indented Natural, Natural</v>
      </c>
      <c r="W552" s="9" t="str">
        <v>Media URL</v>
      </c>
    </row>
    <row r="553">
      <c r="A553" s="4" t="str">
        <v>2557996085</v>
      </c>
      <c r="B553" s="4" t="str">
        <v>ROUND</v>
      </c>
      <c r="C553" s="4">
        <v>174503</v>
      </c>
      <c r="D553" s="5">
        <v>1.02</v>
      </c>
      <c r="E553" s="4" t="str">
        <v>J</v>
      </c>
      <c r="F553" s="4" t="str">
        <v>VS1</v>
      </c>
      <c r="G553" s="6" t="str">
        <v>EX</v>
      </c>
      <c r="H553" s="6" t="str">
        <v>EX</v>
      </c>
      <c r="I553" s="6" t="str">
        <v>EX</v>
      </c>
      <c r="J553" s="4" t="str">
        <v>NONE</v>
      </c>
      <c r="K553" s="4" t="str">
        <v>6.44 - 6.47 x 4.01</v>
      </c>
      <c r="L553" s="4" t="str">
        <v>62.10</v>
      </c>
      <c r="M553" s="4" t="str">
        <v>58.00</v>
      </c>
      <c r="N553" s="4" t="str">
        <v>32.50</v>
      </c>
      <c r="O553" s="4" t="str">
        <v>GIA</v>
      </c>
      <c r="P553" s="4">
        <v>3100</v>
      </c>
      <c r="Q553" s="7">
        <v>-48</v>
      </c>
      <c r="R553" s="5">
        <f>ROUND(P553 * (1 + (Q553 / 100)), 2)</f>
        <v>1612</v>
      </c>
      <c r="S553" s="5">
        <f>ROUND(R553 * D553, 2)</f>
        <v>1644.24</v>
      </c>
      <c r="T553" s="4" t="str">
        <v>EXHIBITION</v>
      </c>
      <c r="U553" s="8" t="str">
        <v>AVAILABLE</v>
      </c>
      <c r="V553" s="4" t="str">
        <v>Cloud, Pinpoint, Natural</v>
      </c>
      <c r="W553" s="9" t="str">
        <v>Media URL</v>
      </c>
    </row>
    <row r="554">
      <c r="A554" s="4" t="str">
        <v>5563080129</v>
      </c>
      <c r="B554" s="4" t="str">
        <v>ROUND</v>
      </c>
      <c r="C554" s="4">
        <v>180788</v>
      </c>
      <c r="D554" s="5">
        <v>1.01</v>
      </c>
      <c r="E554" s="4" t="str">
        <v>J</v>
      </c>
      <c r="F554" s="4" t="str">
        <v>VS1</v>
      </c>
      <c r="G554" s="6" t="str">
        <v>EX</v>
      </c>
      <c r="H554" s="6" t="str">
        <v>EX</v>
      </c>
      <c r="I554" s="6" t="str">
        <v>EX</v>
      </c>
      <c r="J554" s="4" t="str">
        <v>NONE</v>
      </c>
      <c r="K554" s="4" t="str">
        <v>6.47 - 6.50 x 3.91</v>
      </c>
      <c r="L554" s="4" t="str">
        <v>60.30</v>
      </c>
      <c r="M554" s="4" t="str">
        <v>59.00</v>
      </c>
      <c r="N554" s="4" t="str">
        <v>31.50</v>
      </c>
      <c r="O554" s="4" t="str">
        <v>GIA</v>
      </c>
      <c r="P554" s="4">
        <v>3100</v>
      </c>
      <c r="Q554" s="7">
        <v>-45</v>
      </c>
      <c r="R554" s="5">
        <f>ROUND(P554 * (1 + (Q554 / 100)), 2)</f>
        <v>1705</v>
      </c>
      <c r="S554" s="5">
        <f>ROUND(R554 * D554, 2)</f>
        <v>1722.05</v>
      </c>
      <c r="T554" s="4" t="str">
        <v>EXHIBITION</v>
      </c>
      <c r="U554" s="8" t="str">
        <v>AVAILABLE</v>
      </c>
      <c r="V554" s="4" t="str">
        <v>Cloud, Needle</v>
      </c>
      <c r="W554" s="9" t="str">
        <v>Media URL</v>
      </c>
    </row>
    <row r="555">
      <c r="A555" s="4" t="str">
        <v>2566071492</v>
      </c>
      <c r="B555" s="4" t="str">
        <v>ROUND</v>
      </c>
      <c r="C555" s="4">
        <v>180299</v>
      </c>
      <c r="D555" s="5">
        <v>1.1</v>
      </c>
      <c r="E555" s="4" t="str">
        <v>J</v>
      </c>
      <c r="F555" s="4" t="str">
        <v>VS1</v>
      </c>
      <c r="G555" s="6" t="str">
        <v>EX</v>
      </c>
      <c r="H555" s="6" t="str">
        <v>EX</v>
      </c>
      <c r="I555" s="6" t="str">
        <v>EX</v>
      </c>
      <c r="J555" s="4" t="str">
        <v>NONE</v>
      </c>
      <c r="K555" s="4" t="str">
        <v>6.58 - 6.61 x 4.07</v>
      </c>
      <c r="L555" s="4" t="str">
        <v>61.80</v>
      </c>
      <c r="M555" s="4" t="str">
        <v>58.00</v>
      </c>
      <c r="N555" s="4" t="str">
        <v>36.50</v>
      </c>
      <c r="O555" s="4" t="str">
        <v>GIA</v>
      </c>
      <c r="P555" s="4">
        <v>3100</v>
      </c>
      <c r="Q555" s="7">
        <v>-47</v>
      </c>
      <c r="R555" s="5">
        <f>ROUND(P555 * (1 + (Q555 / 100)), 2)</f>
        <v>1643</v>
      </c>
      <c r="S555" s="5">
        <f>ROUND(R555 * D555, 2)</f>
        <v>1807.3</v>
      </c>
      <c r="T555" s="4" t="str">
        <v>EXHIBITION</v>
      </c>
      <c r="U555" s="8" t="str">
        <v>AVAILABLE</v>
      </c>
      <c r="V555" s="4" t="str">
        <v>Feather, Pinpoint</v>
      </c>
      <c r="W555" s="9" t="str">
        <v>Media URL</v>
      </c>
    </row>
    <row r="556">
      <c r="A556" s="4" t="str">
        <v>1569118867</v>
      </c>
      <c r="B556" s="4" t="str">
        <v>ROUND</v>
      </c>
      <c r="C556" s="4">
        <v>182018</v>
      </c>
      <c r="D556" s="5">
        <v>1.3</v>
      </c>
      <c r="E556" s="4" t="str">
        <v>J</v>
      </c>
      <c r="F556" s="4" t="str">
        <v>VS1</v>
      </c>
      <c r="G556" s="6" t="str">
        <v>EX</v>
      </c>
      <c r="H556" s="6" t="str">
        <v>EX</v>
      </c>
      <c r="I556" s="6" t="str">
        <v>EX</v>
      </c>
      <c r="J556" s="4" t="str">
        <v>NONE</v>
      </c>
      <c r="K556" s="4" t="str">
        <v>6.92 - 6.95 x 4.38</v>
      </c>
      <c r="L556" s="4" t="str">
        <v>63.10</v>
      </c>
      <c r="M556" s="4" t="str">
        <v>58.00</v>
      </c>
      <c r="N556" s="4" t="str">
        <v>35.00</v>
      </c>
      <c r="O556" s="4" t="str">
        <v>GIA</v>
      </c>
      <c r="P556" s="4">
        <v>3100</v>
      </c>
      <c r="Q556" s="7">
        <v>-36</v>
      </c>
      <c r="R556" s="5">
        <f>ROUND(P556 * (1 + (Q556 / 100)), 2)</f>
        <v>1984</v>
      </c>
      <c r="S556" s="5">
        <f>ROUND(R556 * D556, 2)</f>
        <v>2579.2</v>
      </c>
      <c r="T556" s="4" t="str">
        <v>EXHIBITION</v>
      </c>
      <c r="U556" s="8" t="str">
        <v>AVAILABLE</v>
      </c>
      <c r="V556" s="4" t="str">
        <v>Feather, Cloud, Pinpoint</v>
      </c>
      <c r="W556" s="9" t="str">
        <v>Media URL</v>
      </c>
    </row>
    <row r="557">
      <c r="A557" s="4" t="str">
        <v>6552200742</v>
      </c>
      <c r="B557" s="4" t="str">
        <v>ROUND</v>
      </c>
      <c r="C557" s="4">
        <v>144263</v>
      </c>
      <c r="D557" s="5">
        <v>1.2</v>
      </c>
      <c r="E557" s="4" t="str">
        <v>J</v>
      </c>
      <c r="F557" s="4" t="str">
        <v>VS1</v>
      </c>
      <c r="G557" s="6" t="str">
        <v>EX</v>
      </c>
      <c r="H557" s="6" t="str">
        <v>EX</v>
      </c>
      <c r="I557" s="6" t="str">
        <v>EX</v>
      </c>
      <c r="J557" s="4" t="str">
        <v>MED</v>
      </c>
      <c r="K557" s="4" t="str">
        <v>6.73 - 6.77 x 4.28</v>
      </c>
      <c r="L557" s="4" t="str">
        <v>63.50</v>
      </c>
      <c r="M557" s="4" t="str">
        <v>57.00</v>
      </c>
      <c r="N557" s="4" t="str">
        <v>36.00</v>
      </c>
      <c r="O557" s="4" t="str">
        <v>GIA</v>
      </c>
      <c r="P557" s="4">
        <v>3100</v>
      </c>
      <c r="Q557" s="7">
        <v>-58</v>
      </c>
      <c r="R557" s="5">
        <f>ROUND(P557 * (1 + (Q557 / 100)), 2)</f>
        <v>1302</v>
      </c>
      <c r="S557" s="5">
        <f>ROUND(R557 * D557, 2)</f>
        <v>1562.4</v>
      </c>
      <c r="T557" s="4" t="str">
        <v>EXHIBITION</v>
      </c>
      <c r="U557" s="8" t="str">
        <v>AVAILABLE</v>
      </c>
      <c r="V557" s="4" t="str">
        <v>Crystal, Feather, Needle, Pinpoint</v>
      </c>
      <c r="W557" s="9" t="str">
        <v>Media URL</v>
      </c>
    </row>
    <row r="558">
      <c r="A558" s="4" t="str">
        <v>2567180447</v>
      </c>
      <c r="B558" s="4" t="str">
        <v>ROUND</v>
      </c>
      <c r="C558" s="4">
        <v>185488</v>
      </c>
      <c r="D558" s="5">
        <v>1</v>
      </c>
      <c r="E558" s="4" t="str">
        <v>J</v>
      </c>
      <c r="F558" s="4" t="str">
        <v>VS2</v>
      </c>
      <c r="G558" s="4" t="str">
        <v>VG</v>
      </c>
      <c r="H558" s="4" t="str">
        <v>EX</v>
      </c>
      <c r="I558" s="4" t="str">
        <v>VG</v>
      </c>
      <c r="J558" s="4" t="str">
        <v>NONE</v>
      </c>
      <c r="K558" s="4" t="str">
        <v>6.19 - 6.26 x 4.03</v>
      </c>
      <c r="L558" s="4" t="str">
        <v>64.70</v>
      </c>
      <c r="M558" s="4" t="str">
        <v>57.00</v>
      </c>
      <c r="N558" s="4" t="str">
        <v>36.00</v>
      </c>
      <c r="O558" s="4" t="str">
        <v>GIA</v>
      </c>
      <c r="P558" s="4">
        <v>2900</v>
      </c>
      <c r="Q558" s="7">
        <v>-57</v>
      </c>
      <c r="R558" s="5">
        <f>ROUND(P558 * (1 + (Q558 / 100)), 2)</f>
        <v>1247</v>
      </c>
      <c r="S558" s="5">
        <f>ROUND(R558 * D558, 2)</f>
        <v>1247</v>
      </c>
      <c r="T558" s="4" t="str">
        <v>EXHIBITION</v>
      </c>
      <c r="U558" s="11" t="str">
        <v>MEMO_OUT</v>
      </c>
      <c r="V558" s="4" t="str">
        <v>Crystal, Needle, Indented Natural, Natural</v>
      </c>
      <c r="W558" s="9" t="str">
        <v>Media URL</v>
      </c>
    </row>
    <row r="559">
      <c r="A559" s="4" t="str">
        <v>801639635</v>
      </c>
      <c r="B559" s="4" t="str">
        <v>ROUND</v>
      </c>
      <c r="C559" s="4">
        <v>182893</v>
      </c>
      <c r="D559" s="5">
        <v>1</v>
      </c>
      <c r="E559" s="4" t="str">
        <v>J</v>
      </c>
      <c r="F559" s="4" t="str">
        <v>VS2</v>
      </c>
      <c r="G559" s="4" t="str">
        <v>EX</v>
      </c>
      <c r="H559" s="4" t="str">
        <v>EX</v>
      </c>
      <c r="I559" s="4" t="str">
        <v>VG</v>
      </c>
      <c r="J559" s="4" t="str">
        <v>NONE</v>
      </c>
      <c r="K559" s="4" t="str">
        <v>6.30 - 6.35 x 3.96</v>
      </c>
      <c r="L559" s="4" t="str">
        <v>62.50</v>
      </c>
      <c r="M559" s="4" t="str">
        <v>57.00</v>
      </c>
      <c r="N559" s="4" t="str">
        <v>36.60</v>
      </c>
      <c r="O559" s="4" t="str">
        <v>IGI</v>
      </c>
      <c r="P559" s="4">
        <v>2900</v>
      </c>
      <c r="Q559" s="7">
        <v>-65</v>
      </c>
      <c r="R559" s="5">
        <f>ROUND(P559 * (1 + (Q559 / 100)), 2)</f>
        <v>1015</v>
      </c>
      <c r="S559" s="5">
        <f>ROUND(R559 * D559, 2)</f>
        <v>1015</v>
      </c>
      <c r="T559" s="4" t="str">
        <v>MUMBAI</v>
      </c>
      <c r="U559" s="8" t="str">
        <v>AVAILABLE</v>
      </c>
      <c r="V559" s="4" t="str">
        <v>Crystal, Feather, Cloud</v>
      </c>
      <c r="W559" s="9" t="str">
        <v>Media URL</v>
      </c>
    </row>
    <row r="560">
      <c r="A560" s="4" t="str">
        <v>6561088602</v>
      </c>
      <c r="B560" s="4" t="str">
        <v>ROUND</v>
      </c>
      <c r="C560" s="4">
        <v>181195</v>
      </c>
      <c r="D560" s="5">
        <v>1</v>
      </c>
      <c r="E560" s="4" t="str">
        <v>J</v>
      </c>
      <c r="F560" s="4" t="str">
        <v>VS2</v>
      </c>
      <c r="G560" s="6" t="str">
        <v>EX</v>
      </c>
      <c r="H560" s="6" t="str">
        <v>EX</v>
      </c>
      <c r="I560" s="6" t="str">
        <v>EX</v>
      </c>
      <c r="J560" s="4" t="str">
        <v>NONE</v>
      </c>
      <c r="K560" s="4" t="str">
        <v>6.45 - 6.49 x 3.88</v>
      </c>
      <c r="L560" s="4" t="str">
        <v>60.00</v>
      </c>
      <c r="M560" s="4" t="str">
        <v>60.00</v>
      </c>
      <c r="N560" s="4" t="str">
        <v>31.50</v>
      </c>
      <c r="O560" s="4" t="str">
        <v>GIA</v>
      </c>
      <c r="P560" s="4">
        <v>2900</v>
      </c>
      <c r="Q560" s="7">
        <v>-45</v>
      </c>
      <c r="R560" s="5">
        <f>ROUND(P560 * (1 + (Q560 / 100)), 2)</f>
        <v>1595</v>
      </c>
      <c r="S560" s="5">
        <f>ROUND(R560 * D560, 2)</f>
        <v>1595</v>
      </c>
      <c r="T560" s="4" t="str">
        <v>EXHIBITION</v>
      </c>
      <c r="U560" s="8" t="str">
        <v>AVAILABLE</v>
      </c>
      <c r="V560" s="4" t="str">
        <v>Crystal, Feather, Cloud, Needle, Pinpoint, Natural</v>
      </c>
      <c r="W560" s="9" t="str">
        <v>Media URL</v>
      </c>
    </row>
    <row r="561">
      <c r="A561" s="4" t="str">
        <v>1563106358</v>
      </c>
      <c r="B561" s="4" t="str">
        <v>ROUND</v>
      </c>
      <c r="C561" s="4">
        <v>181787</v>
      </c>
      <c r="D561" s="5">
        <v>1.11</v>
      </c>
      <c r="E561" s="4" t="str">
        <v>J</v>
      </c>
      <c r="F561" s="4" t="str">
        <v>VS2</v>
      </c>
      <c r="G561" s="6" t="str">
        <v>EX</v>
      </c>
      <c r="H561" s="6" t="str">
        <v>EX</v>
      </c>
      <c r="I561" s="6" t="str">
        <v>EX</v>
      </c>
      <c r="J561" s="4" t="str">
        <v>NONE</v>
      </c>
      <c r="K561" s="4" t="str">
        <v>6.55 - 6.58 x 4.15</v>
      </c>
      <c r="L561" s="4" t="str">
        <v>63.30</v>
      </c>
      <c r="M561" s="4" t="str">
        <v>58.00</v>
      </c>
      <c r="N561" s="4" t="str">
        <v>35.00</v>
      </c>
      <c r="O561" s="4" t="str">
        <v>GIA</v>
      </c>
      <c r="P561" s="4">
        <v>2900</v>
      </c>
      <c r="Q561" s="7">
        <v>-45</v>
      </c>
      <c r="R561" s="5">
        <f>ROUND(P561 * (1 + (Q561 / 100)), 2)</f>
        <v>1595</v>
      </c>
      <c r="S561" s="5">
        <f>ROUND(R561 * D561, 2)</f>
        <v>1770.45</v>
      </c>
      <c r="T561" s="4" t="str">
        <v>EXHIBITION</v>
      </c>
      <c r="U561" s="8" t="str">
        <v>AVAILABLE</v>
      </c>
      <c r="V561" s="4" t="str">
        <v>Crystal, Cloud, Pinpoint</v>
      </c>
      <c r="W561" s="9" t="str">
        <v>Media URL</v>
      </c>
    </row>
    <row r="562">
      <c r="A562" s="4" t="str">
        <v>2564071439</v>
      </c>
      <c r="B562" s="4" t="str">
        <v>ROUND</v>
      </c>
      <c r="C562" s="4">
        <v>180230</v>
      </c>
      <c r="D562" s="5">
        <v>1.19</v>
      </c>
      <c r="E562" s="4" t="str">
        <v>J</v>
      </c>
      <c r="F562" s="4" t="str">
        <v>VS2</v>
      </c>
      <c r="G562" s="6" t="str">
        <v>EX</v>
      </c>
      <c r="H562" s="6" t="str">
        <v>EX</v>
      </c>
      <c r="I562" s="6" t="str">
        <v>EX</v>
      </c>
      <c r="J562" s="4" t="str">
        <v>NONE</v>
      </c>
      <c r="K562" s="4" t="str">
        <v>6.70 - 6.75 x 4.25</v>
      </c>
      <c r="L562" s="4" t="str">
        <v>63.20</v>
      </c>
      <c r="M562" s="4" t="str">
        <v>57.00</v>
      </c>
      <c r="N562" s="4" t="str">
        <v>36.50</v>
      </c>
      <c r="O562" s="4" t="str">
        <v>GIA</v>
      </c>
      <c r="P562" s="4">
        <v>2900</v>
      </c>
      <c r="Q562" s="7">
        <v>-44</v>
      </c>
      <c r="R562" s="5">
        <f>ROUND(P562 * (1 + (Q562 / 100)), 2)</f>
        <v>1624</v>
      </c>
      <c r="S562" s="5">
        <f>ROUND(R562 * D562, 2)</f>
        <v>1932.56</v>
      </c>
      <c r="T562" s="4" t="str">
        <v>EXHIBITION</v>
      </c>
      <c r="U562" s="8" t="str">
        <v>AVAILABLE</v>
      </c>
      <c r="V562" s="4" t="str">
        <v>Cloud, Crystal, Needle</v>
      </c>
      <c r="W562" s="9" t="str">
        <v>Media URL</v>
      </c>
    </row>
    <row r="563">
      <c r="A563" s="4" t="str">
        <v>801639438</v>
      </c>
      <c r="B563" s="4" t="str">
        <v>ROUND</v>
      </c>
      <c r="C563" s="4">
        <v>169315</v>
      </c>
      <c r="D563" s="5">
        <v>1</v>
      </c>
      <c r="E563" s="4" t="str">
        <v>J</v>
      </c>
      <c r="F563" s="4" t="str">
        <v>SI1</v>
      </c>
      <c r="G563" s="4" t="str">
        <v>EX</v>
      </c>
      <c r="H563" s="4" t="str">
        <v>EX</v>
      </c>
      <c r="I563" s="4" t="str">
        <v>VG</v>
      </c>
      <c r="J563" s="4" t="str">
        <v>VSL</v>
      </c>
      <c r="K563" s="4" t="str">
        <v>6.25 - 6.32 x 4.01</v>
      </c>
      <c r="L563" s="4" t="str">
        <v>63.70</v>
      </c>
      <c r="M563" s="4" t="str">
        <v>57.00</v>
      </c>
      <c r="N563" s="4" t="str">
        <v>36.60</v>
      </c>
      <c r="O563" s="4" t="str">
        <v>IGI</v>
      </c>
      <c r="P563" s="4">
        <v>2600</v>
      </c>
      <c r="Q563" s="7">
        <v>-68</v>
      </c>
      <c r="R563" s="5">
        <f>ROUND(P563 * (1 + (Q563 / 100)), 2)</f>
        <v>832</v>
      </c>
      <c r="S563" s="5">
        <f>ROUND(R563 * D563, 2)</f>
        <v>832</v>
      </c>
      <c r="T563" s="4" t="str">
        <v>MUMBAI</v>
      </c>
      <c r="U563" s="8" t="str">
        <v>AVAILABLE</v>
      </c>
      <c r="V563" s="4" t="str">
        <v>Crystal, Feather</v>
      </c>
      <c r="W563" s="9" t="str">
        <v>Media URL</v>
      </c>
    </row>
    <row r="564">
      <c r="A564" s="4" t="str">
        <v>6562214206</v>
      </c>
      <c r="B564" s="4" t="str">
        <v>ROUND</v>
      </c>
      <c r="C564" s="4">
        <v>187014</v>
      </c>
      <c r="D564" s="5">
        <v>1.01</v>
      </c>
      <c r="E564" s="4" t="str">
        <v>J</v>
      </c>
      <c r="F564" s="4" t="str">
        <v>SI1</v>
      </c>
      <c r="G564" s="6" t="str">
        <v>EX</v>
      </c>
      <c r="H564" s="6" t="str">
        <v>EX</v>
      </c>
      <c r="I564" s="6" t="str">
        <v>EX</v>
      </c>
      <c r="J564" s="4" t="str">
        <v>STG</v>
      </c>
      <c r="K564" s="4" t="str">
        <v>6.37 - 6.40 x 4.01</v>
      </c>
      <c r="L564" s="4" t="str">
        <v>62.90</v>
      </c>
      <c r="M564" s="4" t="str">
        <v>57.00</v>
      </c>
      <c r="N564" s="4" t="str">
        <v>36.50</v>
      </c>
      <c r="O564" s="4" t="str">
        <v>GIA</v>
      </c>
      <c r="P564" s="4">
        <v>2600</v>
      </c>
      <c r="Q564" s="7">
        <v>-63</v>
      </c>
      <c r="R564" s="5">
        <f>ROUND(P564 * (1 + (Q564 / 100)), 2)</f>
        <v>962</v>
      </c>
      <c r="S564" s="5">
        <f>ROUND(R564 * D564, 2)</f>
        <v>971.62</v>
      </c>
      <c r="T564" s="4" t="str">
        <v>EXHIBITION</v>
      </c>
      <c r="U564" s="8" t="str">
        <v>AVAILABLE</v>
      </c>
      <c r="V564" s="4" t="str">
        <v>Twinning Wisp, Crystal, Feather, Natural</v>
      </c>
      <c r="W564" s="9" t="str">
        <v>Media URL</v>
      </c>
    </row>
    <row r="565">
      <c r="A565" s="4" t="str">
        <v>250000092403</v>
      </c>
      <c r="B565" s="4" t="str">
        <v>ROUND</v>
      </c>
      <c r="C565" s="4">
        <v>51500</v>
      </c>
      <c r="D565" s="5">
        <v>1.21</v>
      </c>
      <c r="E565" s="4" t="str">
        <v>J</v>
      </c>
      <c r="F565" s="4" t="str">
        <v>SI2</v>
      </c>
      <c r="G565" s="6" t="str">
        <v>EX</v>
      </c>
      <c r="H565" s="6" t="str">
        <v>EX</v>
      </c>
      <c r="I565" s="6" t="str">
        <v>EX</v>
      </c>
      <c r="J565" s="4" t="str">
        <v>NONE</v>
      </c>
      <c r="K565" s="4" t="str">
        <v>6.74 - 6.80 x 4.28</v>
      </c>
      <c r="L565" s="4" t="str">
        <v>63.10</v>
      </c>
      <c r="M565" s="4" t="str">
        <v>56.00</v>
      </c>
      <c r="N565" s="4" t="str">
        <v>36.60</v>
      </c>
      <c r="O565" s="4" t="str">
        <v>HRD</v>
      </c>
      <c r="P565" s="4">
        <v>2300</v>
      </c>
      <c r="Q565" s="7">
        <v>-49</v>
      </c>
      <c r="R565" s="5">
        <f>ROUND(P565 * (1 + (Q565 / 100)), 2)</f>
        <v>1173</v>
      </c>
      <c r="S565" s="5">
        <f>ROUND(R565 * D565, 2)</f>
        <v>1419.33</v>
      </c>
      <c r="T565" s="4" t="str">
        <v>EXHIBITION</v>
      </c>
      <c r="U565" s="8" t="str">
        <v>AVAILABLE</v>
      </c>
      <c r="V565" s="4" t="str">
        <v xml:space="preserve"> </v>
      </c>
      <c r="W565" s="9" t="str">
        <v>Media URL</v>
      </c>
    </row>
    <row r="566">
      <c r="A566" s="4" t="str">
        <v>1569106297</v>
      </c>
      <c r="B566" s="4" t="str">
        <v>ROUND</v>
      </c>
      <c r="C566" s="4">
        <v>181863</v>
      </c>
      <c r="D566" s="5">
        <v>1</v>
      </c>
      <c r="E566" s="4" t="str">
        <v>K</v>
      </c>
      <c r="F566" s="4" t="str">
        <v>FL</v>
      </c>
      <c r="G566" s="6" t="str">
        <v>EX</v>
      </c>
      <c r="H566" s="6" t="str">
        <v>EX</v>
      </c>
      <c r="I566" s="6" t="str">
        <v>EX</v>
      </c>
      <c r="J566" s="4" t="str">
        <v>NONE</v>
      </c>
      <c r="K566" s="4" t="str">
        <v>6.38 - 6.42 x 3.98</v>
      </c>
      <c r="L566" s="4" t="str">
        <v>62.10</v>
      </c>
      <c r="M566" s="4" t="str">
        <v>59.00</v>
      </c>
      <c r="N566" s="4" t="str">
        <v>33.00</v>
      </c>
      <c r="O566" s="4" t="str">
        <v>GIA</v>
      </c>
      <c r="P566" s="4">
        <v>3400</v>
      </c>
      <c r="Q566" s="7">
        <v>-48</v>
      </c>
      <c r="R566" s="5">
        <f>ROUND(P566 * (1 + (Q566 / 100)), 2)</f>
        <v>1768</v>
      </c>
      <c r="S566" s="5">
        <f>ROUND(R566 * D566, 2)</f>
        <v>1768</v>
      </c>
      <c r="T566" s="4" t="str">
        <v>EXHIBITION</v>
      </c>
      <c r="U566" s="8" t="str">
        <v>AVAILABLE</v>
      </c>
      <c r="V566" s="4" t="str">
        <v xml:space="preserve"> </v>
      </c>
      <c r="W566" s="9" t="str">
        <v>Media URL</v>
      </c>
    </row>
    <row r="567">
      <c r="A567" s="4" t="str">
        <v>1558212922</v>
      </c>
      <c r="B567" s="4" t="str">
        <v>ROUND</v>
      </c>
      <c r="C567" s="4">
        <v>145478</v>
      </c>
      <c r="D567" s="5">
        <v>1.02</v>
      </c>
      <c r="E567" s="4" t="str">
        <v>K</v>
      </c>
      <c r="F567" s="4" t="str">
        <v>IF</v>
      </c>
      <c r="G567" s="6" t="str">
        <v>EX</v>
      </c>
      <c r="H567" s="6" t="str">
        <v>EX</v>
      </c>
      <c r="I567" s="6" t="str">
        <v>EX</v>
      </c>
      <c r="J567" s="4" t="str">
        <v>NONE</v>
      </c>
      <c r="K567" s="4" t="str">
        <v>6.43 - 6.46 x 3.98</v>
      </c>
      <c r="L567" s="4" t="str">
        <v>61.80</v>
      </c>
      <c r="M567" s="4" t="str">
        <v>59.00</v>
      </c>
      <c r="N567" s="4" t="str">
        <v>32.00</v>
      </c>
      <c r="O567" s="4" t="str">
        <v>GIA</v>
      </c>
      <c r="P567" s="4">
        <v>3400</v>
      </c>
      <c r="Q567" s="7">
        <v>-57</v>
      </c>
      <c r="R567" s="5">
        <f>ROUND(P567 * (1 + (Q567 / 100)), 2)</f>
        <v>1462</v>
      </c>
      <c r="S567" s="5">
        <f>ROUND(R567 * D567, 2)</f>
        <v>1491.24</v>
      </c>
      <c r="T567" s="4" t="str">
        <v>EXHIBITION</v>
      </c>
      <c r="U567" s="8" t="str">
        <v>AVAILABLE</v>
      </c>
      <c r="V567" s="4" t="str">
        <v xml:space="preserve"> </v>
      </c>
      <c r="W567" s="9" t="str">
        <v>Media URL</v>
      </c>
    </row>
    <row r="568">
      <c r="A568" s="4" t="str">
        <v>6561179728</v>
      </c>
      <c r="B568" s="4" t="str">
        <v>ROUND</v>
      </c>
      <c r="C568" s="4">
        <v>184805</v>
      </c>
      <c r="D568" s="5">
        <v>1</v>
      </c>
      <c r="E568" s="4" t="str">
        <v>K</v>
      </c>
      <c r="F568" s="4" t="str">
        <v>IF</v>
      </c>
      <c r="G568" s="6" t="str">
        <v>EX</v>
      </c>
      <c r="H568" s="6" t="str">
        <v>EX</v>
      </c>
      <c r="I568" s="6" t="str">
        <v>EX</v>
      </c>
      <c r="J568" s="4" t="str">
        <v>NONE</v>
      </c>
      <c r="K568" s="4" t="str">
        <v>6.37 - 6.41 x 4.02</v>
      </c>
      <c r="L568" s="4" t="str">
        <v>62.90</v>
      </c>
      <c r="M568" s="4" t="str">
        <v>57.00</v>
      </c>
      <c r="N568" s="4" t="str">
        <v>34.50</v>
      </c>
      <c r="O568" s="4" t="str">
        <v>GIA</v>
      </c>
      <c r="P568" s="4">
        <v>3400</v>
      </c>
      <c r="Q568" s="7">
        <v>-55</v>
      </c>
      <c r="R568" s="5">
        <f>ROUND(P568 * (1 + (Q568 / 100)), 2)</f>
        <v>1530</v>
      </c>
      <c r="S568" s="5">
        <f>ROUND(R568 * D568, 2)</f>
        <v>1530</v>
      </c>
      <c r="T568" s="4" t="str">
        <v>EXHIBITION</v>
      </c>
      <c r="U568" s="8" t="str">
        <v>AVAILABLE</v>
      </c>
      <c r="V568" s="4" t="str">
        <v xml:space="preserve"> </v>
      </c>
      <c r="W568" s="9" t="str">
        <v>Media URL</v>
      </c>
    </row>
    <row r="569">
      <c r="A569" s="4" t="str">
        <v>6561106476</v>
      </c>
      <c r="B569" s="4" t="str">
        <v>ROUND</v>
      </c>
      <c r="C569" s="4">
        <v>181881</v>
      </c>
      <c r="D569" s="5">
        <v>1</v>
      </c>
      <c r="E569" s="4" t="str">
        <v>K</v>
      </c>
      <c r="F569" s="4" t="str">
        <v>IF</v>
      </c>
      <c r="G569" s="6" t="str">
        <v>EX</v>
      </c>
      <c r="H569" s="6" t="str">
        <v>EX</v>
      </c>
      <c r="I569" s="6" t="str">
        <v>EX</v>
      </c>
      <c r="J569" s="4" t="str">
        <v>NONE</v>
      </c>
      <c r="K569" s="4" t="str">
        <v>6.31 - 6.37 x 4.03</v>
      </c>
      <c r="L569" s="4" t="str">
        <v>63.50</v>
      </c>
      <c r="M569" s="4" t="str">
        <v>57.00</v>
      </c>
      <c r="N569" s="4" t="str">
        <v>36.00</v>
      </c>
      <c r="O569" s="4" t="str">
        <v>GIA</v>
      </c>
      <c r="P569" s="4">
        <v>3400</v>
      </c>
      <c r="Q569" s="7">
        <v>-50</v>
      </c>
      <c r="R569" s="5">
        <f>ROUND(P569 * (1 + (Q569 / 100)), 2)</f>
        <v>1700</v>
      </c>
      <c r="S569" s="5">
        <f>ROUND(R569 * D569, 2)</f>
        <v>1700</v>
      </c>
      <c r="T569" s="4" t="str">
        <v>EXHIBITION</v>
      </c>
      <c r="U569" s="8" t="str">
        <v>AVAILABLE</v>
      </c>
      <c r="V569" s="4" t="str">
        <v xml:space="preserve"> </v>
      </c>
      <c r="W569" s="9" t="str">
        <v>Media URL</v>
      </c>
    </row>
    <row r="570">
      <c r="A570" s="4" t="str">
        <v>7568118817</v>
      </c>
      <c r="B570" s="4" t="str">
        <v>ROUND</v>
      </c>
      <c r="C570" s="4">
        <v>182037</v>
      </c>
      <c r="D570" s="5">
        <v>1.13</v>
      </c>
      <c r="E570" s="4" t="str">
        <v>K</v>
      </c>
      <c r="F570" s="4" t="str">
        <v>IF</v>
      </c>
      <c r="G570" s="6" t="str">
        <v>EX</v>
      </c>
      <c r="H570" s="6" t="str">
        <v>EX</v>
      </c>
      <c r="I570" s="6" t="str">
        <v>EX</v>
      </c>
      <c r="J570" s="4" t="str">
        <v>NONE</v>
      </c>
      <c r="K570" s="4" t="str">
        <v>6.62 - 6.66 x 4.17</v>
      </c>
      <c r="L570" s="4" t="str">
        <v>62.80</v>
      </c>
      <c r="M570" s="4" t="str">
        <v>58.00</v>
      </c>
      <c r="N570" s="4" t="str">
        <v>35.00</v>
      </c>
      <c r="O570" s="4" t="str">
        <v>GIA</v>
      </c>
      <c r="P570" s="4">
        <v>3400</v>
      </c>
      <c r="Q570" s="7">
        <v>-50</v>
      </c>
      <c r="R570" s="5">
        <f>ROUND(P570 * (1 + (Q570 / 100)), 2)</f>
        <v>1700</v>
      </c>
      <c r="S570" s="5">
        <f>ROUND(R570 * D570, 2)</f>
        <v>1921</v>
      </c>
      <c r="T570" s="4" t="str">
        <v>EXHIBITION</v>
      </c>
      <c r="U570" s="8" t="str">
        <v>AVAILABLE</v>
      </c>
      <c r="V570" s="4" t="str">
        <v xml:space="preserve"> </v>
      </c>
      <c r="W570" s="9" t="str">
        <v>Media URL</v>
      </c>
    </row>
    <row r="571">
      <c r="A571" s="4" t="str">
        <v>7566018043</v>
      </c>
      <c r="B571" s="4" t="str">
        <v>ROUND</v>
      </c>
      <c r="C571" s="4">
        <v>177562</v>
      </c>
      <c r="D571" s="5">
        <v>1.24</v>
      </c>
      <c r="E571" s="4" t="str">
        <v>K</v>
      </c>
      <c r="F571" s="4" t="str">
        <v>IF</v>
      </c>
      <c r="G571" s="6" t="str">
        <v>EX</v>
      </c>
      <c r="H571" s="6" t="str">
        <v>EX</v>
      </c>
      <c r="I571" s="6" t="str">
        <v>EX</v>
      </c>
      <c r="J571" s="4" t="str">
        <v>NONE</v>
      </c>
      <c r="K571" s="4" t="str">
        <v>6.79 - 6.84 x 4.31</v>
      </c>
      <c r="L571" s="4" t="str">
        <v>63.30</v>
      </c>
      <c r="M571" s="4" t="str">
        <v>57.00</v>
      </c>
      <c r="N571" s="4" t="str">
        <v>36.50</v>
      </c>
      <c r="O571" s="4" t="str">
        <v>GIA</v>
      </c>
      <c r="P571" s="4">
        <v>3400</v>
      </c>
      <c r="Q571" s="7">
        <v>-41</v>
      </c>
      <c r="R571" s="5">
        <f>ROUND(P571 * (1 + (Q571 / 100)), 2)</f>
        <v>2006</v>
      </c>
      <c r="S571" s="5">
        <f>ROUND(R571 * D571, 2)</f>
        <v>2487.44</v>
      </c>
      <c r="T571" s="4" t="str">
        <v>EXHIBITION</v>
      </c>
      <c r="U571" s="8" t="str">
        <v>AVAILABLE</v>
      </c>
      <c r="V571" s="4" t="str">
        <v xml:space="preserve"> </v>
      </c>
      <c r="W571" s="9" t="str">
        <v>Media URL</v>
      </c>
    </row>
    <row r="572">
      <c r="A572" s="4" t="str">
        <v>6565119111</v>
      </c>
      <c r="B572" s="4" t="str">
        <v>ROUND</v>
      </c>
      <c r="C572" s="4">
        <v>181958</v>
      </c>
      <c r="D572" s="5">
        <v>1.25</v>
      </c>
      <c r="E572" s="4" t="str">
        <v>K</v>
      </c>
      <c r="F572" s="4" t="str">
        <v>IF</v>
      </c>
      <c r="G572" s="6" t="str">
        <v>EX</v>
      </c>
      <c r="H572" s="6" t="str">
        <v>EX</v>
      </c>
      <c r="I572" s="6" t="str">
        <v>EX</v>
      </c>
      <c r="J572" s="4" t="str">
        <v>FNT</v>
      </c>
      <c r="K572" s="4" t="str">
        <v>6.85 - 6.89 x 4.22</v>
      </c>
      <c r="L572" s="4" t="str">
        <v>61.50</v>
      </c>
      <c r="M572" s="4" t="str">
        <v>59.00</v>
      </c>
      <c r="N572" s="4" t="str">
        <v>35.50</v>
      </c>
      <c r="O572" s="4" t="str">
        <v>GIA</v>
      </c>
      <c r="P572" s="4">
        <v>3400</v>
      </c>
      <c r="Q572" s="7">
        <v>-40</v>
      </c>
      <c r="R572" s="5">
        <f>ROUND(P572 * (1 + (Q572 / 100)), 2)</f>
        <v>2040</v>
      </c>
      <c r="S572" s="5">
        <f>ROUND(R572 * D572, 2)</f>
        <v>2550</v>
      </c>
      <c r="T572" s="4" t="str">
        <v>EXHIBITION</v>
      </c>
      <c r="U572" s="8" t="str">
        <v>AVAILABLE</v>
      </c>
      <c r="V572" s="4" t="str">
        <v xml:space="preserve"> </v>
      </c>
      <c r="W572" s="9" t="str">
        <v>Media URL</v>
      </c>
    </row>
    <row r="573">
      <c r="A573" s="4" t="str">
        <v>6561083084</v>
      </c>
      <c r="B573" s="4" t="str">
        <v>ROUND</v>
      </c>
      <c r="C573" s="4">
        <v>180967</v>
      </c>
      <c r="D573" s="5">
        <v>1.02</v>
      </c>
      <c r="E573" s="4" t="str">
        <v>K</v>
      </c>
      <c r="F573" s="4" t="str">
        <v>IF</v>
      </c>
      <c r="G573" s="6" t="str">
        <v>EX</v>
      </c>
      <c r="H573" s="6" t="str">
        <v>EX</v>
      </c>
      <c r="I573" s="6" t="str">
        <v>EX</v>
      </c>
      <c r="J573" s="4" t="str">
        <v>MED</v>
      </c>
      <c r="K573" s="4" t="str">
        <v>6.46 - 6.52 x 3.97</v>
      </c>
      <c r="L573" s="4" t="str">
        <v>61.20</v>
      </c>
      <c r="M573" s="4" t="str">
        <v>59.00</v>
      </c>
      <c r="N573" s="4" t="str">
        <v>31.50</v>
      </c>
      <c r="O573" s="4" t="str">
        <v>GIA</v>
      </c>
      <c r="P573" s="4">
        <v>3400</v>
      </c>
      <c r="Q573" s="7">
        <v>-55</v>
      </c>
      <c r="R573" s="5">
        <f>ROUND(P573 * (1 + (Q573 / 100)), 2)</f>
        <v>1530</v>
      </c>
      <c r="S573" s="5">
        <f>ROUND(R573 * D573, 2)</f>
        <v>1560.6</v>
      </c>
      <c r="T573" s="4" t="str">
        <v>EXHIBITION</v>
      </c>
      <c r="U573" s="8" t="str">
        <v>AVAILABLE</v>
      </c>
      <c r="V573" s="4" t="str">
        <v xml:space="preserve"> </v>
      </c>
      <c r="W573" s="9" t="str">
        <v>Media URL</v>
      </c>
    </row>
    <row r="574">
      <c r="A574" s="4" t="str">
        <v>5566180545</v>
      </c>
      <c r="B574" s="4" t="str">
        <v>ROUND</v>
      </c>
      <c r="C574" s="4">
        <v>185486</v>
      </c>
      <c r="D574" s="5">
        <v>1</v>
      </c>
      <c r="E574" s="4" t="str">
        <v>K</v>
      </c>
      <c r="F574" s="4" t="str">
        <v>VVS1</v>
      </c>
      <c r="G574" s="6" t="str">
        <v>EX</v>
      </c>
      <c r="H574" s="6" t="str">
        <v>EX</v>
      </c>
      <c r="I574" s="6" t="str">
        <v>EX</v>
      </c>
      <c r="J574" s="4" t="str">
        <v>NONE</v>
      </c>
      <c r="K574" s="4" t="str">
        <v>6.33 - 6.38 x 3.99</v>
      </c>
      <c r="L574" s="4" t="str">
        <v>62.80</v>
      </c>
      <c r="M574" s="4" t="str">
        <v>59.00</v>
      </c>
      <c r="N574" s="4" t="str">
        <v>34.00</v>
      </c>
      <c r="O574" s="4" t="str">
        <v>GIA</v>
      </c>
      <c r="P574" s="4">
        <v>3100</v>
      </c>
      <c r="Q574" s="7">
        <v>-45</v>
      </c>
      <c r="R574" s="5">
        <f>ROUND(P574 * (1 + (Q574 / 100)), 2)</f>
        <v>1705</v>
      </c>
      <c r="S574" s="5">
        <f>ROUND(R574 * D574, 2)</f>
        <v>1705</v>
      </c>
      <c r="T574" s="4" t="str">
        <v>EXHIBITION</v>
      </c>
      <c r="U574" s="8" t="str">
        <v>AVAILABLE</v>
      </c>
      <c r="V574" s="4" t="str">
        <v>Pinpoint, Feather, Natural</v>
      </c>
      <c r="W574" s="9" t="str">
        <v>Media URL</v>
      </c>
    </row>
    <row r="575">
      <c r="A575" s="4" t="str">
        <v>1568118782</v>
      </c>
      <c r="B575" s="4" t="str">
        <v>ROUND</v>
      </c>
      <c r="C575" s="4">
        <v>182010</v>
      </c>
      <c r="D575" s="5">
        <v>1</v>
      </c>
      <c r="E575" s="4" t="str">
        <v>K</v>
      </c>
      <c r="F575" s="4" t="str">
        <v>VVS1</v>
      </c>
      <c r="G575" s="6" t="str">
        <v>EX</v>
      </c>
      <c r="H575" s="6" t="str">
        <v>EX</v>
      </c>
      <c r="I575" s="6" t="str">
        <v>EX</v>
      </c>
      <c r="J575" s="4" t="str">
        <v>NONE</v>
      </c>
      <c r="K575" s="4" t="str">
        <v>6.38 - 6.42 x 3.93</v>
      </c>
      <c r="L575" s="4" t="str">
        <v>61.30</v>
      </c>
      <c r="M575" s="4" t="str">
        <v>61.00</v>
      </c>
      <c r="N575" s="4" t="str">
        <v>33.50</v>
      </c>
      <c r="O575" s="4" t="str">
        <v>GIA</v>
      </c>
      <c r="P575" s="4">
        <v>3100</v>
      </c>
      <c r="Q575" s="7">
        <v>-44</v>
      </c>
      <c r="R575" s="5">
        <f>ROUND(P575 * (1 + (Q575 / 100)), 2)</f>
        <v>1736</v>
      </c>
      <c r="S575" s="5">
        <f>ROUND(R575 * D575, 2)</f>
        <v>1736</v>
      </c>
      <c r="T575" s="4" t="str">
        <v>EXHIBITION</v>
      </c>
      <c r="U575" s="8" t="str">
        <v>AVAILABLE</v>
      </c>
      <c r="V575" s="4" t="str">
        <v>Feather</v>
      </c>
      <c r="W575" s="9" t="str">
        <v>Media URL</v>
      </c>
    </row>
    <row r="576">
      <c r="A576" s="4" t="str">
        <v>1569046889</v>
      </c>
      <c r="B576" s="4" t="str">
        <v>ROUND</v>
      </c>
      <c r="C576" s="4">
        <v>179040</v>
      </c>
      <c r="D576" s="5">
        <v>1.01</v>
      </c>
      <c r="E576" s="4" t="str">
        <v>K</v>
      </c>
      <c r="F576" s="4" t="str">
        <v>VVS1</v>
      </c>
      <c r="G576" s="6" t="str">
        <v>EX</v>
      </c>
      <c r="H576" s="6" t="str">
        <v>EX</v>
      </c>
      <c r="I576" s="6" t="str">
        <v>EX</v>
      </c>
      <c r="J576" s="4" t="str">
        <v>NONE</v>
      </c>
      <c r="K576" s="4" t="str">
        <v>6.34 - 6.39 x 4.02</v>
      </c>
      <c r="L576" s="4" t="str">
        <v>63.00</v>
      </c>
      <c r="M576" s="4" t="str">
        <v>57.00</v>
      </c>
      <c r="N576" s="4" t="str">
        <v>36.50</v>
      </c>
      <c r="O576" s="4" t="str">
        <v>GIA</v>
      </c>
      <c r="P576" s="4">
        <v>3100</v>
      </c>
      <c r="Q576" s="7">
        <v>-44</v>
      </c>
      <c r="R576" s="5">
        <f>ROUND(P576 * (1 + (Q576 / 100)), 2)</f>
        <v>1736</v>
      </c>
      <c r="S576" s="5">
        <f>ROUND(R576 * D576, 2)</f>
        <v>1753.36</v>
      </c>
      <c r="T576" s="4" t="str">
        <v>EXHIBITION</v>
      </c>
      <c r="U576" s="8" t="str">
        <v>AVAILABLE</v>
      </c>
      <c r="V576" s="4" t="str">
        <v>Pinpoint, Feather, Natural</v>
      </c>
      <c r="W576" s="9" t="str">
        <v>Media URL</v>
      </c>
    </row>
    <row r="577">
      <c r="A577" s="4" t="str">
        <v>7561079183</v>
      </c>
      <c r="B577" s="4" t="str">
        <v>ROUND</v>
      </c>
      <c r="C577" s="4">
        <v>180789</v>
      </c>
      <c r="D577" s="5">
        <v>1.03</v>
      </c>
      <c r="E577" s="4" t="str">
        <v>K</v>
      </c>
      <c r="F577" s="4" t="str">
        <v>VVS1</v>
      </c>
      <c r="G577" s="6" t="str">
        <v>EX</v>
      </c>
      <c r="H577" s="6" t="str">
        <v>EX</v>
      </c>
      <c r="I577" s="6" t="str">
        <v>EX</v>
      </c>
      <c r="J577" s="4" t="str">
        <v>NONE</v>
      </c>
      <c r="K577" s="4" t="str">
        <v>6.45 - 6.49 x 4.02</v>
      </c>
      <c r="L577" s="4" t="str">
        <v>62.10</v>
      </c>
      <c r="M577" s="4" t="str">
        <v>58.00</v>
      </c>
      <c r="N577" s="4" t="str">
        <v>33.50</v>
      </c>
      <c r="O577" s="4" t="str">
        <v>GIA</v>
      </c>
      <c r="P577" s="4">
        <v>3100</v>
      </c>
      <c r="Q577" s="7">
        <v>-44</v>
      </c>
      <c r="R577" s="5">
        <f>ROUND(P577 * (1 + (Q577 / 100)), 2)</f>
        <v>1736</v>
      </c>
      <c r="S577" s="5">
        <f>ROUND(R577 * D577, 2)</f>
        <v>1788.08</v>
      </c>
      <c r="T577" s="4" t="str">
        <v>EXHIBITION</v>
      </c>
      <c r="U577" s="8" t="str">
        <v>AVAILABLE</v>
      </c>
      <c r="V577" s="4" t="str">
        <v>Pinpoint</v>
      </c>
      <c r="W577" s="9" t="str">
        <v>Media URL</v>
      </c>
    </row>
    <row r="578">
      <c r="A578" s="4" t="str">
        <v>6565106393</v>
      </c>
      <c r="B578" s="4" t="str">
        <v>ROUND</v>
      </c>
      <c r="C578" s="4">
        <v>181790</v>
      </c>
      <c r="D578" s="5">
        <v>1.05</v>
      </c>
      <c r="E578" s="4" t="str">
        <v>K</v>
      </c>
      <c r="F578" s="4" t="str">
        <v>VVS1</v>
      </c>
      <c r="G578" s="6" t="str">
        <v>EX</v>
      </c>
      <c r="H578" s="6" t="str">
        <v>EX</v>
      </c>
      <c r="I578" s="6" t="str">
        <v>EX</v>
      </c>
      <c r="J578" s="4" t="str">
        <v>NONE</v>
      </c>
      <c r="K578" s="4" t="str">
        <v>6.45 - 6.50 x 4.03</v>
      </c>
      <c r="L578" s="4" t="str">
        <v>62.20</v>
      </c>
      <c r="M578" s="4" t="str">
        <v>59.00</v>
      </c>
      <c r="N578" s="4" t="str">
        <v>36.00</v>
      </c>
      <c r="O578" s="4" t="str">
        <v>GIA</v>
      </c>
      <c r="P578" s="4">
        <v>3100</v>
      </c>
      <c r="Q578" s="7">
        <v>-44</v>
      </c>
      <c r="R578" s="5">
        <f>ROUND(P578 * (1 + (Q578 / 100)), 2)</f>
        <v>1736</v>
      </c>
      <c r="S578" s="5">
        <f>ROUND(R578 * D578, 2)</f>
        <v>1822.8</v>
      </c>
      <c r="T578" s="4" t="str">
        <v>EXHIBITION</v>
      </c>
      <c r="U578" s="8" t="str">
        <v>AVAILABLE</v>
      </c>
      <c r="V578" s="4" t="str">
        <v>Pinpoint</v>
      </c>
      <c r="W578" s="9" t="str">
        <v>Media URL</v>
      </c>
    </row>
    <row r="579">
      <c r="A579" s="4" t="str">
        <v>3565046800</v>
      </c>
      <c r="B579" s="4" t="str">
        <v>ROUND</v>
      </c>
      <c r="C579" s="4">
        <v>179009</v>
      </c>
      <c r="D579" s="5">
        <v>1.13</v>
      </c>
      <c r="E579" s="4" t="str">
        <v>K</v>
      </c>
      <c r="F579" s="4" t="str">
        <v>VVS1</v>
      </c>
      <c r="G579" s="6" t="str">
        <v>EX</v>
      </c>
      <c r="H579" s="6" t="str">
        <v>EX</v>
      </c>
      <c r="I579" s="6" t="str">
        <v>EX</v>
      </c>
      <c r="J579" s="4" t="str">
        <v>NONE</v>
      </c>
      <c r="K579" s="4" t="str">
        <v>6.58 - 6.62 x 4.17</v>
      </c>
      <c r="L579" s="4" t="str">
        <v>63.20</v>
      </c>
      <c r="M579" s="4" t="str">
        <v>57.00</v>
      </c>
      <c r="N579" s="4" t="str">
        <v>36.50</v>
      </c>
      <c r="O579" s="4" t="str">
        <v>GIA</v>
      </c>
      <c r="P579" s="4">
        <v>3100</v>
      </c>
      <c r="Q579" s="7">
        <v>-44</v>
      </c>
      <c r="R579" s="5">
        <f>ROUND(P579 * (1 + (Q579 / 100)), 2)</f>
        <v>1736</v>
      </c>
      <c r="S579" s="5">
        <f>ROUND(R579 * D579, 2)</f>
        <v>1961.68</v>
      </c>
      <c r="T579" s="4" t="str">
        <v>EXHIBITION</v>
      </c>
      <c r="U579" s="8" t="str">
        <v>AVAILABLE</v>
      </c>
      <c r="V579" s="4" t="str">
        <v>Pinpoint</v>
      </c>
      <c r="W579" s="9" t="str">
        <v>Media URL</v>
      </c>
    </row>
    <row r="580">
      <c r="A580" s="4" t="str">
        <v>6562083452</v>
      </c>
      <c r="B580" s="4" t="str">
        <v>ROUND</v>
      </c>
      <c r="C580" s="4">
        <v>180969</v>
      </c>
      <c r="D580" s="5">
        <v>1.14</v>
      </c>
      <c r="E580" s="4" t="str">
        <v>K</v>
      </c>
      <c r="F580" s="4" t="str">
        <v>VVS1</v>
      </c>
      <c r="G580" s="6" t="str">
        <v>EX</v>
      </c>
      <c r="H580" s="6" t="str">
        <v>EX</v>
      </c>
      <c r="I580" s="6" t="str">
        <v>EX</v>
      </c>
      <c r="J580" s="4" t="str">
        <v>NONE</v>
      </c>
      <c r="K580" s="4" t="str">
        <v>6.64 - 6.67 x 4.18</v>
      </c>
      <c r="L580" s="4" t="str">
        <v>62.80</v>
      </c>
      <c r="M580" s="4" t="str">
        <v>57.00</v>
      </c>
      <c r="N580" s="4" t="str">
        <v>36.50</v>
      </c>
      <c r="O580" s="4" t="str">
        <v>GIA</v>
      </c>
      <c r="P580" s="4">
        <v>3100</v>
      </c>
      <c r="Q580" s="7">
        <v>-44</v>
      </c>
      <c r="R580" s="5">
        <f>ROUND(P580 * (1 + (Q580 / 100)), 2)</f>
        <v>1736</v>
      </c>
      <c r="S580" s="5">
        <f>ROUND(R580 * D580, 2)</f>
        <v>1979.04</v>
      </c>
      <c r="T580" s="4" t="str">
        <v>EXHIBITION</v>
      </c>
      <c r="U580" s="8" t="str">
        <v>AVAILABLE</v>
      </c>
      <c r="V580" s="4" t="str">
        <v>Pinpoint</v>
      </c>
      <c r="W580" s="9" t="str">
        <v>Media URL</v>
      </c>
    </row>
    <row r="581">
      <c r="A581" s="4" t="str">
        <v>6562179869</v>
      </c>
      <c r="B581" s="4" t="str">
        <v>ROUND</v>
      </c>
      <c r="C581" s="4">
        <v>184741</v>
      </c>
      <c r="D581" s="5">
        <v>1</v>
      </c>
      <c r="E581" s="4" t="str">
        <v>K</v>
      </c>
      <c r="F581" s="4" t="str">
        <v>VVS1</v>
      </c>
      <c r="G581" s="6" t="str">
        <v>EX</v>
      </c>
      <c r="H581" s="6" t="str">
        <v>EX</v>
      </c>
      <c r="I581" s="6" t="str">
        <v>EX</v>
      </c>
      <c r="J581" s="4" t="str">
        <v>FNT</v>
      </c>
      <c r="K581" s="4" t="str">
        <v>6.36 - 6.41 x 3.95</v>
      </c>
      <c r="L581" s="4" t="str">
        <v>61.90</v>
      </c>
      <c r="M581" s="4" t="str">
        <v>60.00</v>
      </c>
      <c r="N581" s="4" t="str">
        <v>33.50</v>
      </c>
      <c r="O581" s="4" t="str">
        <v>GIA</v>
      </c>
      <c r="P581" s="4">
        <v>3100</v>
      </c>
      <c r="Q581" s="7">
        <v>-47</v>
      </c>
      <c r="R581" s="5">
        <f>ROUND(P581 * (1 + (Q581 / 100)), 2)</f>
        <v>1643</v>
      </c>
      <c r="S581" s="5">
        <f>ROUND(R581 * D581, 2)</f>
        <v>1643</v>
      </c>
      <c r="T581" s="4" t="str">
        <v>EXHIBITION</v>
      </c>
      <c r="U581" s="8" t="str">
        <v>AVAILABLE</v>
      </c>
      <c r="V581" s="4" t="str">
        <v>Pinpoint, Feather</v>
      </c>
      <c r="W581" s="9" t="str">
        <v>Media URL</v>
      </c>
    </row>
    <row r="582">
      <c r="A582" s="4" t="str">
        <v>1557756853</v>
      </c>
      <c r="B582" s="4" t="str">
        <v>ROUND</v>
      </c>
      <c r="C582" s="4">
        <v>168171</v>
      </c>
      <c r="D582" s="5">
        <v>1.2</v>
      </c>
      <c r="E582" s="4" t="str">
        <v>K</v>
      </c>
      <c r="F582" s="4" t="str">
        <v>VVS1</v>
      </c>
      <c r="G582" s="6" t="str">
        <v>EX</v>
      </c>
      <c r="H582" s="6" t="str">
        <v>EX</v>
      </c>
      <c r="I582" s="6" t="str">
        <v>EX</v>
      </c>
      <c r="J582" s="4" t="str">
        <v>FNT</v>
      </c>
      <c r="K582" s="4" t="str">
        <v>6.78 - 6.83 x 4.20</v>
      </c>
      <c r="L582" s="4" t="str">
        <v>61.70</v>
      </c>
      <c r="M582" s="4" t="str">
        <v>59.00</v>
      </c>
      <c r="N582" s="4" t="str">
        <v>31.50</v>
      </c>
      <c r="O582" s="4" t="str">
        <v>GIA</v>
      </c>
      <c r="P582" s="4">
        <v>3100</v>
      </c>
      <c r="Q582" s="7">
        <v>-42</v>
      </c>
      <c r="R582" s="5">
        <f>ROUND(P582 * (1 + (Q582 / 100)), 2)</f>
        <v>1798</v>
      </c>
      <c r="S582" s="5">
        <f>ROUND(R582 * D582, 2)</f>
        <v>2157.6</v>
      </c>
      <c r="T582" s="4" t="str">
        <v>EXHIBITION</v>
      </c>
      <c r="U582" s="8" t="str">
        <v>AVAILABLE</v>
      </c>
      <c r="V582" s="4" t="str">
        <v>Pinpoint, Feather</v>
      </c>
      <c r="W582" s="9" t="str">
        <v>Media URL</v>
      </c>
    </row>
    <row r="583">
      <c r="A583" s="4" t="str">
        <v>1559861709</v>
      </c>
      <c r="B583" s="4" t="str">
        <v>ROUND</v>
      </c>
      <c r="C583" s="4">
        <v>171443</v>
      </c>
      <c r="D583" s="5">
        <v>1.01</v>
      </c>
      <c r="E583" s="4" t="str">
        <v>K</v>
      </c>
      <c r="F583" s="4" t="str">
        <v>VVS2</v>
      </c>
      <c r="G583" s="6" t="str">
        <v>EX</v>
      </c>
      <c r="H583" s="6" t="str">
        <v>EX</v>
      </c>
      <c r="I583" s="6" t="str">
        <v>EX</v>
      </c>
      <c r="J583" s="4" t="str">
        <v>NONE</v>
      </c>
      <c r="K583" s="4" t="str">
        <v>6.34 - 6.38 x 4.02</v>
      </c>
      <c r="L583" s="4" t="str">
        <v>63.30</v>
      </c>
      <c r="M583" s="4" t="str">
        <v>57.00</v>
      </c>
      <c r="N583" s="4" t="str">
        <v>36.50</v>
      </c>
      <c r="O583" s="4" t="str">
        <v>GIA</v>
      </c>
      <c r="P583" s="4">
        <v>2900</v>
      </c>
      <c r="Q583" s="7">
        <v>-45</v>
      </c>
      <c r="R583" s="5">
        <f>ROUND(P583 * (1 + (Q583 / 100)), 2)</f>
        <v>1595</v>
      </c>
      <c r="S583" s="5">
        <f>ROUND(R583 * D583, 2)</f>
        <v>1610.95</v>
      </c>
      <c r="T583" s="4" t="str">
        <v>EXHIBITION</v>
      </c>
      <c r="U583" s="8" t="str">
        <v>AVAILABLE</v>
      </c>
      <c r="V583" s="4" t="str">
        <v>Cloud, Natural</v>
      </c>
      <c r="W583" s="9" t="str">
        <v>Media URL</v>
      </c>
    </row>
    <row r="584">
      <c r="A584" s="4" t="str">
        <v>2567196157</v>
      </c>
      <c r="B584" s="4" t="str">
        <v>ROUND</v>
      </c>
      <c r="C584" s="4">
        <v>186120</v>
      </c>
      <c r="D584" s="5">
        <v>1</v>
      </c>
      <c r="E584" s="4" t="str">
        <v>K</v>
      </c>
      <c r="F584" s="4" t="str">
        <v>VVS2</v>
      </c>
      <c r="G584" s="6" t="str">
        <v>EX</v>
      </c>
      <c r="H584" s="6" t="str">
        <v>EX</v>
      </c>
      <c r="I584" s="6" t="str">
        <v>EX</v>
      </c>
      <c r="J584" s="4" t="str">
        <v>NONE</v>
      </c>
      <c r="K584" s="4" t="str">
        <v>6.44 - 6.48 x 3.93</v>
      </c>
      <c r="L584" s="4" t="str">
        <v>60.80</v>
      </c>
      <c r="M584" s="4" t="str">
        <v>61.00</v>
      </c>
      <c r="N584" s="4" t="str">
        <v>32.50</v>
      </c>
      <c r="O584" s="4" t="str">
        <v>GIA</v>
      </c>
      <c r="P584" s="4">
        <v>2900</v>
      </c>
      <c r="Q584" s="7">
        <v>-44</v>
      </c>
      <c r="R584" s="5">
        <f>ROUND(P584 * (1 + (Q584 / 100)), 2)</f>
        <v>1624</v>
      </c>
      <c r="S584" s="5">
        <f>ROUND(R584 * D584, 2)</f>
        <v>1624</v>
      </c>
      <c r="T584" s="4" t="str">
        <v>EXHIBITION</v>
      </c>
      <c r="U584" s="8" t="str">
        <v>AVAILABLE</v>
      </c>
      <c r="V584" s="4" t="str">
        <v>Feather, Pinpoint</v>
      </c>
      <c r="W584" s="9" t="str">
        <v>Media URL</v>
      </c>
    </row>
    <row r="585">
      <c r="A585" s="4" t="str">
        <v>2556860842</v>
      </c>
      <c r="B585" s="4" t="str">
        <v>ROUND</v>
      </c>
      <c r="C585" s="4">
        <v>171445</v>
      </c>
      <c r="D585" s="5">
        <v>1.12</v>
      </c>
      <c r="E585" s="4" t="str">
        <v>K</v>
      </c>
      <c r="F585" s="4" t="str">
        <v>VVS2</v>
      </c>
      <c r="G585" s="6" t="str">
        <v>EX</v>
      </c>
      <c r="H585" s="6" t="str">
        <v>EX</v>
      </c>
      <c r="I585" s="6" t="str">
        <v>EX</v>
      </c>
      <c r="J585" s="4" t="str">
        <v>NONE</v>
      </c>
      <c r="K585" s="4" t="str">
        <v>6.66 - 6.70 x 4.07</v>
      </c>
      <c r="L585" s="4" t="str">
        <v>61.00</v>
      </c>
      <c r="M585" s="4" t="str">
        <v>57.00</v>
      </c>
      <c r="N585" s="4" t="str">
        <v>34.00</v>
      </c>
      <c r="O585" s="4" t="str">
        <v>GIA</v>
      </c>
      <c r="P585" s="4">
        <v>2900</v>
      </c>
      <c r="Q585" s="7">
        <v>-45</v>
      </c>
      <c r="R585" s="5">
        <f>ROUND(P585 * (1 + (Q585 / 100)), 2)</f>
        <v>1595</v>
      </c>
      <c r="S585" s="5">
        <f>ROUND(R585 * D585, 2)</f>
        <v>1786.4</v>
      </c>
      <c r="T585" s="4" t="str">
        <v>EXHIBITION</v>
      </c>
      <c r="U585" s="8" t="str">
        <v>AVAILABLE</v>
      </c>
      <c r="V585" s="4" t="str">
        <v>Pinpoint, Cloud</v>
      </c>
      <c r="W585" s="9" t="str">
        <v>Media URL</v>
      </c>
    </row>
    <row r="586">
      <c r="A586" s="4" t="str">
        <v>1565180525</v>
      </c>
      <c r="B586" s="4" t="str">
        <v>ROUND</v>
      </c>
      <c r="C586" s="4">
        <v>184683</v>
      </c>
      <c r="D586" s="5">
        <v>1.13</v>
      </c>
      <c r="E586" s="4" t="str">
        <v>K</v>
      </c>
      <c r="F586" s="4" t="str">
        <v>VVS2</v>
      </c>
      <c r="G586" s="6" t="str">
        <v>EX</v>
      </c>
      <c r="H586" s="6" t="str">
        <v>EX</v>
      </c>
      <c r="I586" s="6" t="str">
        <v>EX</v>
      </c>
      <c r="J586" s="4" t="str">
        <v>NONE</v>
      </c>
      <c r="K586" s="4" t="str">
        <v>6.59 - 6.65 x 4.17</v>
      </c>
      <c r="L586" s="4" t="str">
        <v>63.00</v>
      </c>
      <c r="M586" s="4" t="str">
        <v>58.00</v>
      </c>
      <c r="N586" s="4" t="str">
        <v>34.00</v>
      </c>
      <c r="O586" s="4" t="str">
        <v>GIA</v>
      </c>
      <c r="P586" s="4">
        <v>2900</v>
      </c>
      <c r="Q586" s="7">
        <v>-45</v>
      </c>
      <c r="R586" s="5">
        <f>ROUND(P586 * (1 + (Q586 / 100)), 2)</f>
        <v>1595</v>
      </c>
      <c r="S586" s="5">
        <f>ROUND(R586 * D586, 2)</f>
        <v>1802.35</v>
      </c>
      <c r="T586" s="4" t="str">
        <v>EXHIBITION</v>
      </c>
      <c r="U586" s="8" t="str">
        <v>AVAILABLE</v>
      </c>
      <c r="V586" s="4" t="str">
        <v>Pinpoint</v>
      </c>
      <c r="W586" s="9" t="str">
        <v>Media URL</v>
      </c>
    </row>
    <row r="587">
      <c r="A587" s="4" t="str">
        <v>5563106543</v>
      </c>
      <c r="B587" s="4" t="str">
        <v>ROUND</v>
      </c>
      <c r="C587" s="4">
        <v>181952</v>
      </c>
      <c r="D587" s="5">
        <v>1.21</v>
      </c>
      <c r="E587" s="4" t="str">
        <v>K</v>
      </c>
      <c r="F587" s="4" t="str">
        <v>VVS2</v>
      </c>
      <c r="G587" s="6" t="str">
        <v>EX</v>
      </c>
      <c r="H587" s="6" t="str">
        <v>EX</v>
      </c>
      <c r="I587" s="6" t="str">
        <v>EX</v>
      </c>
      <c r="J587" s="4" t="str">
        <v>NONE</v>
      </c>
      <c r="K587" s="4" t="str">
        <v>6.74 - 6.80 x 4.27</v>
      </c>
      <c r="L587" s="4" t="str">
        <v>63.10</v>
      </c>
      <c r="M587" s="4" t="str">
        <v>57.00</v>
      </c>
      <c r="N587" s="4" t="str">
        <v>36.50</v>
      </c>
      <c r="O587" s="4" t="str">
        <v>GIA</v>
      </c>
      <c r="P587" s="4">
        <v>2900</v>
      </c>
      <c r="Q587" s="7">
        <v>-38</v>
      </c>
      <c r="R587" s="5">
        <f>ROUND(P587 * (1 + (Q587 / 100)), 2)</f>
        <v>1798</v>
      </c>
      <c r="S587" s="5">
        <f>ROUND(R587 * D587, 2)</f>
        <v>2175.58</v>
      </c>
      <c r="T587" s="4" t="str">
        <v>EXHIBITION</v>
      </c>
      <c r="U587" s="8" t="str">
        <v>AVAILABLE</v>
      </c>
      <c r="V587" s="4" t="str">
        <v>Pinpoint</v>
      </c>
      <c r="W587" s="9" t="str">
        <v>Media URL</v>
      </c>
    </row>
    <row r="588">
      <c r="A588" s="4" t="str">
        <v>3565046886</v>
      </c>
      <c r="B588" s="4" t="str">
        <v>ROUND</v>
      </c>
      <c r="C588" s="4">
        <v>178137</v>
      </c>
      <c r="D588" s="5">
        <v>1.2</v>
      </c>
      <c r="E588" s="4" t="str">
        <v>K</v>
      </c>
      <c r="F588" s="4" t="str">
        <v>VVS2</v>
      </c>
      <c r="G588" s="6" t="str">
        <v>EX</v>
      </c>
      <c r="H588" s="6" t="str">
        <v>EX</v>
      </c>
      <c r="I588" s="6" t="str">
        <v>EX</v>
      </c>
      <c r="J588" s="4" t="str">
        <v>NONE</v>
      </c>
      <c r="K588" s="4" t="str">
        <v>6.73 - 6.78 x 4.25</v>
      </c>
      <c r="L588" s="4" t="str">
        <v>62.90</v>
      </c>
      <c r="M588" s="4" t="str">
        <v>57.00</v>
      </c>
      <c r="N588" s="4" t="str">
        <v>36.00</v>
      </c>
      <c r="O588" s="4" t="str">
        <v>GIA</v>
      </c>
      <c r="P588" s="4">
        <v>2900</v>
      </c>
      <c r="Q588" s="7">
        <v>-33</v>
      </c>
      <c r="R588" s="5">
        <f>ROUND(P588 * (1 + (Q588 / 100)), 2)</f>
        <v>1943</v>
      </c>
      <c r="S588" s="5">
        <f>ROUND(R588 * D588, 2)</f>
        <v>2331.6</v>
      </c>
      <c r="T588" s="4" t="str">
        <v>EXHIBITION</v>
      </c>
      <c r="U588" s="8" t="str">
        <v>AVAILABLE</v>
      </c>
      <c r="V588" s="4" t="str">
        <v>Pinpoint, Needle, Feather</v>
      </c>
      <c r="W588" s="9" t="str">
        <v>Media URL</v>
      </c>
    </row>
    <row r="589">
      <c r="A589" s="4" t="str">
        <v>6561266031</v>
      </c>
      <c r="B589" s="4" t="str">
        <v>ROUND</v>
      </c>
      <c r="C589" s="4">
        <v>188004</v>
      </c>
      <c r="D589" s="5">
        <v>1.3</v>
      </c>
      <c r="E589" s="4" t="str">
        <v>K</v>
      </c>
      <c r="F589" s="4" t="str">
        <v>VVS2</v>
      </c>
      <c r="G589" s="6" t="str">
        <v>EX</v>
      </c>
      <c r="H589" s="6" t="str">
        <v>EX</v>
      </c>
      <c r="I589" s="6" t="str">
        <v>EX</v>
      </c>
      <c r="J589" s="4" t="str">
        <v>NONE</v>
      </c>
      <c r="K589" s="4" t="str">
        <v>6.91 - 6.95 x 4.33</v>
      </c>
      <c r="L589" s="4" t="str">
        <v>62.50</v>
      </c>
      <c r="M589" s="4" t="str">
        <v>57.00</v>
      </c>
      <c r="N589" s="4" t="str">
        <v>36.50</v>
      </c>
      <c r="O589" s="4" t="str">
        <v>GIA</v>
      </c>
      <c r="P589" s="4">
        <v>2900</v>
      </c>
      <c r="Q589" s="7">
        <v>-32</v>
      </c>
      <c r="R589" s="5">
        <f>ROUND(P589 * (1 + (Q589 / 100)), 2)</f>
        <v>1972</v>
      </c>
      <c r="S589" s="5">
        <f>ROUND(R589 * D589, 2)</f>
        <v>2563.6</v>
      </c>
      <c r="T589" s="4" t="str">
        <v>EXHIBITION</v>
      </c>
      <c r="U589" s="8" t="str">
        <v>AVAILABLE</v>
      </c>
      <c r="V589" s="4" t="str">
        <v>Needle, Cloud, Feather, Natural</v>
      </c>
      <c r="W589" s="9" t="str">
        <v>Media URL</v>
      </c>
    </row>
    <row r="590">
      <c r="A590" s="4" t="str">
        <v>6565046901</v>
      </c>
      <c r="B590" s="4" t="str">
        <v>ROUND</v>
      </c>
      <c r="C590" s="4">
        <v>179038</v>
      </c>
      <c r="D590" s="5">
        <v>1</v>
      </c>
      <c r="E590" s="4" t="str">
        <v>K</v>
      </c>
      <c r="F590" s="4" t="str">
        <v>VVS2</v>
      </c>
      <c r="G590" s="6" t="str">
        <v>EX</v>
      </c>
      <c r="H590" s="6" t="str">
        <v>EX</v>
      </c>
      <c r="I590" s="6" t="str">
        <v>EX</v>
      </c>
      <c r="J590" s="4" t="str">
        <v>FNT</v>
      </c>
      <c r="K590" s="4" t="str">
        <v>6.31 - 6.36 x 4.02</v>
      </c>
      <c r="L590" s="4" t="str">
        <v>63.40</v>
      </c>
      <c r="M590" s="4" t="str">
        <v>57.00</v>
      </c>
      <c r="N590" s="4" t="str">
        <v>36.50</v>
      </c>
      <c r="O590" s="4" t="str">
        <v>GIA</v>
      </c>
      <c r="P590" s="4">
        <v>2900</v>
      </c>
      <c r="Q590" s="7">
        <v>-49</v>
      </c>
      <c r="R590" s="5">
        <f>ROUND(P590 * (1 + (Q590 / 100)), 2)</f>
        <v>1479</v>
      </c>
      <c r="S590" s="5">
        <f>ROUND(R590 * D590, 2)</f>
        <v>1479</v>
      </c>
      <c r="T590" s="4" t="str">
        <v>EXHIBITION</v>
      </c>
      <c r="U590" s="8" t="str">
        <v>AVAILABLE</v>
      </c>
      <c r="V590" s="4" t="str">
        <v>Cloud, Pinpoint, Needle</v>
      </c>
      <c r="W590" s="9" t="str">
        <v>Media URL</v>
      </c>
    </row>
    <row r="591">
      <c r="A591" s="4" t="str">
        <v>7568080108</v>
      </c>
      <c r="B591" s="4" t="str">
        <v>ROUND</v>
      </c>
      <c r="C591" s="4">
        <v>180825</v>
      </c>
      <c r="D591" s="5">
        <v>1.01</v>
      </c>
      <c r="E591" s="4" t="str">
        <v>K</v>
      </c>
      <c r="F591" s="4" t="str">
        <v>VVS2</v>
      </c>
      <c r="G591" s="6" t="str">
        <v>EX</v>
      </c>
      <c r="H591" s="6" t="str">
        <v>EX</v>
      </c>
      <c r="I591" s="6" t="str">
        <v>EX</v>
      </c>
      <c r="J591" s="4" t="str">
        <v>FNT</v>
      </c>
      <c r="K591" s="4" t="str">
        <v>6.51 - 6.52 x 3.95</v>
      </c>
      <c r="L591" s="4" t="str">
        <v>60.60</v>
      </c>
      <c r="M591" s="4" t="str">
        <v>60.00</v>
      </c>
      <c r="N591" s="4" t="str">
        <v>32.00</v>
      </c>
      <c r="O591" s="4" t="str">
        <v>GIA</v>
      </c>
      <c r="P591" s="4">
        <v>2900</v>
      </c>
      <c r="Q591" s="7">
        <v>-46</v>
      </c>
      <c r="R591" s="5">
        <f>ROUND(P591 * (1 + (Q591 / 100)), 2)</f>
        <v>1566</v>
      </c>
      <c r="S591" s="5">
        <f>ROUND(R591 * D591, 2)</f>
        <v>1581.66</v>
      </c>
      <c r="T591" s="4" t="str">
        <v>EXHIBITION</v>
      </c>
      <c r="U591" s="8" t="str">
        <v>AVAILABLE</v>
      </c>
      <c r="V591" s="4" t="str">
        <v>Feather, Cloud, Pinpoint</v>
      </c>
      <c r="W591" s="9" t="str">
        <v>Media URL</v>
      </c>
    </row>
    <row r="592">
      <c r="A592" s="4" t="str">
        <v>2566179888</v>
      </c>
      <c r="B592" s="4" t="str">
        <v>ROUND</v>
      </c>
      <c r="C592" s="4">
        <v>184808</v>
      </c>
      <c r="D592" s="5">
        <v>1.17</v>
      </c>
      <c r="E592" s="4" t="str">
        <v>K</v>
      </c>
      <c r="F592" s="4" t="str">
        <v>VVS2</v>
      </c>
      <c r="G592" s="6" t="str">
        <v>EX</v>
      </c>
      <c r="H592" s="6" t="str">
        <v>EX</v>
      </c>
      <c r="I592" s="6" t="str">
        <v>EX</v>
      </c>
      <c r="J592" s="4" t="str">
        <v>FNT</v>
      </c>
      <c r="K592" s="4" t="str">
        <v>6.66 - 6.70 x 4.23</v>
      </c>
      <c r="L592" s="4" t="str">
        <v>63.30</v>
      </c>
      <c r="M592" s="4" t="str">
        <v>58.00</v>
      </c>
      <c r="N592" s="4" t="str">
        <v>34.50</v>
      </c>
      <c r="O592" s="4" t="str">
        <v>GIA</v>
      </c>
      <c r="P592" s="4">
        <v>2900</v>
      </c>
      <c r="Q592" s="7">
        <v>-50</v>
      </c>
      <c r="R592" s="5">
        <f>ROUND(P592 * (1 + (Q592 / 100)), 2)</f>
        <v>1450</v>
      </c>
      <c r="S592" s="5">
        <f>ROUND(R592 * D592, 2)</f>
        <v>1696.5</v>
      </c>
      <c r="T592" s="4" t="str">
        <v>EXHIBITION</v>
      </c>
      <c r="U592" s="8" t="str">
        <v>AVAILABLE</v>
      </c>
      <c r="V592" s="4" t="str">
        <v>Pinpoint, Feather, Cloud</v>
      </c>
      <c r="W592" s="9" t="str">
        <v>Media URL</v>
      </c>
    </row>
    <row r="593">
      <c r="A593" s="4" t="str">
        <v>3565046897</v>
      </c>
      <c r="B593" s="4" t="str">
        <v>ROUND</v>
      </c>
      <c r="C593" s="4">
        <v>178561</v>
      </c>
      <c r="D593" s="5">
        <v>1.07</v>
      </c>
      <c r="E593" s="4" t="str">
        <v>K</v>
      </c>
      <c r="F593" s="4" t="str">
        <v>VVS2</v>
      </c>
      <c r="G593" s="6" t="str">
        <v>EX</v>
      </c>
      <c r="H593" s="6" t="str">
        <v>EX</v>
      </c>
      <c r="I593" s="6" t="str">
        <v>EX</v>
      </c>
      <c r="J593" s="4" t="str">
        <v>FNT</v>
      </c>
      <c r="K593" s="4" t="str">
        <v>6.56 - 6.61 x 4.04</v>
      </c>
      <c r="L593" s="4" t="str">
        <v>61.40</v>
      </c>
      <c r="M593" s="4" t="str">
        <v>59.00</v>
      </c>
      <c r="N593" s="4" t="str">
        <v>31.50</v>
      </c>
      <c r="O593" s="4" t="str">
        <v>GIA</v>
      </c>
      <c r="P593" s="4">
        <v>2900</v>
      </c>
      <c r="Q593" s="7">
        <v>-45</v>
      </c>
      <c r="R593" s="5">
        <f>ROUND(P593 * (1 + (Q593 / 100)), 2)</f>
        <v>1595</v>
      </c>
      <c r="S593" s="5">
        <f>ROUND(R593 * D593, 2)</f>
        <v>1706.65</v>
      </c>
      <c r="T593" s="4" t="str">
        <v>EXHIBITION</v>
      </c>
      <c r="U593" s="8" t="str">
        <v>AVAILABLE</v>
      </c>
      <c r="V593" s="4" t="str">
        <v>Pinpoint</v>
      </c>
      <c r="W593" s="9" t="str">
        <v>Media URL</v>
      </c>
    </row>
    <row r="594">
      <c r="A594" s="4" t="str">
        <v>2556860786</v>
      </c>
      <c r="B594" s="4" t="str">
        <v>ROUND</v>
      </c>
      <c r="C594" s="4">
        <v>171141</v>
      </c>
      <c r="D594" s="5">
        <v>1.1</v>
      </c>
      <c r="E594" s="4" t="str">
        <v>K</v>
      </c>
      <c r="F594" s="4" t="str">
        <v>VS1</v>
      </c>
      <c r="G594" s="6" t="str">
        <v>EX</v>
      </c>
      <c r="H594" s="6" t="str">
        <v>EX</v>
      </c>
      <c r="I594" s="6" t="str">
        <v>EX</v>
      </c>
      <c r="J594" s="4" t="str">
        <v>NONE</v>
      </c>
      <c r="K594" s="4" t="str">
        <v>6.56 - 6.61 x 4.08</v>
      </c>
      <c r="L594" s="4" t="str">
        <v>61.90</v>
      </c>
      <c r="M594" s="4" t="str">
        <v>58.00</v>
      </c>
      <c r="N594" s="4" t="str">
        <v>36.00</v>
      </c>
      <c r="O594" s="4" t="str">
        <v>GIA</v>
      </c>
      <c r="P594" s="4">
        <v>2700</v>
      </c>
      <c r="Q594" s="7">
        <v>-58</v>
      </c>
      <c r="R594" s="5">
        <f>ROUND(P594 * (1 + (Q594 / 100)), 2)</f>
        <v>1134</v>
      </c>
      <c r="S594" s="5">
        <f>ROUND(R594 * D594, 2)</f>
        <v>1247.4</v>
      </c>
      <c r="T594" s="4" t="str">
        <v>EXHIBITION</v>
      </c>
      <c r="U594" s="8" t="str">
        <v>AVAILABLE</v>
      </c>
      <c r="V594" s="4" t="str">
        <v>Crystal, Needle, Cloud</v>
      </c>
      <c r="W594" s="9" t="str">
        <v>Media URL</v>
      </c>
    </row>
    <row r="595">
      <c r="A595" s="4" t="str">
        <v>2567214214</v>
      </c>
      <c r="B595" s="4" t="str">
        <v>ROUND</v>
      </c>
      <c r="C595" s="4">
        <v>187020</v>
      </c>
      <c r="D595" s="5">
        <v>1.1</v>
      </c>
      <c r="E595" s="4" t="str">
        <v>K</v>
      </c>
      <c r="F595" s="4" t="str">
        <v>VS1</v>
      </c>
      <c r="G595" s="6" t="str">
        <v>EX</v>
      </c>
      <c r="H595" s="6" t="str">
        <v>EX</v>
      </c>
      <c r="I595" s="6" t="str">
        <v>EX</v>
      </c>
      <c r="J595" s="4" t="str">
        <v>NONE</v>
      </c>
      <c r="K595" s="4" t="str">
        <v>6.63 - 6.65 x 4.09</v>
      </c>
      <c r="L595" s="4" t="str">
        <v>61.60</v>
      </c>
      <c r="M595" s="4" t="str">
        <v>57.00</v>
      </c>
      <c r="N595" s="4" t="str">
        <v>34.50</v>
      </c>
      <c r="O595" s="4" t="str">
        <v>GIA</v>
      </c>
      <c r="P595" s="4">
        <v>2700</v>
      </c>
      <c r="Q595" s="7">
        <v>-50</v>
      </c>
      <c r="R595" s="5">
        <f>ROUND(P595 * (1 + (Q595 / 100)), 2)</f>
        <v>1350</v>
      </c>
      <c r="S595" s="5">
        <f>ROUND(R595 * D595, 2)</f>
        <v>1485</v>
      </c>
      <c r="T595" s="4" t="str">
        <v>EXHIBITION</v>
      </c>
      <c r="U595" s="8" t="str">
        <v>AVAILABLE</v>
      </c>
      <c r="V595" s="4" t="str">
        <v>Cloud, Feather, Needle</v>
      </c>
      <c r="W595" s="9" t="str">
        <v>Media URL</v>
      </c>
    </row>
    <row r="596">
      <c r="A596" s="4" t="str">
        <v>2567118798</v>
      </c>
      <c r="B596" s="4" t="str">
        <v>ROUND</v>
      </c>
      <c r="C596" s="4">
        <v>182014</v>
      </c>
      <c r="D596" s="5">
        <v>1.01</v>
      </c>
      <c r="E596" s="4" t="str">
        <v>K</v>
      </c>
      <c r="F596" s="4" t="str">
        <v>VS1</v>
      </c>
      <c r="G596" s="6" t="str">
        <v>EX</v>
      </c>
      <c r="H596" s="6" t="str">
        <v>EX</v>
      </c>
      <c r="I596" s="6" t="str">
        <v>EX</v>
      </c>
      <c r="J596" s="4" t="str">
        <v>NONE</v>
      </c>
      <c r="K596" s="4" t="str">
        <v>6.39 - 6.43 x 4.00</v>
      </c>
      <c r="L596" s="4" t="str">
        <v>62.40</v>
      </c>
      <c r="M596" s="4" t="str">
        <v>59.00</v>
      </c>
      <c r="N596" s="4" t="str">
        <v>33.50</v>
      </c>
      <c r="O596" s="4" t="str">
        <v>GIA</v>
      </c>
      <c r="P596" s="4">
        <v>2700</v>
      </c>
      <c r="Q596" s="7">
        <v>-44</v>
      </c>
      <c r="R596" s="5">
        <f>ROUND(P596 * (1 + (Q596 / 100)), 2)</f>
        <v>1512</v>
      </c>
      <c r="S596" s="5">
        <f>ROUND(R596 * D596, 2)</f>
        <v>1527.12</v>
      </c>
      <c r="T596" s="4" t="str">
        <v>EXHIBITION</v>
      </c>
      <c r="U596" s="8" t="str">
        <v>AVAILABLE</v>
      </c>
      <c r="V596" s="4" t="str">
        <v>Cloud, Feather, Needle</v>
      </c>
      <c r="W596" s="9" t="str">
        <v>Media URL</v>
      </c>
    </row>
    <row r="597">
      <c r="A597" s="4" t="str">
        <v>2556860882</v>
      </c>
      <c r="B597" s="4" t="str">
        <v>ROUND</v>
      </c>
      <c r="C597" s="4">
        <v>171465</v>
      </c>
      <c r="D597" s="5">
        <v>1.1</v>
      </c>
      <c r="E597" s="4" t="str">
        <v>K</v>
      </c>
      <c r="F597" s="4" t="str">
        <v>VS1</v>
      </c>
      <c r="G597" s="6" t="str">
        <v>EX</v>
      </c>
      <c r="H597" s="6" t="str">
        <v>EX</v>
      </c>
      <c r="I597" s="6" t="str">
        <v>EX</v>
      </c>
      <c r="J597" s="4" t="str">
        <v>NONE</v>
      </c>
      <c r="K597" s="4" t="str">
        <v>6.53 - 6.57 x 4.14</v>
      </c>
      <c r="L597" s="4" t="str">
        <v>63.30</v>
      </c>
      <c r="M597" s="4" t="str">
        <v>57.00</v>
      </c>
      <c r="N597" s="4" t="str">
        <v>36.00</v>
      </c>
      <c r="O597" s="4" t="str">
        <v>GIA</v>
      </c>
      <c r="P597" s="4">
        <v>2700</v>
      </c>
      <c r="Q597" s="7">
        <v>-47</v>
      </c>
      <c r="R597" s="5">
        <f>ROUND(P597 * (1 + (Q597 / 100)), 2)</f>
        <v>1431</v>
      </c>
      <c r="S597" s="5">
        <f>ROUND(R597 * D597, 2)</f>
        <v>1574.1</v>
      </c>
      <c r="T597" s="4" t="str">
        <v>EXHIBITION</v>
      </c>
      <c r="U597" s="8" t="str">
        <v>AVAILABLE</v>
      </c>
      <c r="V597" s="4" t="str">
        <v>Crystal, Feather, Cloud, Needle, Natural</v>
      </c>
      <c r="W597" s="9" t="str">
        <v>Media URL</v>
      </c>
    </row>
    <row r="598">
      <c r="A598" s="4" t="str">
        <v>5563080070</v>
      </c>
      <c r="B598" s="4" t="str">
        <v>ROUND</v>
      </c>
      <c r="C598" s="4">
        <v>180828</v>
      </c>
      <c r="D598" s="5">
        <v>1.16</v>
      </c>
      <c r="E598" s="4" t="str">
        <v>K</v>
      </c>
      <c r="F598" s="4" t="str">
        <v>VS1</v>
      </c>
      <c r="G598" s="6" t="str">
        <v>EX</v>
      </c>
      <c r="H598" s="6" t="str">
        <v>EX</v>
      </c>
      <c r="I598" s="6" t="str">
        <v>EX</v>
      </c>
      <c r="J598" s="4" t="str">
        <v>NONE</v>
      </c>
      <c r="K598" s="4" t="str">
        <v>6.66 - 6.71 x 4.20</v>
      </c>
      <c r="L598" s="4" t="str">
        <v>62.80</v>
      </c>
      <c r="M598" s="4" t="str">
        <v>57.00</v>
      </c>
      <c r="N598" s="4" t="str">
        <v>36.50</v>
      </c>
      <c r="O598" s="4" t="str">
        <v>GIA</v>
      </c>
      <c r="P598" s="4">
        <v>2700</v>
      </c>
      <c r="Q598" s="7">
        <v>-44</v>
      </c>
      <c r="R598" s="5">
        <f>ROUND(P598 * (1 + (Q598 / 100)), 2)</f>
        <v>1512</v>
      </c>
      <c r="S598" s="5">
        <f>ROUND(R598 * D598, 2)</f>
        <v>1753.92</v>
      </c>
      <c r="T598" s="4" t="str">
        <v>EXHIBITION</v>
      </c>
      <c r="U598" s="8" t="str">
        <v>AVAILABLE</v>
      </c>
      <c r="V598" s="4" t="str">
        <v>Cloud, Needle</v>
      </c>
      <c r="W598" s="9" t="str">
        <v>Media URL</v>
      </c>
    </row>
    <row r="599">
      <c r="A599" s="4" t="str">
        <v>6562242235</v>
      </c>
      <c r="B599" s="4" t="str">
        <v>ROUND</v>
      </c>
      <c r="C599" s="4">
        <v>187725</v>
      </c>
      <c r="D599" s="5">
        <v>1.2</v>
      </c>
      <c r="E599" s="4" t="str">
        <v>K</v>
      </c>
      <c r="F599" s="4" t="str">
        <v>VS1</v>
      </c>
      <c r="G599" s="6" t="str">
        <v>EX</v>
      </c>
      <c r="H599" s="6" t="str">
        <v>EX</v>
      </c>
      <c r="I599" s="6" t="str">
        <v>EX</v>
      </c>
      <c r="J599" s="4" t="str">
        <v>NONE</v>
      </c>
      <c r="K599" s="4" t="str">
        <v>6.74 - 6.78 x 4.26</v>
      </c>
      <c r="L599" s="4" t="str">
        <v>63.00</v>
      </c>
      <c r="M599" s="4" t="str">
        <v>58.00</v>
      </c>
      <c r="N599" s="4" t="str">
        <v>34.00</v>
      </c>
      <c r="O599" s="4" t="str">
        <v>GIA</v>
      </c>
      <c r="P599" s="4">
        <v>2700</v>
      </c>
      <c r="Q599" s="7">
        <v>-43</v>
      </c>
      <c r="R599" s="5">
        <f>ROUND(P599 * (1 + (Q599 / 100)), 2)</f>
        <v>1539</v>
      </c>
      <c r="S599" s="5">
        <f>ROUND(R599 * D599, 2)</f>
        <v>1846.8</v>
      </c>
      <c r="T599" s="4" t="str">
        <v>EXHIBITION</v>
      </c>
      <c r="U599" s="8" t="str">
        <v>AVAILABLE</v>
      </c>
      <c r="V599" s="4" t="str">
        <v>Crystal, Feather</v>
      </c>
      <c r="W599" s="9" t="str">
        <v>Media URL</v>
      </c>
    </row>
    <row r="600">
      <c r="A600" s="4" t="str">
        <v>7558956036</v>
      </c>
      <c r="B600" s="4" t="str">
        <v>ROUND</v>
      </c>
      <c r="C600" s="4">
        <v>173872</v>
      </c>
      <c r="D600" s="5">
        <v>1.26</v>
      </c>
      <c r="E600" s="4" t="str">
        <v>K</v>
      </c>
      <c r="F600" s="4" t="str">
        <v>VS1</v>
      </c>
      <c r="G600" s="6" t="str">
        <v>EX</v>
      </c>
      <c r="H600" s="6" t="str">
        <v>EX</v>
      </c>
      <c r="I600" s="6" t="str">
        <v>EX</v>
      </c>
      <c r="J600" s="4" t="str">
        <v>NONE</v>
      </c>
      <c r="K600" s="4" t="str">
        <v>6.81 - 6.87 x 4.30</v>
      </c>
      <c r="L600" s="4" t="str">
        <v>62.80</v>
      </c>
      <c r="M600" s="4" t="str">
        <v>57.00</v>
      </c>
      <c r="N600" s="4" t="str">
        <v>36.00</v>
      </c>
      <c r="O600" s="4" t="str">
        <v>GIA</v>
      </c>
      <c r="P600" s="4">
        <v>2700</v>
      </c>
      <c r="Q600" s="7">
        <v>-44</v>
      </c>
      <c r="R600" s="5">
        <f>ROUND(P600 * (1 + (Q600 / 100)), 2)</f>
        <v>1512</v>
      </c>
      <c r="S600" s="5">
        <f>ROUND(R600 * D600, 2)</f>
        <v>1905.12</v>
      </c>
      <c r="T600" s="4" t="str">
        <v>EXHIBITION</v>
      </c>
      <c r="U600" s="8" t="str">
        <v>AVAILABLE</v>
      </c>
      <c r="V600" s="4" t="str">
        <v>Crystal, Needle, Pinpoint, Indented Natural</v>
      </c>
      <c r="W600" s="9" t="str">
        <v>Media URL</v>
      </c>
    </row>
    <row r="601">
      <c r="A601" s="4" t="str">
        <v>2564071412</v>
      </c>
      <c r="B601" s="4" t="str">
        <v>ROUND</v>
      </c>
      <c r="C601" s="4">
        <v>180231</v>
      </c>
      <c r="D601" s="5">
        <v>1.26</v>
      </c>
      <c r="E601" s="4" t="str">
        <v>K</v>
      </c>
      <c r="F601" s="4" t="str">
        <v>VS1</v>
      </c>
      <c r="G601" s="6" t="str">
        <v>EX</v>
      </c>
      <c r="H601" s="6" t="str">
        <v>EX</v>
      </c>
      <c r="I601" s="6" t="str">
        <v>EX</v>
      </c>
      <c r="J601" s="4" t="str">
        <v>NONE</v>
      </c>
      <c r="K601" s="4" t="str">
        <v>6.83 - 6.88 x 4.33</v>
      </c>
      <c r="L601" s="4" t="str">
        <v>63.10</v>
      </c>
      <c r="M601" s="4" t="str">
        <v>57.00</v>
      </c>
      <c r="N601" s="4" t="str">
        <v>36.50</v>
      </c>
      <c r="O601" s="4" t="str">
        <v>GIA</v>
      </c>
      <c r="P601" s="4">
        <v>2700</v>
      </c>
      <c r="Q601" s="7">
        <v>-40</v>
      </c>
      <c r="R601" s="5">
        <f>ROUND(P601 * (1 + (Q601 / 100)), 2)</f>
        <v>1620</v>
      </c>
      <c r="S601" s="5">
        <f>ROUND(R601 * D601, 2)</f>
        <v>2041.2</v>
      </c>
      <c r="T601" s="4" t="str">
        <v>EXHIBITION</v>
      </c>
      <c r="U601" s="8" t="str">
        <v>AVAILABLE</v>
      </c>
      <c r="V601" s="4" t="str">
        <v>Cloud, Pinpoint</v>
      </c>
      <c r="W601" s="9" t="str">
        <v>Media URL</v>
      </c>
    </row>
    <row r="602">
      <c r="A602" s="4" t="str">
        <v>6565046857</v>
      </c>
      <c r="B602" s="4" t="str">
        <v>ROUND</v>
      </c>
      <c r="C602" s="4">
        <v>178146</v>
      </c>
      <c r="D602" s="5">
        <v>1.01</v>
      </c>
      <c r="E602" s="4" t="str">
        <v>K</v>
      </c>
      <c r="F602" s="4" t="str">
        <v>VS1</v>
      </c>
      <c r="G602" s="6" t="str">
        <v>EX</v>
      </c>
      <c r="H602" s="6" t="str">
        <v>EX</v>
      </c>
      <c r="I602" s="6" t="str">
        <v>EX</v>
      </c>
      <c r="J602" s="4" t="str">
        <v>FNT</v>
      </c>
      <c r="K602" s="4" t="str">
        <v>6.50 - 6.54 x 3.89</v>
      </c>
      <c r="L602" s="4" t="str">
        <v>59.70</v>
      </c>
      <c r="M602" s="4" t="str">
        <v>61.00</v>
      </c>
      <c r="N602" s="4" t="str">
        <v>33.00</v>
      </c>
      <c r="O602" s="4" t="str">
        <v>GIA</v>
      </c>
      <c r="P602" s="4">
        <v>2700</v>
      </c>
      <c r="Q602" s="7">
        <v>-46</v>
      </c>
      <c r="R602" s="5">
        <f>ROUND(P602 * (1 + (Q602 / 100)), 2)</f>
        <v>1458</v>
      </c>
      <c r="S602" s="5">
        <f>ROUND(R602 * D602, 2)</f>
        <v>1472.58</v>
      </c>
      <c r="T602" s="4" t="str">
        <v>EXHIBITION</v>
      </c>
      <c r="U602" s="8" t="str">
        <v>AVAILABLE</v>
      </c>
      <c r="V602" s="4" t="str">
        <v>Feather, Pinpoint</v>
      </c>
      <c r="W602" s="9" t="str">
        <v>Media URL</v>
      </c>
    </row>
    <row r="603">
      <c r="A603" s="4" t="str">
        <v>1569088975</v>
      </c>
      <c r="B603" s="4" t="str">
        <v>ROUND</v>
      </c>
      <c r="C603" s="4">
        <v>181155</v>
      </c>
      <c r="D603" s="5">
        <v>1.33</v>
      </c>
      <c r="E603" s="4" t="str">
        <v>K</v>
      </c>
      <c r="F603" s="4" t="str">
        <v>VS1</v>
      </c>
      <c r="G603" s="6" t="str">
        <v>EX</v>
      </c>
      <c r="H603" s="6" t="str">
        <v>EX</v>
      </c>
      <c r="I603" s="6" t="str">
        <v>EX</v>
      </c>
      <c r="J603" s="4" t="str">
        <v>FNT</v>
      </c>
      <c r="K603" s="4" t="str">
        <v>6.99 - 7.03 x 4.38</v>
      </c>
      <c r="L603" s="4" t="str">
        <v>62.40</v>
      </c>
      <c r="M603" s="4" t="str">
        <v>57.00</v>
      </c>
      <c r="N603" s="4" t="str">
        <v>35.50</v>
      </c>
      <c r="O603" s="4" t="str">
        <v>GIA</v>
      </c>
      <c r="P603" s="4">
        <v>2700</v>
      </c>
      <c r="Q603" s="7">
        <v>-35</v>
      </c>
      <c r="R603" s="5">
        <f>ROUND(P603 * (1 + (Q603 / 100)), 2)</f>
        <v>1755</v>
      </c>
      <c r="S603" s="5">
        <f>ROUND(R603 * D603, 2)</f>
        <v>2334.15</v>
      </c>
      <c r="T603" s="4" t="str">
        <v>EXHIBITION</v>
      </c>
      <c r="U603" s="8" t="str">
        <v>AVAILABLE</v>
      </c>
      <c r="V603" s="4" t="str">
        <v>Crystal, Feather, Needle</v>
      </c>
      <c r="W603" s="9" t="str">
        <v>Media URL</v>
      </c>
    </row>
    <row r="604">
      <c r="A604" s="4" t="str">
        <v>6561054006</v>
      </c>
      <c r="B604" s="4" t="str">
        <v>ROUND</v>
      </c>
      <c r="C604" s="4">
        <v>179439</v>
      </c>
      <c r="D604" s="5">
        <v>1.32</v>
      </c>
      <c r="E604" s="4" t="str">
        <v>K</v>
      </c>
      <c r="F604" s="4" t="str">
        <v>VS1</v>
      </c>
      <c r="G604" s="6" t="str">
        <v>EX</v>
      </c>
      <c r="H604" s="6" t="str">
        <v>EX</v>
      </c>
      <c r="I604" s="6" t="str">
        <v>EX</v>
      </c>
      <c r="J604" s="4" t="str">
        <v>MED</v>
      </c>
      <c r="K604" s="4" t="str">
        <v>6.94 - 6.98 x 4.39</v>
      </c>
      <c r="L604" s="4" t="str">
        <v>63.10</v>
      </c>
      <c r="M604" s="4" t="str">
        <v>57.00</v>
      </c>
      <c r="N604" s="4" t="str">
        <v>36.50</v>
      </c>
      <c r="O604" s="4" t="str">
        <v>GIA</v>
      </c>
      <c r="P604" s="4">
        <v>2700</v>
      </c>
      <c r="Q604" s="7">
        <v>-37</v>
      </c>
      <c r="R604" s="5">
        <f>ROUND(P604 * (1 + (Q604 / 100)), 2)</f>
        <v>1701</v>
      </c>
      <c r="S604" s="5">
        <f>ROUND(R604 * D604, 2)</f>
        <v>2245.32</v>
      </c>
      <c r="T604" s="4" t="str">
        <v>EXHIBITION</v>
      </c>
      <c r="U604" s="8" t="str">
        <v>AVAILABLE</v>
      </c>
      <c r="V604" s="4" t="str">
        <v>Crystal, Natural</v>
      </c>
      <c r="W604" s="9" t="str">
        <v>Media URL</v>
      </c>
    </row>
    <row r="605">
      <c r="A605" s="4" t="str">
        <v>7563179726</v>
      </c>
      <c r="B605" s="4" t="str">
        <v>ROUND</v>
      </c>
      <c r="C605" s="4">
        <v>183947</v>
      </c>
      <c r="D605" s="5">
        <v>1</v>
      </c>
      <c r="E605" s="4" t="str">
        <v>K</v>
      </c>
      <c r="F605" s="4" t="str">
        <v>VS2</v>
      </c>
      <c r="G605" s="4" t="str">
        <v>VG</v>
      </c>
      <c r="H605" s="4" t="str">
        <v>EX</v>
      </c>
      <c r="I605" s="4" t="str">
        <v>VG</v>
      </c>
      <c r="J605" s="4" t="str">
        <v>NONE</v>
      </c>
      <c r="K605" s="4" t="str">
        <v>6.17 - 6.24 x 4.00</v>
      </c>
      <c r="L605" s="4" t="str">
        <v>64.50</v>
      </c>
      <c r="M605" s="4" t="str">
        <v>58.00</v>
      </c>
      <c r="N605" s="4" t="str">
        <v>38.00</v>
      </c>
      <c r="O605" s="4" t="str">
        <v>GIA</v>
      </c>
      <c r="P605" s="4">
        <v>2500</v>
      </c>
      <c r="Q605" s="7">
        <v>-57</v>
      </c>
      <c r="R605" s="5">
        <f>ROUND(P605 * (1 + (Q605 / 100)), 2)</f>
        <v>1075</v>
      </c>
      <c r="S605" s="5">
        <f>ROUND(R605 * D605, 2)</f>
        <v>1075</v>
      </c>
      <c r="T605" s="4" t="str">
        <v>EXHIBITION</v>
      </c>
      <c r="U605" s="8" t="str">
        <v>AVAILABLE</v>
      </c>
      <c r="V605" s="4" t="str">
        <v>Cloud, Feather, Needle, Indented Natural, Natural</v>
      </c>
      <c r="W605" s="9" t="str">
        <v>Media URL</v>
      </c>
    </row>
    <row r="606">
      <c r="A606" s="4" t="str">
        <v>5563180530</v>
      </c>
      <c r="B606" s="4" t="str">
        <v>ROUND</v>
      </c>
      <c r="C606" s="4">
        <v>185485</v>
      </c>
      <c r="D606" s="5">
        <v>1</v>
      </c>
      <c r="E606" s="4" t="str">
        <v>K</v>
      </c>
      <c r="F606" s="4" t="str">
        <v>VS2</v>
      </c>
      <c r="G606" s="6" t="str">
        <v>EX</v>
      </c>
      <c r="H606" s="6" t="str">
        <v>EX</v>
      </c>
      <c r="I606" s="6" t="str">
        <v>EX</v>
      </c>
      <c r="J606" s="4" t="str">
        <v>NONE</v>
      </c>
      <c r="K606" s="4" t="str">
        <v>6.35 - 6.38 x 3.99</v>
      </c>
      <c r="L606" s="4" t="str">
        <v>62.70</v>
      </c>
      <c r="M606" s="4" t="str">
        <v>58.00</v>
      </c>
      <c r="N606" s="4" t="str">
        <v>34.50</v>
      </c>
      <c r="O606" s="4" t="str">
        <v>GIA</v>
      </c>
      <c r="P606" s="4">
        <v>2500</v>
      </c>
      <c r="Q606" s="7">
        <v>-53</v>
      </c>
      <c r="R606" s="5">
        <f>ROUND(P606 * (1 + (Q606 / 100)), 2)</f>
        <v>1175</v>
      </c>
      <c r="S606" s="5">
        <f>ROUND(R606 * D606, 2)</f>
        <v>1175</v>
      </c>
      <c r="T606" s="4" t="str">
        <v>EXHIBITION</v>
      </c>
      <c r="U606" s="8" t="str">
        <v>AVAILABLE</v>
      </c>
      <c r="V606" s="4" t="str">
        <v>Crystal, Needle, Pinpoint</v>
      </c>
      <c r="W606" s="9" t="str">
        <v>Media URL</v>
      </c>
    </row>
    <row r="607">
      <c r="A607" s="4" t="str">
        <v>5563179821</v>
      </c>
      <c r="B607" s="4" t="str">
        <v>ROUND</v>
      </c>
      <c r="C607" s="4">
        <v>183954</v>
      </c>
      <c r="D607" s="5">
        <v>1.07</v>
      </c>
      <c r="E607" s="4" t="str">
        <v>K</v>
      </c>
      <c r="F607" s="4" t="str">
        <v>VS2</v>
      </c>
      <c r="G607" s="6" t="str">
        <v>EX</v>
      </c>
      <c r="H607" s="6" t="str">
        <v>EX</v>
      </c>
      <c r="I607" s="6" t="str">
        <v>EX</v>
      </c>
      <c r="J607" s="4" t="str">
        <v>NONE</v>
      </c>
      <c r="K607" s="4" t="str">
        <v>6.66 - 6.69 x 3.96</v>
      </c>
      <c r="L607" s="4" t="str">
        <v>59.30</v>
      </c>
      <c r="M607" s="4" t="str">
        <v>59.00</v>
      </c>
      <c r="N607" s="4" t="str">
        <v>31.50</v>
      </c>
      <c r="O607" s="4" t="str">
        <v>GIA</v>
      </c>
      <c r="P607" s="4">
        <v>2500</v>
      </c>
      <c r="Q607" s="7">
        <v>-53</v>
      </c>
      <c r="R607" s="5">
        <f>ROUND(P607 * (1 + (Q607 / 100)), 2)</f>
        <v>1175</v>
      </c>
      <c r="S607" s="5">
        <f>ROUND(R607 * D607, 2)</f>
        <v>1257.25</v>
      </c>
      <c r="T607" s="4" t="str">
        <v>EXHIBITION</v>
      </c>
      <c r="U607" s="8" t="str">
        <v>AVAILABLE</v>
      </c>
      <c r="V607" s="4" t="str">
        <v>Twinning Wisp, Crystal, Feather, Needle</v>
      </c>
      <c r="W607" s="9" t="str">
        <v>Media URL</v>
      </c>
    </row>
    <row r="608">
      <c r="A608" s="4" t="str">
        <v>1559918085</v>
      </c>
      <c r="B608" s="4" t="str">
        <v>ROUND</v>
      </c>
      <c r="C608" s="4">
        <v>172409</v>
      </c>
      <c r="D608" s="5">
        <v>1.02</v>
      </c>
      <c r="E608" s="4" t="str">
        <v>K</v>
      </c>
      <c r="F608" s="4" t="str">
        <v>VS2</v>
      </c>
      <c r="G608" s="6" t="str">
        <v>EX</v>
      </c>
      <c r="H608" s="6" t="str">
        <v>EX</v>
      </c>
      <c r="I608" s="6" t="str">
        <v>EX</v>
      </c>
      <c r="J608" s="4" t="str">
        <v>FNT</v>
      </c>
      <c r="K608" s="4" t="str">
        <v>6.36 - 6.41 x 4.03</v>
      </c>
      <c r="L608" s="4" t="str">
        <v>63.10</v>
      </c>
      <c r="M608" s="4" t="str">
        <v>57.00</v>
      </c>
      <c r="N608" s="4" t="str">
        <v>36.50</v>
      </c>
      <c r="O608" s="4" t="str">
        <v>GIA</v>
      </c>
      <c r="P608" s="4">
        <v>2500</v>
      </c>
      <c r="Q608" s="7">
        <v>-49</v>
      </c>
      <c r="R608" s="5">
        <f>ROUND(P608 * (1 + (Q608 / 100)), 2)</f>
        <v>1275</v>
      </c>
      <c r="S608" s="5">
        <f>ROUND(R608 * D608, 2)</f>
        <v>1300.5</v>
      </c>
      <c r="T608" s="4" t="str">
        <v>EXHIBITION</v>
      </c>
      <c r="U608" s="8" t="str">
        <v>AVAILABLE</v>
      </c>
      <c r="V608" s="4" t="str">
        <v>Crystal, Cloud, Feather, Natural</v>
      </c>
      <c r="W608" s="9" t="str">
        <v>Media URL</v>
      </c>
    </row>
    <row r="609">
      <c r="A609" s="4" t="str">
        <v>2564196152</v>
      </c>
      <c r="B609" s="4" t="str">
        <v>ROUND</v>
      </c>
      <c r="C609" s="4">
        <v>186121</v>
      </c>
      <c r="D609" s="5">
        <v>1</v>
      </c>
      <c r="E609" s="4" t="str">
        <v>K</v>
      </c>
      <c r="F609" s="4" t="str">
        <v>SI2</v>
      </c>
      <c r="G609" s="4" t="str">
        <v>VG</v>
      </c>
      <c r="H609" s="4" t="str">
        <v>EX</v>
      </c>
      <c r="I609" s="4" t="str">
        <v>VG</v>
      </c>
      <c r="J609" s="4" t="str">
        <v>FNT</v>
      </c>
      <c r="K609" s="4" t="str">
        <v>6.17 - 6.26 x 4.01</v>
      </c>
      <c r="L609" s="4" t="str">
        <v>64.50</v>
      </c>
      <c r="M609" s="4" t="str">
        <v>57.00</v>
      </c>
      <c r="N609" s="4" t="str">
        <v>36.50</v>
      </c>
      <c r="O609" s="4" t="str">
        <v>GIA</v>
      </c>
      <c r="P609" s="4">
        <v>2100</v>
      </c>
      <c r="Q609" s="7">
        <v>-60</v>
      </c>
      <c r="R609" s="5">
        <f>ROUND(P609 * (1 + (Q609 / 100)), 2)</f>
        <v>840</v>
      </c>
      <c r="S609" s="5">
        <f>ROUND(R609 * D609, 2)</f>
        <v>840</v>
      </c>
      <c r="T609" s="4" t="str">
        <v>EXHIBITION</v>
      </c>
      <c r="U609" s="8" t="str">
        <v>AVAILABLE</v>
      </c>
      <c r="V609" s="4" t="str">
        <v>Crystal, Natural</v>
      </c>
      <c r="W609" s="9" t="str">
        <v>Media URL</v>
      </c>
    </row>
    <row r="610">
      <c r="A610" s="4" t="str">
        <v>2567106563</v>
      </c>
      <c r="B610" s="4" t="str">
        <v>ROUND</v>
      </c>
      <c r="C610" s="4">
        <v>181950</v>
      </c>
      <c r="D610" s="5">
        <v>1.01</v>
      </c>
      <c r="E610" s="4" t="str">
        <v>K</v>
      </c>
      <c r="F610" s="4" t="str">
        <v>SI2</v>
      </c>
      <c r="G610" s="6" t="str">
        <v>EX</v>
      </c>
      <c r="H610" s="6" t="str">
        <v>EX</v>
      </c>
      <c r="I610" s="6" t="str">
        <v>EX</v>
      </c>
      <c r="J610" s="4" t="str">
        <v>NONE</v>
      </c>
      <c r="K610" s="4" t="str">
        <v>6.40 - 6.44 x 3.99</v>
      </c>
      <c r="L610" s="4" t="str">
        <v>62.20</v>
      </c>
      <c r="M610" s="4" t="str">
        <v>57.00</v>
      </c>
      <c r="N610" s="4" t="str">
        <v>35.50</v>
      </c>
      <c r="O610" s="4" t="str">
        <v>GIA</v>
      </c>
      <c r="P610" s="4">
        <v>2100</v>
      </c>
      <c r="Q610" s="7">
        <v>-52</v>
      </c>
      <c r="R610" s="5">
        <f>ROUND(P610 * (1 + (Q610 / 100)), 2)</f>
        <v>1008</v>
      </c>
      <c r="S610" s="5">
        <f>ROUND(R610 * D610, 2)</f>
        <v>1018.08</v>
      </c>
      <c r="T610" s="4" t="str">
        <v>EXHIBITION</v>
      </c>
      <c r="U610" s="8" t="str">
        <v>AVAILABLE</v>
      </c>
      <c r="V610" s="4" t="str">
        <v>Feather, Twinning Wisp, Crystal, Cavity, Needle</v>
      </c>
      <c r="W610" s="9" t="str">
        <v>Media URL</v>
      </c>
    </row>
    <row r="611">
      <c r="A611" s="4" t="str">
        <v>1555628667</v>
      </c>
      <c r="B611" s="4" t="str">
        <v>ROUND</v>
      </c>
      <c r="C611" s="4">
        <v>163085</v>
      </c>
      <c r="D611" s="5">
        <v>1</v>
      </c>
      <c r="E611" s="4" t="str">
        <v>K</v>
      </c>
      <c r="F611" s="4" t="str">
        <v>I1</v>
      </c>
      <c r="G611" s="6" t="str">
        <v>EX</v>
      </c>
      <c r="H611" s="6" t="str">
        <v>EX</v>
      </c>
      <c r="I611" s="6" t="str">
        <v>EX</v>
      </c>
      <c r="J611" s="4" t="str">
        <v>NONE</v>
      </c>
      <c r="K611" s="4" t="str">
        <v>6.39 - 6.42 x 3.97</v>
      </c>
      <c r="L611" s="4" t="str">
        <v>62.00</v>
      </c>
      <c r="M611" s="4" t="str">
        <v>56.00</v>
      </c>
      <c r="N611" s="4" t="str">
        <v>34.50</v>
      </c>
      <c r="O611" s="4" t="str">
        <v>GIA</v>
      </c>
      <c r="P611" s="4">
        <v>1900</v>
      </c>
      <c r="Q611" s="7">
        <v>-60</v>
      </c>
      <c r="R611" s="5">
        <f>ROUND(P611 * (1 + (Q611 / 100)), 2)</f>
        <v>760</v>
      </c>
      <c r="S611" s="5">
        <f>ROUND(R611 * D611, 2)</f>
        <v>760</v>
      </c>
      <c r="T611" s="4" t="str">
        <v>EXHIBITION</v>
      </c>
      <c r="U611" s="8" t="str">
        <v>AVAILABLE</v>
      </c>
      <c r="V611" s="4" t="str">
        <v>Feather, Twinning Wisp, Cavity, Indented Natural</v>
      </c>
      <c r="W611" s="9" t="str">
        <v>Media URL</v>
      </c>
    </row>
    <row r="612">
      <c r="A612" s="4" t="str">
        <v>2557230068</v>
      </c>
      <c r="B612" s="4" t="str">
        <v>ROUND</v>
      </c>
      <c r="C612" s="4">
        <v>145860</v>
      </c>
      <c r="D612" s="5">
        <v>1.31</v>
      </c>
      <c r="E612" s="4" t="str">
        <v>K</v>
      </c>
      <c r="F612" s="4" t="str">
        <v>I1</v>
      </c>
      <c r="G612" s="6" t="str">
        <v>EX</v>
      </c>
      <c r="H612" s="6" t="str">
        <v>EX</v>
      </c>
      <c r="I612" s="6" t="str">
        <v>EX</v>
      </c>
      <c r="J612" s="4" t="str">
        <v>NONE</v>
      </c>
      <c r="K612" s="4" t="str">
        <v>6.97 - 6.99 x 4.35</v>
      </c>
      <c r="L612" s="4" t="str">
        <v>62.30</v>
      </c>
      <c r="M612" s="4" t="str">
        <v>58.00</v>
      </c>
      <c r="N612" s="4" t="str">
        <v>35.50</v>
      </c>
      <c r="O612" s="4" t="str">
        <v>GIA</v>
      </c>
      <c r="P612" s="4">
        <v>1900</v>
      </c>
      <c r="Q612" s="7">
        <v>-61</v>
      </c>
      <c r="R612" s="5">
        <f>ROUND(P612 * (1 + (Q612 / 100)), 2)</f>
        <v>741</v>
      </c>
      <c r="S612" s="5">
        <f>ROUND(R612 * D612, 2)</f>
        <v>970.71</v>
      </c>
      <c r="T612" s="4" t="str">
        <v>EXHIBITION</v>
      </c>
      <c r="U612" s="8" t="str">
        <v>AVAILABLE</v>
      </c>
      <c r="V612" s="4" t="str">
        <v>Crystal, Twinning Wisp, Feather, Needle, Natural</v>
      </c>
      <c r="W612" s="9" t="str">
        <v>Media URL</v>
      </c>
    </row>
    <row r="613">
      <c r="A613" s="4" t="str">
        <v>7568017633</v>
      </c>
      <c r="B613" s="4" t="str">
        <v>ROUND</v>
      </c>
      <c r="C613" s="4">
        <v>177509</v>
      </c>
      <c r="D613" s="5">
        <v>1.01</v>
      </c>
      <c r="E613" s="4" t="str">
        <v>K</v>
      </c>
      <c r="F613" s="4" t="str">
        <v>I1</v>
      </c>
      <c r="G613" s="6" t="str">
        <v>EX</v>
      </c>
      <c r="H613" s="6" t="str">
        <v>EX</v>
      </c>
      <c r="I613" s="6" t="str">
        <v>EX</v>
      </c>
      <c r="J613" s="4" t="str">
        <v>NONE</v>
      </c>
      <c r="K613" s="4" t="str">
        <v>6.35 - 6.40 x 4.00</v>
      </c>
      <c r="L613" s="4" t="str">
        <v>62.70</v>
      </c>
      <c r="M613" s="4" t="str">
        <v>58.00</v>
      </c>
      <c r="N613" s="4" t="str">
        <v>35.00</v>
      </c>
      <c r="O613" s="4" t="str">
        <v>GIA</v>
      </c>
      <c r="P613" s="4">
        <v>1900</v>
      </c>
      <c r="Q613" s="7">
        <v>-38</v>
      </c>
      <c r="R613" s="5">
        <f>ROUND(P613 * (1 + (Q613 / 100)), 2)</f>
        <v>1178</v>
      </c>
      <c r="S613" s="5">
        <f>ROUND(R613 * D613, 2)</f>
        <v>1189.78</v>
      </c>
      <c r="T613" s="4" t="str">
        <v>EXHIBITION</v>
      </c>
      <c r="U613" s="8" t="str">
        <v>AVAILABLE</v>
      </c>
      <c r="V613" s="4" t="str">
        <v>Feather, Pinpoint, Natural</v>
      </c>
      <c r="W613" s="9" t="str">
        <v>Media URL</v>
      </c>
    </row>
    <row r="614">
      <c r="A614" s="4" t="str">
        <v>2554659852</v>
      </c>
      <c r="B614" s="4" t="str">
        <v>ROUND</v>
      </c>
      <c r="C614" s="4">
        <v>164753</v>
      </c>
      <c r="D614" s="5">
        <v>1.02</v>
      </c>
      <c r="E614" s="4" t="str">
        <v>L</v>
      </c>
      <c r="F614" s="4" t="str">
        <v>IF</v>
      </c>
      <c r="G614" s="6" t="str">
        <v>EX</v>
      </c>
      <c r="H614" s="6" t="str">
        <v>EX</v>
      </c>
      <c r="I614" s="6" t="str">
        <v>EX</v>
      </c>
      <c r="J614" s="4" t="str">
        <v>NONE</v>
      </c>
      <c r="K614" s="4" t="str">
        <v>6.55 - 6.58 x 3.95</v>
      </c>
      <c r="L614" s="4" t="str">
        <v>60.10</v>
      </c>
      <c r="M614" s="4" t="str">
        <v>59.00</v>
      </c>
      <c r="N614" s="4" t="str">
        <v>31.50</v>
      </c>
      <c r="O614" s="4" t="str">
        <v>GIA</v>
      </c>
      <c r="P614" s="4">
        <v>2900</v>
      </c>
      <c r="Q614" s="7">
        <v>-57</v>
      </c>
      <c r="R614" s="5">
        <f>ROUND(P614 * (1 + (Q614 / 100)), 2)</f>
        <v>1247</v>
      </c>
      <c r="S614" s="5">
        <f>ROUND(R614 * D614, 2)</f>
        <v>1271.94</v>
      </c>
      <c r="T614" s="4" t="str">
        <v>EXHIBITION</v>
      </c>
      <c r="U614" s="8" t="str">
        <v>AVAILABLE</v>
      </c>
      <c r="V614" s="4" t="str">
        <v xml:space="preserve"> </v>
      </c>
      <c r="W614" s="9" t="str">
        <v>Media URL</v>
      </c>
    </row>
    <row r="615">
      <c r="A615" s="4" t="str">
        <v>2557995580</v>
      </c>
      <c r="B615" s="4" t="str">
        <v>ROUND</v>
      </c>
      <c r="C615" s="4">
        <v>175563</v>
      </c>
      <c r="D615" s="5">
        <v>1.11</v>
      </c>
      <c r="E615" s="4" t="str">
        <v>L</v>
      </c>
      <c r="F615" s="4" t="str">
        <v>IF</v>
      </c>
      <c r="G615" s="6" t="str">
        <v>EX</v>
      </c>
      <c r="H615" s="6" t="str">
        <v>EX</v>
      </c>
      <c r="I615" s="6" t="str">
        <v>EX</v>
      </c>
      <c r="J615" s="4" t="str">
        <v>NONE</v>
      </c>
      <c r="K615" s="4" t="str">
        <v>6.58 - 6.61 x 4.11</v>
      </c>
      <c r="L615" s="4" t="str">
        <v>62.30</v>
      </c>
      <c r="M615" s="4" t="str">
        <v>57.00</v>
      </c>
      <c r="N615" s="4" t="str">
        <v>36.50</v>
      </c>
      <c r="O615" s="4" t="str">
        <v>GIA</v>
      </c>
      <c r="P615" s="4">
        <v>2900</v>
      </c>
      <c r="Q615" s="7">
        <v>-51</v>
      </c>
      <c r="R615" s="5">
        <f>ROUND(P615 * (1 + (Q615 / 100)), 2)</f>
        <v>1421</v>
      </c>
      <c r="S615" s="5">
        <f>ROUND(R615 * D615, 2)</f>
        <v>1577.31</v>
      </c>
      <c r="T615" s="4" t="str">
        <v>EXHIBITION</v>
      </c>
      <c r="U615" s="8" t="str">
        <v>AVAILABLE</v>
      </c>
      <c r="V615" s="4" t="str">
        <v xml:space="preserve"> </v>
      </c>
      <c r="W615" s="9" t="str">
        <v>Media URL</v>
      </c>
    </row>
    <row r="616">
      <c r="A616" s="4" t="str">
        <v>7553269936</v>
      </c>
      <c r="B616" s="4" t="str">
        <v>ROUND</v>
      </c>
      <c r="C616" s="4">
        <v>147696</v>
      </c>
      <c r="D616" s="5">
        <v>1.3</v>
      </c>
      <c r="E616" s="4" t="str">
        <v>L</v>
      </c>
      <c r="F616" s="4" t="str">
        <v>IF</v>
      </c>
      <c r="G616" s="6" t="str">
        <v>EX</v>
      </c>
      <c r="H616" s="6" t="str">
        <v>EX</v>
      </c>
      <c r="I616" s="6" t="str">
        <v>EX</v>
      </c>
      <c r="J616" s="4" t="str">
        <v>NONE</v>
      </c>
      <c r="K616" s="4" t="str">
        <v>6.93 - 6.97 x 4.37</v>
      </c>
      <c r="L616" s="4" t="str">
        <v>62.80</v>
      </c>
      <c r="M616" s="4" t="str">
        <v>58.00</v>
      </c>
      <c r="N616" s="4" t="str">
        <v>34.50</v>
      </c>
      <c r="O616" s="4" t="str">
        <v>GIA</v>
      </c>
      <c r="P616" s="4">
        <v>2900</v>
      </c>
      <c r="Q616" s="7">
        <v>-55</v>
      </c>
      <c r="R616" s="5">
        <f>ROUND(P616 * (1 + (Q616 / 100)), 2)</f>
        <v>1305</v>
      </c>
      <c r="S616" s="5">
        <f>ROUND(R616 * D616, 2)</f>
        <v>1696.5</v>
      </c>
      <c r="T616" s="4" t="str">
        <v>EXHIBITION</v>
      </c>
      <c r="U616" s="8" t="str">
        <v>AVAILABLE</v>
      </c>
      <c r="V616" s="4" t="str">
        <v xml:space="preserve"> </v>
      </c>
      <c r="W616" s="9" t="str">
        <v>Media URL</v>
      </c>
    </row>
    <row r="617">
      <c r="A617" s="4" t="str">
        <v>2567046798</v>
      </c>
      <c r="B617" s="4" t="str">
        <v>ROUND</v>
      </c>
      <c r="C617" s="4">
        <v>178484</v>
      </c>
      <c r="D617" s="5">
        <v>1.14</v>
      </c>
      <c r="E617" s="4" t="str">
        <v>L</v>
      </c>
      <c r="F617" s="4" t="str">
        <v>IF</v>
      </c>
      <c r="G617" s="6" t="str">
        <v>EX</v>
      </c>
      <c r="H617" s="6" t="str">
        <v>EX</v>
      </c>
      <c r="I617" s="6" t="str">
        <v>EX</v>
      </c>
      <c r="J617" s="4" t="str">
        <v>NONE</v>
      </c>
      <c r="K617" s="4" t="str">
        <v>6.60 - 6.65 x 4.15</v>
      </c>
      <c r="L617" s="4" t="str">
        <v>62.70</v>
      </c>
      <c r="M617" s="4" t="str">
        <v>57.00</v>
      </c>
      <c r="N617" s="4" t="str">
        <v>36.00</v>
      </c>
      <c r="O617" s="4" t="str">
        <v>GIA</v>
      </c>
      <c r="P617" s="4">
        <v>2900</v>
      </c>
      <c r="Q617" s="7">
        <v>-48</v>
      </c>
      <c r="R617" s="5">
        <f>ROUND(P617 * (1 + (Q617 / 100)), 2)</f>
        <v>1508</v>
      </c>
      <c r="S617" s="5">
        <f>ROUND(R617 * D617, 2)</f>
        <v>1719.12</v>
      </c>
      <c r="T617" s="4" t="str">
        <v>EXHIBITION</v>
      </c>
      <c r="U617" s="8" t="str">
        <v>AVAILABLE</v>
      </c>
      <c r="V617" s="4" t="str">
        <v xml:space="preserve"> </v>
      </c>
      <c r="W617" s="9" t="str">
        <v>Media URL</v>
      </c>
    </row>
    <row r="618">
      <c r="A618" s="4" t="str">
        <v>6552816638</v>
      </c>
      <c r="B618" s="4" t="str">
        <v>ROUND</v>
      </c>
      <c r="C618" s="4">
        <v>170055</v>
      </c>
      <c r="D618" s="5">
        <v>1.23</v>
      </c>
      <c r="E618" s="4" t="str">
        <v>L</v>
      </c>
      <c r="F618" s="4" t="str">
        <v>IF</v>
      </c>
      <c r="G618" s="6" t="str">
        <v>EX</v>
      </c>
      <c r="H618" s="6" t="str">
        <v>EX</v>
      </c>
      <c r="I618" s="6" t="str">
        <v>EX</v>
      </c>
      <c r="J618" s="4" t="str">
        <v>NONE</v>
      </c>
      <c r="K618" s="4" t="str">
        <v>6.87 - 6.89 x 4.21</v>
      </c>
      <c r="L618" s="4" t="str">
        <v>61.10</v>
      </c>
      <c r="M618" s="4" t="str">
        <v>58.00</v>
      </c>
      <c r="N618" s="4" t="str">
        <v>34.00</v>
      </c>
      <c r="O618" s="4" t="str">
        <v>GIA</v>
      </c>
      <c r="P618" s="4">
        <v>2900</v>
      </c>
      <c r="Q618" s="7">
        <v>-48</v>
      </c>
      <c r="R618" s="5">
        <f>ROUND(P618 * (1 + (Q618 / 100)), 2)</f>
        <v>1508</v>
      </c>
      <c r="S618" s="5">
        <f>ROUND(R618 * D618, 2)</f>
        <v>1854.84</v>
      </c>
      <c r="T618" s="4" t="str">
        <v>EXHIBITION</v>
      </c>
      <c r="U618" s="8" t="str">
        <v>AVAILABLE</v>
      </c>
      <c r="V618" s="4" t="str">
        <v xml:space="preserve"> </v>
      </c>
      <c r="W618" s="9" t="str">
        <v>Media URL</v>
      </c>
    </row>
    <row r="619">
      <c r="A619" s="4" t="str">
        <v>6561179678</v>
      </c>
      <c r="B619" s="4" t="str">
        <v>ROUND</v>
      </c>
      <c r="C619" s="4">
        <v>184819</v>
      </c>
      <c r="D619" s="5">
        <v>1.25</v>
      </c>
      <c r="E619" s="4" t="str">
        <v>L</v>
      </c>
      <c r="F619" s="4" t="str">
        <v>IF</v>
      </c>
      <c r="G619" s="6" t="str">
        <v>EX</v>
      </c>
      <c r="H619" s="6" t="str">
        <v>EX</v>
      </c>
      <c r="I619" s="6" t="str">
        <v>EX</v>
      </c>
      <c r="J619" s="4" t="str">
        <v>NONE</v>
      </c>
      <c r="K619" s="4" t="str">
        <v>6.85 - 6.89 x 4.31</v>
      </c>
      <c r="L619" s="4" t="str">
        <v>62.80</v>
      </c>
      <c r="M619" s="4" t="str">
        <v>57.00</v>
      </c>
      <c r="N619" s="4" t="str">
        <v>36.50</v>
      </c>
      <c r="O619" s="4" t="str">
        <v>GIA</v>
      </c>
      <c r="P619" s="4">
        <v>2900</v>
      </c>
      <c r="Q619" s="7">
        <v>-44</v>
      </c>
      <c r="R619" s="5">
        <f>ROUND(P619 * (1 + (Q619 / 100)), 2)</f>
        <v>1624</v>
      </c>
      <c r="S619" s="5">
        <f>ROUND(R619 * D619, 2)</f>
        <v>2030</v>
      </c>
      <c r="T619" s="4" t="str">
        <v>EXHIBITION</v>
      </c>
      <c r="U619" s="8" t="str">
        <v>AVAILABLE</v>
      </c>
      <c r="V619" s="4" t="str">
        <v xml:space="preserve"> </v>
      </c>
      <c r="W619" s="9" t="str">
        <v>Media URL</v>
      </c>
    </row>
    <row r="620">
      <c r="A620" s="4" t="str">
        <v>5553201911</v>
      </c>
      <c r="B620" s="4" t="str">
        <v>ROUND</v>
      </c>
      <c r="C620" s="4">
        <v>144070</v>
      </c>
      <c r="D620" s="5">
        <v>1</v>
      </c>
      <c r="E620" s="4" t="str">
        <v>L</v>
      </c>
      <c r="F620" s="4" t="str">
        <v>IF</v>
      </c>
      <c r="G620" s="6" t="str">
        <v>EX</v>
      </c>
      <c r="H620" s="6" t="str">
        <v>EX</v>
      </c>
      <c r="I620" s="6" t="str">
        <v>EX</v>
      </c>
      <c r="J620" s="4" t="str">
        <v>FNT</v>
      </c>
      <c r="K620" s="4" t="str">
        <v>6.42 - 6.45 x 3.93</v>
      </c>
      <c r="L620" s="4" t="str">
        <v>61.10</v>
      </c>
      <c r="M620" s="4" t="str">
        <v>60.00</v>
      </c>
      <c r="N620" s="4" t="str">
        <v>33.50</v>
      </c>
      <c r="O620" s="4" t="str">
        <v>GIA</v>
      </c>
      <c r="P620" s="4">
        <v>2900</v>
      </c>
      <c r="Q620" s="7">
        <v>-59</v>
      </c>
      <c r="R620" s="5">
        <f>ROUND(P620 * (1 + (Q620 / 100)), 2)</f>
        <v>1189</v>
      </c>
      <c r="S620" s="5">
        <f>ROUND(R620 * D620, 2)</f>
        <v>1189</v>
      </c>
      <c r="T620" s="4" t="str">
        <v>EXHIBITION</v>
      </c>
      <c r="U620" s="8" t="str">
        <v>AVAILABLE</v>
      </c>
      <c r="V620" s="4" t="str">
        <v xml:space="preserve"> </v>
      </c>
      <c r="W620" s="9" t="str">
        <v>Media URL</v>
      </c>
    </row>
    <row r="621">
      <c r="A621" s="4" t="str">
        <v>2537945505</v>
      </c>
      <c r="B621" s="4" t="str">
        <v>ROUND</v>
      </c>
      <c r="C621" s="4">
        <v>100769</v>
      </c>
      <c r="D621" s="5">
        <v>1.17</v>
      </c>
      <c r="E621" s="4" t="str">
        <v>L</v>
      </c>
      <c r="F621" s="4" t="str">
        <v>IF</v>
      </c>
      <c r="G621" s="6" t="str">
        <v>EX</v>
      </c>
      <c r="H621" s="6" t="str">
        <v>EX</v>
      </c>
      <c r="I621" s="6" t="str">
        <v>EX</v>
      </c>
      <c r="J621" s="4" t="str">
        <v>FNT</v>
      </c>
      <c r="K621" s="4" t="str">
        <v>6.75 - 6.78 x 4.18</v>
      </c>
      <c r="L621" s="4" t="str">
        <v>61.80</v>
      </c>
      <c r="M621" s="4" t="str">
        <v>59.00</v>
      </c>
      <c r="N621" s="4" t="str">
        <v>34.00</v>
      </c>
      <c r="O621" s="4" t="str">
        <v>GIA</v>
      </c>
      <c r="P621" s="4">
        <v>2900</v>
      </c>
      <c r="Q621" s="7">
        <v>-60.45</v>
      </c>
      <c r="R621" s="5">
        <f>ROUND(P621 * (1 + (Q621 / 100)), 2)</f>
        <v>1146.95</v>
      </c>
      <c r="S621" s="5">
        <f>ROUND(R621 * D621, 2)</f>
        <v>1341.93</v>
      </c>
      <c r="T621" s="4" t="str">
        <v>EXHIBITION</v>
      </c>
      <c r="U621" s="8" t="str">
        <v>AVAILABLE</v>
      </c>
      <c r="V621" s="4" t="str">
        <v xml:space="preserve"> </v>
      </c>
      <c r="W621" s="9" t="str">
        <v>Media URL</v>
      </c>
    </row>
    <row r="622">
      <c r="A622" s="4" t="str">
        <v>6562046915</v>
      </c>
      <c r="B622" s="4" t="str">
        <v>ROUND</v>
      </c>
      <c r="C622" s="4">
        <v>178935</v>
      </c>
      <c r="D622" s="5">
        <v>1.19</v>
      </c>
      <c r="E622" s="4" t="str">
        <v>L</v>
      </c>
      <c r="F622" s="4" t="str">
        <v>IF</v>
      </c>
      <c r="G622" s="6" t="str">
        <v>EX</v>
      </c>
      <c r="H622" s="6" t="str">
        <v>EX</v>
      </c>
      <c r="I622" s="6" t="str">
        <v>EX</v>
      </c>
      <c r="J622" s="4" t="str">
        <v>MED</v>
      </c>
      <c r="K622" s="4" t="str">
        <v>6.71 - 6.75 x 4.24</v>
      </c>
      <c r="L622" s="4" t="str">
        <v>63.10</v>
      </c>
      <c r="M622" s="4" t="str">
        <v>58.00</v>
      </c>
      <c r="N622" s="4" t="str">
        <v>34.50</v>
      </c>
      <c r="O622" s="4" t="str">
        <v>GIA</v>
      </c>
      <c r="P622" s="4">
        <v>2900</v>
      </c>
      <c r="Q622" s="7">
        <v>-51</v>
      </c>
      <c r="R622" s="5">
        <f>ROUND(P622 * (1 + (Q622 / 100)), 2)</f>
        <v>1421</v>
      </c>
      <c r="S622" s="5">
        <f>ROUND(R622 * D622, 2)</f>
        <v>1690.99</v>
      </c>
      <c r="T622" s="4" t="str">
        <v>EXHIBITION</v>
      </c>
      <c r="U622" s="8" t="str">
        <v>AVAILABLE</v>
      </c>
      <c r="V622" s="4" t="str">
        <v xml:space="preserve"> </v>
      </c>
      <c r="W622" s="9" t="str">
        <v>Media URL</v>
      </c>
    </row>
    <row r="623">
      <c r="A623" s="4" t="str">
        <v>7556918386</v>
      </c>
      <c r="B623" s="4" t="str">
        <v>ROUND</v>
      </c>
      <c r="C623" s="4">
        <v>172364</v>
      </c>
      <c r="D623" s="5">
        <v>1.08</v>
      </c>
      <c r="E623" s="4" t="str">
        <v>L</v>
      </c>
      <c r="F623" s="4" t="str">
        <v>IF</v>
      </c>
      <c r="G623" s="6" t="str">
        <v>EX</v>
      </c>
      <c r="H623" s="6" t="str">
        <v>EX</v>
      </c>
      <c r="I623" s="6" t="str">
        <v>EX</v>
      </c>
      <c r="J623" s="4" t="str">
        <v>STG</v>
      </c>
      <c r="K623" s="4" t="str">
        <v>6.51 - 6.53 x 4.07</v>
      </c>
      <c r="L623" s="4" t="str">
        <v>62.30</v>
      </c>
      <c r="M623" s="4" t="str">
        <v>58.00</v>
      </c>
      <c r="N623" s="4" t="str">
        <v>36.00</v>
      </c>
      <c r="O623" s="4" t="str">
        <v>GIA</v>
      </c>
      <c r="P623" s="4">
        <v>2900</v>
      </c>
      <c r="Q623" s="7">
        <v>-62</v>
      </c>
      <c r="R623" s="5">
        <f>ROUND(P623 * (1 + (Q623 / 100)), 2)</f>
        <v>1102</v>
      </c>
      <c r="S623" s="5">
        <f>ROUND(R623 * D623, 2)</f>
        <v>1190.16</v>
      </c>
      <c r="T623" s="4" t="str">
        <v>EXHIBITION</v>
      </c>
      <c r="U623" s="8" t="str">
        <v>AVAILABLE</v>
      </c>
      <c r="V623" s="4" t="str">
        <v xml:space="preserve"> </v>
      </c>
      <c r="W623" s="9" t="str">
        <v>Media URL</v>
      </c>
    </row>
    <row r="624">
      <c r="A624" s="4" t="str">
        <v>1559794938</v>
      </c>
      <c r="B624" s="4" t="str">
        <v>ROUND</v>
      </c>
      <c r="C624" s="4">
        <v>169229</v>
      </c>
      <c r="D624" s="5">
        <v>1</v>
      </c>
      <c r="E624" s="4" t="str">
        <v>L</v>
      </c>
      <c r="F624" s="4" t="str">
        <v>VVS1</v>
      </c>
      <c r="G624" s="6" t="str">
        <v>EX</v>
      </c>
      <c r="H624" s="6" t="str">
        <v>EX</v>
      </c>
      <c r="I624" s="6" t="str">
        <v>EX</v>
      </c>
      <c r="J624" s="4" t="str">
        <v>NONE</v>
      </c>
      <c r="K624" s="4" t="str">
        <v>6.35 - 6.39 x 3.96</v>
      </c>
      <c r="L624" s="4" t="str">
        <v>62.20</v>
      </c>
      <c r="M624" s="4" t="str">
        <v>57.00</v>
      </c>
      <c r="N624" s="4" t="str">
        <v>36.00</v>
      </c>
      <c r="O624" s="4" t="str">
        <v>GIA</v>
      </c>
      <c r="P624" s="4">
        <v>2700</v>
      </c>
      <c r="Q624" s="7">
        <v>-54</v>
      </c>
      <c r="R624" s="5">
        <f>ROUND(P624 * (1 + (Q624 / 100)), 2)</f>
        <v>1242</v>
      </c>
      <c r="S624" s="5">
        <f>ROUND(R624 * D624, 2)</f>
        <v>1242</v>
      </c>
      <c r="T624" s="4" t="str">
        <v>EXHIBITION</v>
      </c>
      <c r="U624" s="8" t="str">
        <v>AVAILABLE</v>
      </c>
      <c r="V624" s="4" t="str">
        <v>Pinpoint</v>
      </c>
      <c r="W624" s="9" t="str">
        <v>Media URL</v>
      </c>
    </row>
    <row r="625">
      <c r="A625" s="4" t="str">
        <v>6565218882</v>
      </c>
      <c r="B625" s="4" t="str">
        <v>ROUND</v>
      </c>
      <c r="C625" s="4">
        <v>186576</v>
      </c>
      <c r="D625" s="5">
        <v>1</v>
      </c>
      <c r="E625" s="4" t="str">
        <v>L</v>
      </c>
      <c r="F625" s="4" t="str">
        <v>VVS1</v>
      </c>
      <c r="G625" s="6" t="str">
        <v>EX</v>
      </c>
      <c r="H625" s="6" t="str">
        <v>EX</v>
      </c>
      <c r="I625" s="6" t="str">
        <v>EX</v>
      </c>
      <c r="J625" s="4" t="str">
        <v>NONE</v>
      </c>
      <c r="K625" s="4" t="str">
        <v>6.31 - 6.36 x 3.97</v>
      </c>
      <c r="L625" s="4" t="str">
        <v>62.70</v>
      </c>
      <c r="M625" s="4" t="str">
        <v>59.00</v>
      </c>
      <c r="N625" s="4" t="str">
        <v>36.00</v>
      </c>
      <c r="O625" s="4" t="str">
        <v>GIA</v>
      </c>
      <c r="P625" s="4">
        <v>2700</v>
      </c>
      <c r="Q625" s="7">
        <v>-51</v>
      </c>
      <c r="R625" s="5">
        <f>ROUND(P625 * (1 + (Q625 / 100)), 2)</f>
        <v>1323</v>
      </c>
      <c r="S625" s="5">
        <f>ROUND(R625 * D625, 2)</f>
        <v>1323</v>
      </c>
      <c r="T625" s="4" t="str">
        <v>EXHIBITION</v>
      </c>
      <c r="U625" s="8" t="str">
        <v>AVAILABLE</v>
      </c>
      <c r="V625" s="4" t="str">
        <v>Pinpoint, Feather</v>
      </c>
      <c r="W625" s="9" t="str">
        <v>Media URL</v>
      </c>
    </row>
    <row r="626">
      <c r="A626" s="4" t="str">
        <v>2566118799</v>
      </c>
      <c r="B626" s="4" t="str">
        <v>ROUND</v>
      </c>
      <c r="C626" s="4">
        <v>182011</v>
      </c>
      <c r="D626" s="5">
        <v>1</v>
      </c>
      <c r="E626" s="4" t="str">
        <v>L</v>
      </c>
      <c r="F626" s="4" t="str">
        <v>VVS1</v>
      </c>
      <c r="G626" s="6" t="str">
        <v>EX</v>
      </c>
      <c r="H626" s="6" t="str">
        <v>EX</v>
      </c>
      <c r="I626" s="6" t="str">
        <v>EX</v>
      </c>
      <c r="J626" s="4" t="str">
        <v>NONE</v>
      </c>
      <c r="K626" s="4" t="str">
        <v>6.34 - 6.38 x 3.98</v>
      </c>
      <c r="L626" s="4" t="str">
        <v>62.60</v>
      </c>
      <c r="M626" s="4" t="str">
        <v>56.00</v>
      </c>
      <c r="N626" s="4" t="str">
        <v>34.50</v>
      </c>
      <c r="O626" s="4" t="str">
        <v>GIA</v>
      </c>
      <c r="P626" s="4">
        <v>2700</v>
      </c>
      <c r="Q626" s="7">
        <v>-48</v>
      </c>
      <c r="R626" s="5">
        <f>ROUND(P626 * (1 + (Q626 / 100)), 2)</f>
        <v>1404</v>
      </c>
      <c r="S626" s="5">
        <f>ROUND(R626 * D626, 2)</f>
        <v>1404</v>
      </c>
      <c r="T626" s="4" t="str">
        <v>EXHIBITION</v>
      </c>
      <c r="U626" s="8" t="str">
        <v>AVAILABLE</v>
      </c>
      <c r="V626" s="4" t="str">
        <v>Pinpoint, Feather</v>
      </c>
      <c r="W626" s="9" t="str">
        <v>Media URL</v>
      </c>
    </row>
    <row r="627">
      <c r="A627" s="4" t="str">
        <v>6562118871</v>
      </c>
      <c r="B627" s="4" t="str">
        <v>ROUND</v>
      </c>
      <c r="C627" s="4">
        <v>182017</v>
      </c>
      <c r="D627" s="5">
        <v>1.16</v>
      </c>
      <c r="E627" s="4" t="str">
        <v>L</v>
      </c>
      <c r="F627" s="4" t="str">
        <v>VVS1</v>
      </c>
      <c r="G627" s="6" t="str">
        <v>EX</v>
      </c>
      <c r="H627" s="6" t="str">
        <v>EX</v>
      </c>
      <c r="I627" s="6" t="str">
        <v>EX</v>
      </c>
      <c r="J627" s="4" t="str">
        <v>NONE</v>
      </c>
      <c r="K627" s="4" t="str">
        <v>6.63 - 6.68 x 4.20</v>
      </c>
      <c r="L627" s="4" t="str">
        <v>63.10</v>
      </c>
      <c r="M627" s="4" t="str">
        <v>57.00</v>
      </c>
      <c r="N627" s="4" t="str">
        <v>36.50</v>
      </c>
      <c r="O627" s="4" t="str">
        <v>GIA</v>
      </c>
      <c r="P627" s="4">
        <v>2700</v>
      </c>
      <c r="Q627" s="7">
        <v>-46</v>
      </c>
      <c r="R627" s="5">
        <f>ROUND(P627 * (1 + (Q627 / 100)), 2)</f>
        <v>1458</v>
      </c>
      <c r="S627" s="5">
        <f>ROUND(R627 * D627, 2)</f>
        <v>1691.28</v>
      </c>
      <c r="T627" s="4" t="str">
        <v>EXHIBITION</v>
      </c>
      <c r="U627" s="8" t="str">
        <v>AVAILABLE</v>
      </c>
      <c r="V627" s="4" t="str">
        <v>Pinpoint</v>
      </c>
      <c r="W627" s="9" t="str">
        <v>Media URL</v>
      </c>
    </row>
    <row r="628">
      <c r="A628" s="4" t="str">
        <v>6562180643</v>
      </c>
      <c r="B628" s="4" t="str">
        <v>ROUND</v>
      </c>
      <c r="C628" s="4">
        <v>184681</v>
      </c>
      <c r="D628" s="5">
        <v>1.21</v>
      </c>
      <c r="E628" s="4" t="str">
        <v>L</v>
      </c>
      <c r="F628" s="4" t="str">
        <v>VVS1</v>
      </c>
      <c r="G628" s="6" t="str">
        <v>EX</v>
      </c>
      <c r="H628" s="6" t="str">
        <v>EX</v>
      </c>
      <c r="I628" s="6" t="str">
        <v>EX</v>
      </c>
      <c r="J628" s="4" t="str">
        <v>NONE</v>
      </c>
      <c r="K628" s="4" t="str">
        <v>6.74 - 6.78 x 4.23</v>
      </c>
      <c r="L628" s="4" t="str">
        <v>62.60</v>
      </c>
      <c r="M628" s="4" t="str">
        <v>57.00</v>
      </c>
      <c r="N628" s="4" t="str">
        <v>36.00</v>
      </c>
      <c r="O628" s="4" t="str">
        <v>GIA</v>
      </c>
      <c r="P628" s="4">
        <v>2700</v>
      </c>
      <c r="Q628" s="7">
        <v>-41</v>
      </c>
      <c r="R628" s="5">
        <f>ROUND(P628 * (1 + (Q628 / 100)), 2)</f>
        <v>1593</v>
      </c>
      <c r="S628" s="5">
        <f>ROUND(R628 * D628, 2)</f>
        <v>1927.53</v>
      </c>
      <c r="T628" s="4" t="str">
        <v>EXHIBITION</v>
      </c>
      <c r="U628" s="8" t="str">
        <v>AVAILABLE</v>
      </c>
      <c r="V628" s="4" t="str">
        <v>Pinpoint, Feather</v>
      </c>
      <c r="W628" s="9" t="str">
        <v>Media URL</v>
      </c>
    </row>
    <row r="629">
      <c r="A629" s="4" t="str">
        <v>2567139247</v>
      </c>
      <c r="B629" s="4" t="str">
        <v>ROUND</v>
      </c>
      <c r="C629" s="4">
        <v>182936</v>
      </c>
      <c r="D629" s="5">
        <v>1.12</v>
      </c>
      <c r="E629" s="4" t="str">
        <v>L</v>
      </c>
      <c r="F629" s="4" t="str">
        <v>VVS1</v>
      </c>
      <c r="G629" s="6" t="str">
        <v>EX</v>
      </c>
      <c r="H629" s="6" t="str">
        <v>EX</v>
      </c>
      <c r="I629" s="6" t="str">
        <v>EX</v>
      </c>
      <c r="J629" s="4" t="str">
        <v>FNT</v>
      </c>
      <c r="K629" s="4" t="str">
        <v>6.58 - 6.63 x 4.16</v>
      </c>
      <c r="L629" s="4" t="str">
        <v>62.90</v>
      </c>
      <c r="M629" s="4" t="str">
        <v>57.00</v>
      </c>
      <c r="N629" s="4" t="str">
        <v>36.00</v>
      </c>
      <c r="O629" s="4" t="str">
        <v>GIA</v>
      </c>
      <c r="P629" s="4">
        <v>2700</v>
      </c>
      <c r="Q629" s="7">
        <v>-46</v>
      </c>
      <c r="R629" s="5">
        <f>ROUND(P629 * (1 + (Q629 / 100)), 2)</f>
        <v>1458</v>
      </c>
      <c r="S629" s="5">
        <f>ROUND(R629 * D629, 2)</f>
        <v>1632.96</v>
      </c>
      <c r="T629" s="4" t="str">
        <v>EXHIBITION</v>
      </c>
      <c r="U629" s="8" t="str">
        <v>AVAILABLE</v>
      </c>
      <c r="V629" s="4" t="str">
        <v>Pinpoint</v>
      </c>
      <c r="W629" s="9" t="str">
        <v>Media URL</v>
      </c>
    </row>
    <row r="630">
      <c r="A630" s="4" t="str">
        <v>7568080088</v>
      </c>
      <c r="B630" s="4" t="str">
        <v>ROUND</v>
      </c>
      <c r="C630" s="4">
        <v>180829</v>
      </c>
      <c r="D630" s="5">
        <v>1.15</v>
      </c>
      <c r="E630" s="4" t="str">
        <v>L</v>
      </c>
      <c r="F630" s="4" t="str">
        <v>VVS1</v>
      </c>
      <c r="G630" s="6" t="str">
        <v>EX</v>
      </c>
      <c r="H630" s="6" t="str">
        <v>EX</v>
      </c>
      <c r="I630" s="6" t="str">
        <v>EX</v>
      </c>
      <c r="J630" s="4" t="str">
        <v>FNT</v>
      </c>
      <c r="K630" s="4" t="str">
        <v>6.70 - 6.73 x 4.15</v>
      </c>
      <c r="L630" s="4" t="str">
        <v>61.80</v>
      </c>
      <c r="M630" s="4" t="str">
        <v>59.00</v>
      </c>
      <c r="N630" s="4" t="str">
        <v>35.50</v>
      </c>
      <c r="O630" s="4" t="str">
        <v>GIA</v>
      </c>
      <c r="P630" s="4">
        <v>2700</v>
      </c>
      <c r="Q630" s="7">
        <v>-46</v>
      </c>
      <c r="R630" s="5">
        <f>ROUND(P630 * (1 + (Q630 / 100)), 2)</f>
        <v>1458</v>
      </c>
      <c r="S630" s="5">
        <f>ROUND(R630 * D630, 2)</f>
        <v>1676.7</v>
      </c>
      <c r="T630" s="4" t="str">
        <v>EXHIBITION</v>
      </c>
      <c r="U630" s="8" t="str">
        <v>AVAILABLE</v>
      </c>
      <c r="V630" s="4" t="str">
        <v>Cloud, Pinpoint</v>
      </c>
      <c r="W630" s="9" t="str">
        <v>Media URL</v>
      </c>
    </row>
    <row r="631">
      <c r="A631" s="4" t="str">
        <v>2566088544</v>
      </c>
      <c r="B631" s="4" t="str">
        <v>ROUND</v>
      </c>
      <c r="C631" s="4">
        <v>181205</v>
      </c>
      <c r="D631" s="5">
        <v>1.18</v>
      </c>
      <c r="E631" s="4" t="str">
        <v>L</v>
      </c>
      <c r="F631" s="4" t="str">
        <v>VVS1</v>
      </c>
      <c r="G631" s="6" t="str">
        <v>EX</v>
      </c>
      <c r="H631" s="6" t="str">
        <v>EX</v>
      </c>
      <c r="I631" s="6" t="str">
        <v>EX</v>
      </c>
      <c r="J631" s="4" t="str">
        <v>FNT</v>
      </c>
      <c r="K631" s="4" t="str">
        <v>6.70 - 6.75 x 4.23</v>
      </c>
      <c r="L631" s="4" t="str">
        <v>62.90</v>
      </c>
      <c r="M631" s="4" t="str">
        <v>57.00</v>
      </c>
      <c r="N631" s="4" t="str">
        <v>36.50</v>
      </c>
      <c r="O631" s="4" t="str">
        <v>GIA</v>
      </c>
      <c r="P631" s="4">
        <v>2700</v>
      </c>
      <c r="Q631" s="7">
        <v>-46</v>
      </c>
      <c r="R631" s="5">
        <f>ROUND(P631 * (1 + (Q631 / 100)), 2)</f>
        <v>1458</v>
      </c>
      <c r="S631" s="5">
        <f>ROUND(R631 * D631, 2)</f>
        <v>1720.44</v>
      </c>
      <c r="T631" s="4" t="str">
        <v>EXHIBITION</v>
      </c>
      <c r="U631" s="8" t="str">
        <v>AVAILABLE</v>
      </c>
      <c r="V631" s="4" t="str">
        <v>Pinpoint</v>
      </c>
      <c r="W631" s="9" t="str">
        <v>Media URL</v>
      </c>
    </row>
    <row r="632">
      <c r="A632" s="4" t="str">
        <v>2568080132</v>
      </c>
      <c r="B632" s="4" t="str">
        <v>ROUND</v>
      </c>
      <c r="C632" s="4">
        <v>180786</v>
      </c>
      <c r="D632" s="5">
        <v>1</v>
      </c>
      <c r="E632" s="4" t="str">
        <v>L</v>
      </c>
      <c r="F632" s="4" t="str">
        <v>VVS1</v>
      </c>
      <c r="G632" s="6" t="str">
        <v>EX</v>
      </c>
      <c r="H632" s="6" t="str">
        <v>EX</v>
      </c>
      <c r="I632" s="6" t="str">
        <v>EX</v>
      </c>
      <c r="J632" s="4" t="str">
        <v>MED</v>
      </c>
      <c r="K632" s="4" t="str">
        <v>6.35 - 6.39 x 3.98</v>
      </c>
      <c r="L632" s="4" t="str">
        <v>62.40</v>
      </c>
      <c r="M632" s="4" t="str">
        <v>59.00</v>
      </c>
      <c r="N632" s="4" t="str">
        <v>34.00</v>
      </c>
      <c r="O632" s="4" t="str">
        <v>GIA</v>
      </c>
      <c r="P632" s="4">
        <v>2700</v>
      </c>
      <c r="Q632" s="7">
        <v>-53</v>
      </c>
      <c r="R632" s="5">
        <f>ROUND(P632 * (1 + (Q632 / 100)), 2)</f>
        <v>1269</v>
      </c>
      <c r="S632" s="5">
        <f>ROUND(R632 * D632, 2)</f>
        <v>1269</v>
      </c>
      <c r="T632" s="4" t="str">
        <v>EXHIBITION</v>
      </c>
      <c r="U632" s="8" t="str">
        <v>AVAILABLE</v>
      </c>
      <c r="V632" s="4" t="str">
        <v>Feather</v>
      </c>
      <c r="W632" s="9" t="str">
        <v>Media URL</v>
      </c>
    </row>
    <row r="633">
      <c r="A633" s="4" t="str">
        <v>7566119191</v>
      </c>
      <c r="B633" s="4" t="str">
        <v>ROUND</v>
      </c>
      <c r="C633" s="4">
        <v>181956</v>
      </c>
      <c r="D633" s="5">
        <v>1</v>
      </c>
      <c r="E633" s="4" t="str">
        <v>L</v>
      </c>
      <c r="F633" s="4" t="str">
        <v>VVS1</v>
      </c>
      <c r="G633" s="6" t="str">
        <v>EX</v>
      </c>
      <c r="H633" s="6" t="str">
        <v>EX</v>
      </c>
      <c r="I633" s="6" t="str">
        <v>EX</v>
      </c>
      <c r="J633" s="4" t="str">
        <v>MED</v>
      </c>
      <c r="K633" s="4" t="str">
        <v>6.34 - 6.37 x 4.00</v>
      </c>
      <c r="L633" s="4" t="str">
        <v>63.00</v>
      </c>
      <c r="M633" s="4" t="str">
        <v>57.00</v>
      </c>
      <c r="N633" s="4" t="str">
        <v>36.50</v>
      </c>
      <c r="O633" s="4" t="str">
        <v>GIA</v>
      </c>
      <c r="P633" s="4">
        <v>2700</v>
      </c>
      <c r="Q633" s="7">
        <v>-53</v>
      </c>
      <c r="R633" s="5">
        <f>ROUND(P633 * (1 + (Q633 / 100)), 2)</f>
        <v>1269</v>
      </c>
      <c r="S633" s="5">
        <f>ROUND(R633 * D633, 2)</f>
        <v>1269</v>
      </c>
      <c r="T633" s="4" t="str">
        <v>EXHIBITION</v>
      </c>
      <c r="U633" s="8" t="str">
        <v>AVAILABLE</v>
      </c>
      <c r="V633" s="4" t="str">
        <v>Feather</v>
      </c>
      <c r="W633" s="9" t="str">
        <v>Media URL</v>
      </c>
    </row>
    <row r="634">
      <c r="A634" s="4" t="str">
        <v>6565119131</v>
      </c>
      <c r="B634" s="4" t="str">
        <v>ROUND</v>
      </c>
      <c r="C634" s="4">
        <v>181957</v>
      </c>
      <c r="D634" s="5">
        <v>1.2</v>
      </c>
      <c r="E634" s="4" t="str">
        <v>L</v>
      </c>
      <c r="F634" s="4" t="str">
        <v>VVS1</v>
      </c>
      <c r="G634" s="6" t="str">
        <v>EX</v>
      </c>
      <c r="H634" s="6" t="str">
        <v>EX</v>
      </c>
      <c r="I634" s="6" t="str">
        <v>EX</v>
      </c>
      <c r="J634" s="4" t="str">
        <v>MED</v>
      </c>
      <c r="K634" s="4" t="str">
        <v>6.74 - 6.78 x 4.27</v>
      </c>
      <c r="L634" s="4" t="str">
        <v>63.10</v>
      </c>
      <c r="M634" s="4" t="str">
        <v>57.00</v>
      </c>
      <c r="N634" s="4" t="str">
        <v>35.00</v>
      </c>
      <c r="O634" s="4" t="str">
        <v>GIA</v>
      </c>
      <c r="P634" s="4">
        <v>2700</v>
      </c>
      <c r="Q634" s="7">
        <v>-50</v>
      </c>
      <c r="R634" s="5">
        <f>ROUND(P634 * (1 + (Q634 / 100)), 2)</f>
        <v>1350</v>
      </c>
      <c r="S634" s="5">
        <f>ROUND(R634 * D634, 2)</f>
        <v>1620</v>
      </c>
      <c r="T634" s="4" t="str">
        <v>EXHIBITION</v>
      </c>
      <c r="U634" s="8" t="str">
        <v>AVAILABLE</v>
      </c>
      <c r="V634" s="4" t="str">
        <v>Pinpoint</v>
      </c>
      <c r="W634" s="9" t="str">
        <v>Media URL</v>
      </c>
    </row>
    <row r="635">
      <c r="A635" s="4" t="str">
        <v>1559387887</v>
      </c>
      <c r="B635" s="4" t="str">
        <v>ROUND</v>
      </c>
      <c r="C635" s="4">
        <v>153410</v>
      </c>
      <c r="D635" s="5">
        <v>1.2</v>
      </c>
      <c r="E635" s="4" t="str">
        <v>L</v>
      </c>
      <c r="F635" s="4" t="str">
        <v>VVS2</v>
      </c>
      <c r="G635" s="6" t="str">
        <v>EX</v>
      </c>
      <c r="H635" s="6" t="str">
        <v>EX</v>
      </c>
      <c r="I635" s="6" t="str">
        <v>EX</v>
      </c>
      <c r="J635" s="4" t="str">
        <v>NONE</v>
      </c>
      <c r="K635" s="4" t="str">
        <v>6.72 - 6.77 x 4.24</v>
      </c>
      <c r="L635" s="4" t="str">
        <v>62.80</v>
      </c>
      <c r="M635" s="4" t="str">
        <v>57.00</v>
      </c>
      <c r="N635" s="4" t="str">
        <v>35.50</v>
      </c>
      <c r="O635" s="4" t="str">
        <v>GIA</v>
      </c>
      <c r="P635" s="4">
        <v>2500</v>
      </c>
      <c r="Q635" s="7">
        <v>-53</v>
      </c>
      <c r="R635" s="5">
        <f>ROUND(P635 * (1 + (Q635 / 100)), 2)</f>
        <v>1175</v>
      </c>
      <c r="S635" s="5">
        <f>ROUND(R635 * D635, 2)</f>
        <v>1410</v>
      </c>
      <c r="T635" s="4" t="str">
        <v>EXHIBITION</v>
      </c>
      <c r="U635" s="8" t="str">
        <v>AVAILABLE</v>
      </c>
      <c r="V635" s="4" t="str">
        <v xml:space="preserve"> </v>
      </c>
      <c r="W635" s="9" t="str">
        <v>Media URL</v>
      </c>
    </row>
    <row r="636">
      <c r="A636" s="4" t="str">
        <v>6562179826</v>
      </c>
      <c r="B636" s="4" t="str">
        <v>ROUND</v>
      </c>
      <c r="C636" s="4">
        <v>183948</v>
      </c>
      <c r="D636" s="5">
        <v>1</v>
      </c>
      <c r="E636" s="4" t="str">
        <v>L</v>
      </c>
      <c r="F636" s="4" t="str">
        <v>VVS2</v>
      </c>
      <c r="G636" s="6" t="str">
        <v>EX</v>
      </c>
      <c r="H636" s="6" t="str">
        <v>EX</v>
      </c>
      <c r="I636" s="6" t="str">
        <v>EX</v>
      </c>
      <c r="J636" s="4" t="str">
        <v>NONE</v>
      </c>
      <c r="K636" s="4" t="str">
        <v>6.36 - 6.41 x 4.01</v>
      </c>
      <c r="L636" s="4" t="str">
        <v>62.70</v>
      </c>
      <c r="M636" s="4" t="str">
        <v>59.00</v>
      </c>
      <c r="N636" s="4" t="str">
        <v>34.00</v>
      </c>
      <c r="O636" s="4" t="str">
        <v>GIA</v>
      </c>
      <c r="P636" s="4">
        <v>2500</v>
      </c>
      <c r="Q636" s="7">
        <v>-43</v>
      </c>
      <c r="R636" s="5">
        <f>ROUND(P636 * (1 + (Q636 / 100)), 2)</f>
        <v>1425</v>
      </c>
      <c r="S636" s="5">
        <f>ROUND(R636 * D636, 2)</f>
        <v>1425</v>
      </c>
      <c r="T636" s="4" t="str">
        <v>EXHIBITION</v>
      </c>
      <c r="U636" s="8" t="str">
        <v>AVAILABLE</v>
      </c>
      <c r="V636" s="4" t="str">
        <v>Pinpoint, Feather</v>
      </c>
      <c r="W636" s="9" t="str">
        <v>Media URL</v>
      </c>
    </row>
    <row r="637">
      <c r="A637" s="4" t="str">
        <v>6562071570</v>
      </c>
      <c r="B637" s="4" t="str">
        <v>ROUND</v>
      </c>
      <c r="C637" s="4">
        <v>180225</v>
      </c>
      <c r="D637" s="5">
        <v>1</v>
      </c>
      <c r="E637" s="4" t="str">
        <v>L</v>
      </c>
      <c r="F637" s="4" t="str">
        <v>VVS2</v>
      </c>
      <c r="G637" s="6" t="str">
        <v>EX</v>
      </c>
      <c r="H637" s="6" t="str">
        <v>EX</v>
      </c>
      <c r="I637" s="6" t="str">
        <v>EX</v>
      </c>
      <c r="J637" s="4" t="str">
        <v>NONE</v>
      </c>
      <c r="K637" s="4" t="str">
        <v>6.35 - 6.39 x 4.00</v>
      </c>
      <c r="L637" s="4" t="str">
        <v>62.80</v>
      </c>
      <c r="M637" s="4" t="str">
        <v>58.00</v>
      </c>
      <c r="N637" s="4" t="str">
        <v>34.00</v>
      </c>
      <c r="O637" s="4" t="str">
        <v>GIA</v>
      </c>
      <c r="P637" s="4">
        <v>2500</v>
      </c>
      <c r="Q637" s="7">
        <v>-42</v>
      </c>
      <c r="R637" s="5">
        <f>ROUND(P637 * (1 + (Q637 / 100)), 2)</f>
        <v>1450</v>
      </c>
      <c r="S637" s="5">
        <f>ROUND(R637 * D637, 2)</f>
        <v>1450</v>
      </c>
      <c r="T637" s="4" t="str">
        <v>EXHIBITION</v>
      </c>
      <c r="U637" s="8" t="str">
        <v>AVAILABLE</v>
      </c>
      <c r="V637" s="4" t="str">
        <v>Pinpoint, Cloud, Feather</v>
      </c>
      <c r="W637" s="9" t="str">
        <v>Media URL</v>
      </c>
    </row>
    <row r="638">
      <c r="A638" s="4" t="str">
        <v>3565069653</v>
      </c>
      <c r="B638" s="4" t="str">
        <v>ROUND</v>
      </c>
      <c r="C638" s="4">
        <v>180240</v>
      </c>
      <c r="D638" s="5">
        <v>1.01</v>
      </c>
      <c r="E638" s="4" t="str">
        <v>L</v>
      </c>
      <c r="F638" s="4" t="str">
        <v>VVS2</v>
      </c>
      <c r="G638" s="6" t="str">
        <v>EX</v>
      </c>
      <c r="H638" s="6" t="str">
        <v>EX</v>
      </c>
      <c r="I638" s="6" t="str">
        <v>EX</v>
      </c>
      <c r="J638" s="4" t="str">
        <v>NONE</v>
      </c>
      <c r="K638" s="4" t="str">
        <v>6.38 - 6.42 x 4.02</v>
      </c>
      <c r="L638" s="4" t="str">
        <v>62.90</v>
      </c>
      <c r="M638" s="4" t="str">
        <v>58.00</v>
      </c>
      <c r="N638" s="4" t="str">
        <v>35.00</v>
      </c>
      <c r="O638" s="4" t="str">
        <v>GIA</v>
      </c>
      <c r="P638" s="4">
        <v>2500</v>
      </c>
      <c r="Q638" s="7">
        <v>-42</v>
      </c>
      <c r="R638" s="5">
        <f>ROUND(P638 * (1 + (Q638 / 100)), 2)</f>
        <v>1450</v>
      </c>
      <c r="S638" s="5">
        <f>ROUND(R638 * D638, 2)</f>
        <v>1464.5</v>
      </c>
      <c r="T638" s="4" t="str">
        <v>EXHIBITION</v>
      </c>
      <c r="U638" s="8" t="str">
        <v>AVAILABLE</v>
      </c>
      <c r="V638" s="4" t="str">
        <v>Cloud, Pinpoint</v>
      </c>
      <c r="W638" s="9" t="str">
        <v>Media URL</v>
      </c>
    </row>
    <row r="639">
      <c r="A639" s="4" t="str">
        <v>2566071184</v>
      </c>
      <c r="B639" s="4" t="str">
        <v>ROUND</v>
      </c>
      <c r="C639" s="4">
        <v>180243</v>
      </c>
      <c r="D639" s="5">
        <v>1.01</v>
      </c>
      <c r="E639" s="4" t="str">
        <v>L</v>
      </c>
      <c r="F639" s="4" t="str">
        <v>VVS2</v>
      </c>
      <c r="G639" s="6" t="str">
        <v>EX</v>
      </c>
      <c r="H639" s="6" t="str">
        <v>EX</v>
      </c>
      <c r="I639" s="6" t="str">
        <v>EX</v>
      </c>
      <c r="J639" s="4" t="str">
        <v>NONE</v>
      </c>
      <c r="K639" s="4" t="str">
        <v>6.37 - 6.42 x 4.00</v>
      </c>
      <c r="L639" s="4" t="str">
        <v>62.60</v>
      </c>
      <c r="M639" s="4" t="str">
        <v>59.00</v>
      </c>
      <c r="N639" s="4" t="str">
        <v>33.00</v>
      </c>
      <c r="O639" s="4" t="str">
        <v>GIA</v>
      </c>
      <c r="P639" s="4">
        <v>2500</v>
      </c>
      <c r="Q639" s="7">
        <v>-42</v>
      </c>
      <c r="R639" s="5">
        <f>ROUND(P639 * (1 + (Q639 / 100)), 2)</f>
        <v>1450</v>
      </c>
      <c r="S639" s="5">
        <f>ROUND(R639 * D639, 2)</f>
        <v>1464.5</v>
      </c>
      <c r="T639" s="4" t="str">
        <v>EXHIBITION</v>
      </c>
      <c r="U639" s="8" t="str">
        <v>AVAILABLE</v>
      </c>
      <c r="V639" s="4" t="str">
        <v>Needle, Feather, Pinpoint</v>
      </c>
      <c r="W639" s="9" t="str">
        <v>Media URL</v>
      </c>
    </row>
    <row r="640">
      <c r="A640" s="4" t="str">
        <v>6562266017</v>
      </c>
      <c r="B640" s="4" t="str">
        <v>ROUND</v>
      </c>
      <c r="C640" s="4">
        <v>187992</v>
      </c>
      <c r="D640" s="5">
        <v>1</v>
      </c>
      <c r="E640" s="4" t="str">
        <v>L</v>
      </c>
      <c r="F640" s="4" t="str">
        <v>VVS2</v>
      </c>
      <c r="G640" s="6" t="str">
        <v>EX</v>
      </c>
      <c r="H640" s="6" t="str">
        <v>EX</v>
      </c>
      <c r="I640" s="6" t="str">
        <v>EX</v>
      </c>
      <c r="J640" s="4" t="str">
        <v>NONE</v>
      </c>
      <c r="K640" s="4" t="str">
        <v>6.33 - 6.38 x 4.02</v>
      </c>
      <c r="L640" s="4" t="str">
        <v>63.20</v>
      </c>
      <c r="M640" s="4" t="str">
        <v>57.00</v>
      </c>
      <c r="N640" s="4" t="str">
        <v>35.00</v>
      </c>
      <c r="O640" s="4" t="str">
        <v>GIA</v>
      </c>
      <c r="P640" s="4">
        <v>2500</v>
      </c>
      <c r="Q640" s="7">
        <v>-41</v>
      </c>
      <c r="R640" s="5">
        <f>ROUND(P640 * (1 + (Q640 / 100)), 2)</f>
        <v>1475</v>
      </c>
      <c r="S640" s="5">
        <f>ROUND(R640 * D640, 2)</f>
        <v>1475</v>
      </c>
      <c r="T640" s="4" t="str">
        <v>EXHIBITION</v>
      </c>
      <c r="U640" s="8" t="str">
        <v>AVAILABLE</v>
      </c>
      <c r="V640" s="4" t="str">
        <v>Feather, Needle</v>
      </c>
      <c r="W640" s="9" t="str">
        <v>Media URL</v>
      </c>
    </row>
    <row r="641">
      <c r="A641" s="4" t="str">
        <v>2567071379</v>
      </c>
      <c r="B641" s="4" t="str">
        <v>ROUND</v>
      </c>
      <c r="C641" s="4">
        <v>180217</v>
      </c>
      <c r="D641" s="5">
        <v>1.3</v>
      </c>
      <c r="E641" s="4" t="str">
        <v>L</v>
      </c>
      <c r="F641" s="4" t="str">
        <v>VVS2</v>
      </c>
      <c r="G641" s="6" t="str">
        <v>EX</v>
      </c>
      <c r="H641" s="6" t="str">
        <v>EX</v>
      </c>
      <c r="I641" s="6" t="str">
        <v>EX</v>
      </c>
      <c r="J641" s="4" t="str">
        <v>NONE</v>
      </c>
      <c r="K641" s="4" t="str">
        <v>6.90 - 6.94 x 4.35</v>
      </c>
      <c r="L641" s="4" t="str">
        <v>62.80</v>
      </c>
      <c r="M641" s="4" t="str">
        <v>57.00</v>
      </c>
      <c r="N641" s="4" t="str">
        <v>36.50</v>
      </c>
      <c r="O641" s="4" t="str">
        <v>GIA</v>
      </c>
      <c r="P641" s="4">
        <v>2500</v>
      </c>
      <c r="Q641" s="7">
        <v>-33</v>
      </c>
      <c r="R641" s="5">
        <f>ROUND(P641 * (1 + (Q641 / 100)), 2)</f>
        <v>1675</v>
      </c>
      <c r="S641" s="5">
        <f>ROUND(R641 * D641, 2)</f>
        <v>2177.5</v>
      </c>
      <c r="T641" s="4" t="str">
        <v>EXHIBITION</v>
      </c>
      <c r="U641" s="8" t="str">
        <v>AVAILABLE</v>
      </c>
      <c r="V641" s="4" t="str">
        <v>Cloud</v>
      </c>
      <c r="W641" s="9" t="str">
        <v>Media URL</v>
      </c>
    </row>
    <row r="642">
      <c r="A642" s="4" t="str">
        <v>7566083479</v>
      </c>
      <c r="B642" s="4" t="str">
        <v>ROUND</v>
      </c>
      <c r="C642" s="4">
        <v>181015</v>
      </c>
      <c r="D642" s="5">
        <v>1</v>
      </c>
      <c r="E642" s="4" t="str">
        <v>L</v>
      </c>
      <c r="F642" s="4" t="str">
        <v>VVS2</v>
      </c>
      <c r="G642" s="6" t="str">
        <v>EX</v>
      </c>
      <c r="H642" s="6" t="str">
        <v>EX</v>
      </c>
      <c r="I642" s="6" t="str">
        <v>EX</v>
      </c>
      <c r="J642" s="4" t="str">
        <v>FNT</v>
      </c>
      <c r="K642" s="4" t="str">
        <v>6.46 - 6.49 x 3.94</v>
      </c>
      <c r="L642" s="4" t="str">
        <v>60.80</v>
      </c>
      <c r="M642" s="4" t="str">
        <v>60.00</v>
      </c>
      <c r="N642" s="4" t="str">
        <v>32.50</v>
      </c>
      <c r="O642" s="4" t="str">
        <v>GIA</v>
      </c>
      <c r="P642" s="4">
        <v>2500</v>
      </c>
      <c r="Q642" s="7">
        <v>-46</v>
      </c>
      <c r="R642" s="5">
        <f>ROUND(P642 * (1 + (Q642 / 100)), 2)</f>
        <v>1350</v>
      </c>
      <c r="S642" s="5">
        <f>ROUND(R642 * D642, 2)</f>
        <v>1350</v>
      </c>
      <c r="T642" s="4" t="str">
        <v>EXHIBITION</v>
      </c>
      <c r="U642" s="8" t="str">
        <v>AVAILABLE</v>
      </c>
      <c r="V642" s="4" t="str">
        <v>Cloud, Pinpoint</v>
      </c>
      <c r="W642" s="9" t="str">
        <v>Media URL</v>
      </c>
    </row>
    <row r="643">
      <c r="A643" s="4" t="str">
        <v>1565071374</v>
      </c>
      <c r="B643" s="4" t="str">
        <v>ROUND</v>
      </c>
      <c r="C643" s="4">
        <v>180228</v>
      </c>
      <c r="D643" s="5">
        <v>1</v>
      </c>
      <c r="E643" s="4" t="str">
        <v>L</v>
      </c>
      <c r="F643" s="4" t="str">
        <v>VVS2</v>
      </c>
      <c r="G643" s="6" t="str">
        <v>EX</v>
      </c>
      <c r="H643" s="6" t="str">
        <v>EX</v>
      </c>
      <c r="I643" s="6" t="str">
        <v>EX</v>
      </c>
      <c r="J643" s="4" t="str">
        <v>FNT</v>
      </c>
      <c r="K643" s="4" t="str">
        <v>6.46 - 6.48 x 3.93</v>
      </c>
      <c r="L643" s="4" t="str">
        <v>60.70</v>
      </c>
      <c r="M643" s="4" t="str">
        <v>60.00</v>
      </c>
      <c r="N643" s="4" t="str">
        <v>31.50</v>
      </c>
      <c r="O643" s="4" t="str">
        <v>GIA</v>
      </c>
      <c r="P643" s="4">
        <v>2500</v>
      </c>
      <c r="Q643" s="7">
        <v>-46</v>
      </c>
      <c r="R643" s="5">
        <f>ROUND(P643 * (1 + (Q643 / 100)), 2)</f>
        <v>1350</v>
      </c>
      <c r="S643" s="5">
        <f>ROUND(R643 * D643, 2)</f>
        <v>1350</v>
      </c>
      <c r="T643" s="4" t="str">
        <v>EXHIBITION</v>
      </c>
      <c r="U643" s="8" t="str">
        <v>AVAILABLE</v>
      </c>
      <c r="V643" s="4" t="str">
        <v>Needle, Feather, Pinpoint</v>
      </c>
      <c r="W643" s="9" t="str">
        <v>Media URL</v>
      </c>
    </row>
    <row r="644">
      <c r="A644" s="4" t="str">
        <v>7563139169</v>
      </c>
      <c r="B644" s="4" t="str">
        <v>ROUND</v>
      </c>
      <c r="C644" s="4">
        <v>182792</v>
      </c>
      <c r="D644" s="5">
        <v>1.02</v>
      </c>
      <c r="E644" s="4" t="str">
        <v>L</v>
      </c>
      <c r="F644" s="4" t="str">
        <v>VVS2</v>
      </c>
      <c r="G644" s="6" t="str">
        <v>EX</v>
      </c>
      <c r="H644" s="6" t="str">
        <v>EX</v>
      </c>
      <c r="I644" s="6" t="str">
        <v>EX</v>
      </c>
      <c r="J644" s="4" t="str">
        <v>FNT</v>
      </c>
      <c r="K644" s="4" t="str">
        <v>6.50 - 6.53 x 3.96</v>
      </c>
      <c r="L644" s="4" t="str">
        <v>60.80</v>
      </c>
      <c r="M644" s="4" t="str">
        <v>59.00</v>
      </c>
      <c r="N644" s="4" t="str">
        <v>31.50</v>
      </c>
      <c r="O644" s="4" t="str">
        <v>GIA</v>
      </c>
      <c r="P644" s="4">
        <v>2500</v>
      </c>
      <c r="Q644" s="7">
        <v>-46</v>
      </c>
      <c r="R644" s="5">
        <f>ROUND(P644 * (1 + (Q644 / 100)), 2)</f>
        <v>1350</v>
      </c>
      <c r="S644" s="5">
        <f>ROUND(R644 * D644, 2)</f>
        <v>1377</v>
      </c>
      <c r="T644" s="4" t="str">
        <v>EXHIBITION</v>
      </c>
      <c r="U644" s="8" t="str">
        <v>AVAILABLE</v>
      </c>
      <c r="V644" s="4" t="str">
        <v>Needle, Cloud, Pinpoint</v>
      </c>
      <c r="W644" s="9" t="str">
        <v>Media URL</v>
      </c>
    </row>
    <row r="645">
      <c r="A645" s="4" t="str">
        <v>6565046795</v>
      </c>
      <c r="B645" s="4" t="str">
        <v>ROUND</v>
      </c>
      <c r="C645" s="4">
        <v>178150</v>
      </c>
      <c r="D645" s="5">
        <v>1.23</v>
      </c>
      <c r="E645" s="4" t="str">
        <v>L</v>
      </c>
      <c r="F645" s="4" t="str">
        <v>VVS2</v>
      </c>
      <c r="G645" s="6" t="str">
        <v>EX</v>
      </c>
      <c r="H645" s="6" t="str">
        <v>EX</v>
      </c>
      <c r="I645" s="6" t="str">
        <v>EX</v>
      </c>
      <c r="J645" s="4" t="str">
        <v>FNT</v>
      </c>
      <c r="K645" s="4" t="str">
        <v>6.81 - 6.85 x 4.29</v>
      </c>
      <c r="L645" s="4" t="str">
        <v>62.90</v>
      </c>
      <c r="M645" s="4" t="str">
        <v>58.00</v>
      </c>
      <c r="N645" s="4" t="str">
        <v>34.00</v>
      </c>
      <c r="O645" s="4" t="str">
        <v>GIA</v>
      </c>
      <c r="P645" s="4">
        <v>2500</v>
      </c>
      <c r="Q645" s="7">
        <v>-53</v>
      </c>
      <c r="R645" s="5">
        <f>ROUND(P645 * (1 + (Q645 / 100)), 2)</f>
        <v>1175</v>
      </c>
      <c r="S645" s="5">
        <f>ROUND(R645 * D645, 2)</f>
        <v>1445.25</v>
      </c>
      <c r="T645" s="4" t="str">
        <v>EXHIBITION</v>
      </c>
      <c r="U645" s="8" t="str">
        <v>AVAILABLE</v>
      </c>
      <c r="V645" s="4" t="str">
        <v>Crystal, Pinpoint, Feather, Indented Natural</v>
      </c>
      <c r="W645" s="9" t="str">
        <v>Media URL</v>
      </c>
    </row>
    <row r="646">
      <c r="A646" s="4" t="str">
        <v>5566046877</v>
      </c>
      <c r="B646" s="4" t="str">
        <v>ROUND</v>
      </c>
      <c r="C646" s="4">
        <v>178917</v>
      </c>
      <c r="D646" s="5">
        <v>1.13</v>
      </c>
      <c r="E646" s="4" t="str">
        <v>L</v>
      </c>
      <c r="F646" s="4" t="str">
        <v>VVS2</v>
      </c>
      <c r="G646" s="6" t="str">
        <v>EX</v>
      </c>
      <c r="H646" s="6" t="str">
        <v>EX</v>
      </c>
      <c r="I646" s="6" t="str">
        <v>EX</v>
      </c>
      <c r="J646" s="4" t="str">
        <v>FNT</v>
      </c>
      <c r="K646" s="4" t="str">
        <v>6.71 - 6.74 x 4.08</v>
      </c>
      <c r="L646" s="4" t="str">
        <v>60.70</v>
      </c>
      <c r="M646" s="4" t="str">
        <v>59.00</v>
      </c>
      <c r="N646" s="4" t="str">
        <v>31.50</v>
      </c>
      <c r="O646" s="4" t="str">
        <v>GIA</v>
      </c>
      <c r="P646" s="4">
        <v>2500</v>
      </c>
      <c r="Q646" s="7">
        <v>-46</v>
      </c>
      <c r="R646" s="5">
        <f>ROUND(P646 * (1 + (Q646 / 100)), 2)</f>
        <v>1350</v>
      </c>
      <c r="S646" s="5">
        <f>ROUND(R646 * D646, 2)</f>
        <v>1525.5</v>
      </c>
      <c r="T646" s="4" t="str">
        <v>EXHIBITION</v>
      </c>
      <c r="U646" s="8" t="str">
        <v>AVAILABLE</v>
      </c>
      <c r="V646" s="4" t="str">
        <v>Cloud</v>
      </c>
      <c r="W646" s="9" t="str">
        <v>Media URL</v>
      </c>
    </row>
    <row r="647">
      <c r="A647" s="4" t="str">
        <v>1568017981</v>
      </c>
      <c r="B647" s="4" t="str">
        <v>ROUND</v>
      </c>
      <c r="C647" s="4">
        <v>177545</v>
      </c>
      <c r="D647" s="5">
        <v>1.39</v>
      </c>
      <c r="E647" s="4" t="str">
        <v>L</v>
      </c>
      <c r="F647" s="4" t="str">
        <v>VS1</v>
      </c>
      <c r="G647" s="4" t="str">
        <v>EX</v>
      </c>
      <c r="H647" s="4" t="str">
        <v>EX</v>
      </c>
      <c r="I647" s="4" t="str">
        <v>VG</v>
      </c>
      <c r="J647" s="4" t="str">
        <v>MED</v>
      </c>
      <c r="K647" s="4" t="str">
        <v>7.03 - 7.08 x 4.49</v>
      </c>
      <c r="L647" s="4" t="str">
        <v>63.60</v>
      </c>
      <c r="M647" s="4" t="str">
        <v>57.00</v>
      </c>
      <c r="N647" s="4" t="str">
        <v>36.50</v>
      </c>
      <c r="O647" s="4" t="str">
        <v>GIA</v>
      </c>
      <c r="P647" s="4">
        <v>2300</v>
      </c>
      <c r="Q647" s="7">
        <v>-38</v>
      </c>
      <c r="R647" s="5">
        <f>ROUND(P647 * (1 + (Q647 / 100)), 2)</f>
        <v>1426</v>
      </c>
      <c r="S647" s="5">
        <f>ROUND(R647 * D647, 2)</f>
        <v>1982.14</v>
      </c>
      <c r="T647" s="4" t="str">
        <v>EXHIBITION</v>
      </c>
      <c r="U647" s="8" t="str">
        <v>AVAILABLE</v>
      </c>
      <c r="V647" s="4" t="str">
        <v>Crystal, Cloud, Needle</v>
      </c>
      <c r="W647" s="9" t="str">
        <v>Media URL</v>
      </c>
    </row>
    <row r="648">
      <c r="A648" s="4" t="str">
        <v>6562242222</v>
      </c>
      <c r="B648" s="4" t="str">
        <v>ROUND</v>
      </c>
      <c r="C648" s="4">
        <v>187650</v>
      </c>
      <c r="D648" s="5">
        <v>1.16</v>
      </c>
      <c r="E648" s="4" t="str">
        <v>L</v>
      </c>
      <c r="F648" s="4" t="str">
        <v>VS1</v>
      </c>
      <c r="G648" s="6" t="str">
        <v>EX</v>
      </c>
      <c r="H648" s="6" t="str">
        <v>EX</v>
      </c>
      <c r="I648" s="6" t="str">
        <v>EX</v>
      </c>
      <c r="J648" s="4" t="str">
        <v>NONE</v>
      </c>
      <c r="K648" s="4" t="str">
        <v>6.64 - 6.70 x 4.17</v>
      </c>
      <c r="L648" s="4" t="str">
        <v>62.60</v>
      </c>
      <c r="M648" s="4" t="str">
        <v>57.00</v>
      </c>
      <c r="N648" s="4" t="str">
        <v>36.50</v>
      </c>
      <c r="O648" s="4" t="str">
        <v>GIA</v>
      </c>
      <c r="P648" s="4">
        <v>2300</v>
      </c>
      <c r="Q648" s="7">
        <v>-51</v>
      </c>
      <c r="R648" s="5">
        <f>ROUND(P648 * (1 + (Q648 / 100)), 2)</f>
        <v>1127</v>
      </c>
      <c r="S648" s="5">
        <f>ROUND(R648 * D648, 2)</f>
        <v>1307.32</v>
      </c>
      <c r="T648" s="4" t="str">
        <v>EXHIBITION</v>
      </c>
      <c r="U648" s="8" t="str">
        <v>AVAILABLE</v>
      </c>
      <c r="V648" s="4" t="str">
        <v>Crystal, Cloud, Pinpoint</v>
      </c>
      <c r="W648" s="9" t="str">
        <v>Media URL</v>
      </c>
    </row>
    <row r="649">
      <c r="A649" s="4" t="str">
        <v>7566017645</v>
      </c>
      <c r="B649" s="4" t="str">
        <v>ROUND</v>
      </c>
      <c r="C649" s="4">
        <v>177512</v>
      </c>
      <c r="D649" s="5">
        <v>1.24</v>
      </c>
      <c r="E649" s="4" t="str">
        <v>L</v>
      </c>
      <c r="F649" s="4" t="str">
        <v>VS1</v>
      </c>
      <c r="G649" s="6" t="str">
        <v>EX</v>
      </c>
      <c r="H649" s="6" t="str">
        <v>EX</v>
      </c>
      <c r="I649" s="6" t="str">
        <v>EX</v>
      </c>
      <c r="J649" s="4" t="str">
        <v>MED</v>
      </c>
      <c r="K649" s="4" t="str">
        <v>6.86 - 6.89 x 4.23</v>
      </c>
      <c r="L649" s="4" t="str">
        <v>61.60</v>
      </c>
      <c r="M649" s="4" t="str">
        <v>57.00</v>
      </c>
      <c r="N649" s="4" t="str">
        <v>34.50</v>
      </c>
      <c r="O649" s="4" t="str">
        <v>GIA</v>
      </c>
      <c r="P649" s="4">
        <v>2300</v>
      </c>
      <c r="Q649" s="7">
        <v>-47</v>
      </c>
      <c r="R649" s="5">
        <f>ROUND(P649 * (1 + (Q649 / 100)), 2)</f>
        <v>1219</v>
      </c>
      <c r="S649" s="5">
        <f>ROUND(R649 * D649, 2)</f>
        <v>1511.56</v>
      </c>
      <c r="T649" s="4" t="str">
        <v>EXHIBITION</v>
      </c>
      <c r="U649" s="8" t="str">
        <v>AVAILABLE</v>
      </c>
      <c r="V649" s="4" t="str">
        <v>Crystal, Natural</v>
      </c>
      <c r="W649" s="9" t="str">
        <v>Media URL</v>
      </c>
    </row>
    <row r="650">
      <c r="A650" s="4" t="str">
        <v>1557794850</v>
      </c>
      <c r="B650" s="4" t="str">
        <v>ROUND</v>
      </c>
      <c r="C650" s="4">
        <v>168861</v>
      </c>
      <c r="D650" s="5">
        <v>1</v>
      </c>
      <c r="E650" s="4" t="str">
        <v>L</v>
      </c>
      <c r="F650" s="4" t="str">
        <v>VS2</v>
      </c>
      <c r="G650" s="6" t="str">
        <v>EX</v>
      </c>
      <c r="H650" s="6" t="str">
        <v>EX</v>
      </c>
      <c r="I650" s="6" t="str">
        <v>EX</v>
      </c>
      <c r="J650" s="4" t="str">
        <v>NONE</v>
      </c>
      <c r="K650" s="4" t="str">
        <v>6.32 - 6.37 x 4.01</v>
      </c>
      <c r="L650" s="4" t="str">
        <v>63.20</v>
      </c>
      <c r="M650" s="4" t="str">
        <v>56.00</v>
      </c>
      <c r="N650" s="4" t="str">
        <v>36.50</v>
      </c>
      <c r="O650" s="4" t="str">
        <v>GIA</v>
      </c>
      <c r="P650" s="4">
        <v>2100</v>
      </c>
      <c r="Q650" s="7">
        <v>-47</v>
      </c>
      <c r="R650" s="5">
        <f>ROUND(P650 * (1 + (Q650 / 100)), 2)</f>
        <v>1113</v>
      </c>
      <c r="S650" s="5">
        <f>ROUND(R650 * D650, 2)</f>
        <v>1113</v>
      </c>
      <c r="T650" s="4" t="str">
        <v>EXHIBITION</v>
      </c>
      <c r="U650" s="8" t="str">
        <v>AVAILABLE</v>
      </c>
      <c r="V650" s="4" t="str">
        <v>Cloud, Crystal, Feather, Needle, Indented Natural, Natural</v>
      </c>
      <c r="W650" s="9" t="str">
        <v>Media URL</v>
      </c>
    </row>
    <row r="651">
      <c r="A651" s="4" t="str">
        <v>6562235927</v>
      </c>
      <c r="B651" s="4" t="str">
        <v>ROUND</v>
      </c>
      <c r="C651" s="4">
        <v>187616</v>
      </c>
      <c r="D651" s="5">
        <v>1</v>
      </c>
      <c r="E651" s="4" t="str">
        <v>L</v>
      </c>
      <c r="F651" s="4" t="str">
        <v>VS2</v>
      </c>
      <c r="G651" s="6" t="str">
        <v>EX</v>
      </c>
      <c r="H651" s="6" t="str">
        <v>EX</v>
      </c>
      <c r="I651" s="6" t="str">
        <v>EX</v>
      </c>
      <c r="J651" s="4" t="str">
        <v>NONE</v>
      </c>
      <c r="K651" s="4" t="str">
        <v>6.34 - 6.38 x 3.96</v>
      </c>
      <c r="L651" s="4" t="str">
        <v>62.30</v>
      </c>
      <c r="M651" s="4" t="str">
        <v>57.00</v>
      </c>
      <c r="N651" s="4" t="str">
        <v>36.50</v>
      </c>
      <c r="O651" s="4" t="str">
        <v>GIA</v>
      </c>
      <c r="P651" s="4">
        <v>2100</v>
      </c>
      <c r="Q651" s="7">
        <v>-44</v>
      </c>
      <c r="R651" s="5">
        <f>ROUND(P651 * (1 + (Q651 / 100)), 2)</f>
        <v>1176</v>
      </c>
      <c r="S651" s="5">
        <f>ROUND(R651 * D651, 2)</f>
        <v>1176</v>
      </c>
      <c r="T651" s="4" t="str">
        <v>EXHIBITION</v>
      </c>
      <c r="U651" s="8" t="str">
        <v>AVAILABLE</v>
      </c>
      <c r="V651" s="4" t="str">
        <v>Feather, Cloud, Pinpoint</v>
      </c>
      <c r="W651" s="9" t="str">
        <v>Media URL</v>
      </c>
    </row>
    <row r="652">
      <c r="A652" s="4" t="str">
        <v>7563080112</v>
      </c>
      <c r="B652" s="4" t="str">
        <v>ROUND</v>
      </c>
      <c r="C652" s="4">
        <v>180830</v>
      </c>
      <c r="D652" s="5">
        <v>1.21</v>
      </c>
      <c r="E652" s="4" t="str">
        <v>L</v>
      </c>
      <c r="F652" s="4" t="str">
        <v>VS2</v>
      </c>
      <c r="G652" s="6" t="str">
        <v>EX</v>
      </c>
      <c r="H652" s="6" t="str">
        <v>EX</v>
      </c>
      <c r="I652" s="6" t="str">
        <v>EX</v>
      </c>
      <c r="J652" s="4" t="str">
        <v>NONE</v>
      </c>
      <c r="K652" s="4" t="str">
        <v>6.77 - 6.81 x 4.24</v>
      </c>
      <c r="L652" s="4" t="str">
        <v>62.50</v>
      </c>
      <c r="M652" s="4" t="str">
        <v>58.00</v>
      </c>
      <c r="N652" s="4" t="str">
        <v>36.50</v>
      </c>
      <c r="O652" s="4" t="str">
        <v>GIA</v>
      </c>
      <c r="P652" s="4">
        <v>2100</v>
      </c>
      <c r="Q652" s="7">
        <v>-41</v>
      </c>
      <c r="R652" s="5">
        <f>ROUND(P652 * (1 + (Q652 / 100)), 2)</f>
        <v>1239</v>
      </c>
      <c r="S652" s="5">
        <f>ROUND(R652 * D652, 2)</f>
        <v>1499.19</v>
      </c>
      <c r="T652" s="4" t="str">
        <v>EXHIBITION</v>
      </c>
      <c r="U652" s="8" t="str">
        <v>AVAILABLE</v>
      </c>
      <c r="V652" s="4" t="str">
        <v>Cloud, Crystal</v>
      </c>
      <c r="W652" s="9" t="str">
        <v>Media URL</v>
      </c>
    </row>
    <row r="653">
      <c r="A653" s="4" t="str">
        <v>7561196134</v>
      </c>
      <c r="B653" s="4" t="str">
        <v>ROUND</v>
      </c>
      <c r="C653" s="4">
        <v>186220</v>
      </c>
      <c r="D653" s="5">
        <v>1.28</v>
      </c>
      <c r="E653" s="4" t="str">
        <v>L</v>
      </c>
      <c r="F653" s="4" t="str">
        <v>VS2</v>
      </c>
      <c r="G653" s="6" t="str">
        <v>EX</v>
      </c>
      <c r="H653" s="6" t="str">
        <v>EX</v>
      </c>
      <c r="I653" s="6" t="str">
        <v>EX</v>
      </c>
      <c r="J653" s="4" t="str">
        <v>NONE</v>
      </c>
      <c r="K653" s="4" t="str">
        <v>6.90 - 6.93 x 4.32</v>
      </c>
      <c r="L653" s="4" t="str">
        <v>62.50</v>
      </c>
      <c r="M653" s="4" t="str">
        <v>57.00</v>
      </c>
      <c r="N653" s="4" t="str">
        <v>35.00</v>
      </c>
      <c r="O653" s="4" t="str">
        <v>GIA</v>
      </c>
      <c r="P653" s="4">
        <v>2100</v>
      </c>
      <c r="Q653" s="7">
        <v>-43</v>
      </c>
      <c r="R653" s="5">
        <f>ROUND(P653 * (1 + (Q653 / 100)), 2)</f>
        <v>1197</v>
      </c>
      <c r="S653" s="5">
        <f>ROUND(R653 * D653, 2)</f>
        <v>1532.16</v>
      </c>
      <c r="T653" s="4" t="str">
        <v>EXHIBITION</v>
      </c>
      <c r="U653" s="8" t="str">
        <v>AVAILABLE</v>
      </c>
      <c r="V653" s="4" t="str">
        <v>Twinning Wisp, Feather, Needle</v>
      </c>
      <c r="W653" s="9" t="str">
        <v>Media URL</v>
      </c>
    </row>
    <row r="654">
      <c r="A654" s="4" t="str">
        <v>6565223839</v>
      </c>
      <c r="B654" s="4" t="str">
        <v>ROUND</v>
      </c>
      <c r="C654" s="4">
        <v>187012</v>
      </c>
      <c r="D654" s="5">
        <v>1.01</v>
      </c>
      <c r="E654" s="4" t="str">
        <v>L</v>
      </c>
      <c r="F654" s="4" t="str">
        <v>SI2</v>
      </c>
      <c r="G654" s="6" t="str">
        <v>EX</v>
      </c>
      <c r="H654" s="6" t="str">
        <v>EX</v>
      </c>
      <c r="I654" s="6" t="str">
        <v>EX</v>
      </c>
      <c r="J654" s="4" t="str">
        <v>NONE</v>
      </c>
      <c r="K654" s="4" t="str">
        <v>6.44 - 6.48 x 3.97</v>
      </c>
      <c r="L654" s="4" t="str">
        <v>61.40</v>
      </c>
      <c r="M654" s="4" t="str">
        <v>58.00</v>
      </c>
      <c r="N654" s="4" t="str">
        <v>32.00</v>
      </c>
      <c r="O654" s="4" t="str">
        <v>GIA</v>
      </c>
      <c r="P654" s="4">
        <v>1800</v>
      </c>
      <c r="Q654" s="7">
        <v>-57</v>
      </c>
      <c r="R654" s="5">
        <f>ROUND(P654 * (1 + (Q654 / 100)), 2)</f>
        <v>774</v>
      </c>
      <c r="S654" s="5">
        <f>ROUND(R654 * D654, 2)</f>
        <v>781.74</v>
      </c>
      <c r="T654" s="4" t="str">
        <v>EXHIBITION</v>
      </c>
      <c r="U654" s="8" t="str">
        <v>AVAILABLE</v>
      </c>
      <c r="V654" s="4" t="str">
        <v>Crystal, Feather, Twinning Wisp, Needle, Indented Natural, Natural</v>
      </c>
      <c r="W654" s="9" t="str">
        <v>Media URL</v>
      </c>
    </row>
    <row r="655">
      <c r="A655" s="4" t="str">
        <v>6565106534</v>
      </c>
      <c r="B655" s="4" t="str">
        <v>ROUND</v>
      </c>
      <c r="C655" s="4">
        <v>181788</v>
      </c>
      <c r="D655" s="5">
        <v>1.14</v>
      </c>
      <c r="E655" s="4" t="str">
        <v>L</v>
      </c>
      <c r="F655" s="4" t="str">
        <v>I1</v>
      </c>
      <c r="G655" s="6" t="str">
        <v>EX</v>
      </c>
      <c r="H655" s="6" t="str">
        <v>EX</v>
      </c>
      <c r="I655" s="6" t="str">
        <v>EX</v>
      </c>
      <c r="J655" s="4" t="str">
        <v>FNT</v>
      </c>
      <c r="K655" s="4" t="str">
        <v>6.64 - 6.69 x 4.17</v>
      </c>
      <c r="L655" s="4" t="str">
        <v>62.60</v>
      </c>
      <c r="M655" s="4" t="str">
        <v>59.00</v>
      </c>
      <c r="N655" s="4" t="str">
        <v>33.00</v>
      </c>
      <c r="O655" s="4" t="str">
        <v>GIA</v>
      </c>
      <c r="P655" s="4">
        <v>1600</v>
      </c>
      <c r="Q655" s="7">
        <v>-63</v>
      </c>
      <c r="R655" s="5">
        <f>ROUND(P655 * (1 + (Q655 / 100)), 2)</f>
        <v>592</v>
      </c>
      <c r="S655" s="5">
        <f>ROUND(R655 * D655, 2)</f>
        <v>674.88</v>
      </c>
      <c r="T655" s="4" t="str">
        <v>EXHIBITION</v>
      </c>
      <c r="U655" s="8" t="str">
        <v>AVAILABLE</v>
      </c>
      <c r="V655" s="4" t="str">
        <v>Needle</v>
      </c>
      <c r="W655" s="9" t="str">
        <v>Media URL</v>
      </c>
    </row>
    <row r="656">
      <c r="A656" s="4" t="str">
        <v>6551651529</v>
      </c>
      <c r="B656" s="4" t="str">
        <v>ROUND</v>
      </c>
      <c r="C656" s="4">
        <v>164326</v>
      </c>
      <c r="D656" s="5">
        <v>1.01</v>
      </c>
      <c r="E656" s="4" t="str">
        <v>L</v>
      </c>
      <c r="F656" s="4" t="str">
        <v>I2</v>
      </c>
      <c r="G656" s="6" t="str">
        <v>EX</v>
      </c>
      <c r="H656" s="6" t="str">
        <v>EX</v>
      </c>
      <c r="I656" s="6" t="str">
        <v>EX</v>
      </c>
      <c r="J656" s="4" t="str">
        <v>NONE</v>
      </c>
      <c r="K656" s="4" t="str">
        <v>6.40 - 6.42 x 3.97</v>
      </c>
      <c r="L656" s="4" t="str">
        <v>61.90</v>
      </c>
      <c r="M656" s="4" t="str">
        <v>57.00</v>
      </c>
      <c r="N656" s="4" t="str">
        <v>34.50</v>
      </c>
      <c r="O656" s="4" t="str">
        <v>GIA</v>
      </c>
      <c r="P656" s="4">
        <v>1500</v>
      </c>
      <c r="Q656" s="7">
        <v>-47</v>
      </c>
      <c r="R656" s="5">
        <f>ROUND(P656 * (1 + (Q656 / 100)), 2)</f>
        <v>795</v>
      </c>
      <c r="S656" s="5">
        <f>ROUND(R656 * D656, 2)</f>
        <v>802.95</v>
      </c>
      <c r="T656" s="4" t="str">
        <v>EXHIBITION</v>
      </c>
      <c r="U656" s="8" t="str">
        <v>AVAILABLE</v>
      </c>
      <c r="V656" s="4" t="str">
        <v>Feather, Crystal, Twinning Wisp, Needle</v>
      </c>
      <c r="W656" s="9" t="str">
        <v>Media URL</v>
      </c>
    </row>
    <row r="657">
      <c r="A657" s="4" t="str">
        <v>2557918374</v>
      </c>
      <c r="B657" s="4" t="str">
        <v>ROUND</v>
      </c>
      <c r="C657" s="4">
        <v>171745</v>
      </c>
      <c r="D657" s="5">
        <v>1.06</v>
      </c>
      <c r="E657" s="4" t="str">
        <v>M</v>
      </c>
      <c r="F657" s="4" t="str">
        <v>IF</v>
      </c>
      <c r="G657" s="4" t="str">
        <v>EX</v>
      </c>
      <c r="H657" s="4" t="str">
        <v>EX</v>
      </c>
      <c r="I657" s="4" t="str">
        <v>VG</v>
      </c>
      <c r="J657" s="4" t="str">
        <v>NONE</v>
      </c>
      <c r="K657" s="4" t="str">
        <v>6.46 - 6.50 x 4.08</v>
      </c>
      <c r="L657" s="4" t="str">
        <v>63.00</v>
      </c>
      <c r="M657" s="4" t="str">
        <v>57.00</v>
      </c>
      <c r="N657" s="4" t="str">
        <v>36.50</v>
      </c>
      <c r="O657" s="4" t="str">
        <v>GIA</v>
      </c>
      <c r="P657" s="4">
        <v>2500</v>
      </c>
      <c r="Q657" s="7">
        <v>-57</v>
      </c>
      <c r="R657" s="5">
        <f>ROUND(P657 * (1 + (Q657 / 100)), 2)</f>
        <v>1075</v>
      </c>
      <c r="S657" s="5">
        <f>ROUND(R657 * D657, 2)</f>
        <v>1139.5</v>
      </c>
      <c r="T657" s="4" t="str">
        <v>EXHIBITION</v>
      </c>
      <c r="U657" s="8" t="str">
        <v>AVAILABLE</v>
      </c>
      <c r="V657" s="4" t="str">
        <v xml:space="preserve"> </v>
      </c>
      <c r="W657" s="9" t="str">
        <v>Media URL</v>
      </c>
    </row>
    <row r="658">
      <c r="A658" s="4" t="str">
        <v>2558628582</v>
      </c>
      <c r="B658" s="4" t="str">
        <v>ROUND</v>
      </c>
      <c r="C658" s="4">
        <v>163067</v>
      </c>
      <c r="D658" s="5">
        <v>1.05</v>
      </c>
      <c r="E658" s="4" t="str">
        <v>M</v>
      </c>
      <c r="F658" s="4" t="str">
        <v>IF</v>
      </c>
      <c r="G658" s="6" t="str">
        <v>EX</v>
      </c>
      <c r="H658" s="6" t="str">
        <v>EX</v>
      </c>
      <c r="I658" s="6" t="str">
        <v>EX</v>
      </c>
      <c r="J658" s="4" t="str">
        <v>NONE</v>
      </c>
      <c r="K658" s="4" t="str">
        <v>6.46 - 6.51 x 4.06</v>
      </c>
      <c r="L658" s="4" t="str">
        <v>62.50</v>
      </c>
      <c r="M658" s="4" t="str">
        <v>58.00</v>
      </c>
      <c r="N658" s="4" t="str">
        <v>36.00</v>
      </c>
      <c r="O658" s="4" t="str">
        <v>GIA</v>
      </c>
      <c r="P658" s="4">
        <v>2500</v>
      </c>
      <c r="Q658" s="7">
        <v>-56</v>
      </c>
      <c r="R658" s="5">
        <f>ROUND(P658 * (1 + (Q658 / 100)), 2)</f>
        <v>1100</v>
      </c>
      <c r="S658" s="5">
        <f>ROUND(R658 * D658, 2)</f>
        <v>1155</v>
      </c>
      <c r="T658" s="4" t="str">
        <v>EXHIBITION</v>
      </c>
      <c r="U658" s="8" t="str">
        <v>AVAILABLE</v>
      </c>
      <c r="V658" s="4" t="str">
        <v xml:space="preserve"> </v>
      </c>
      <c r="W658" s="9" t="str">
        <v>Media URL</v>
      </c>
    </row>
    <row r="659">
      <c r="A659" s="4" t="str">
        <v>7561083487</v>
      </c>
      <c r="B659" s="4" t="str">
        <v>ROUND</v>
      </c>
      <c r="C659" s="4">
        <v>180966</v>
      </c>
      <c r="D659" s="5">
        <v>1.01</v>
      </c>
      <c r="E659" s="4" t="str">
        <v>M</v>
      </c>
      <c r="F659" s="4" t="str">
        <v>IF</v>
      </c>
      <c r="G659" s="6" t="str">
        <v>EX</v>
      </c>
      <c r="H659" s="6" t="str">
        <v>EX</v>
      </c>
      <c r="I659" s="6" t="str">
        <v>EX</v>
      </c>
      <c r="J659" s="4" t="str">
        <v>NONE</v>
      </c>
      <c r="K659" s="4" t="str">
        <v>6.40 - 6.44 x 4.01</v>
      </c>
      <c r="L659" s="4" t="str">
        <v>62.40</v>
      </c>
      <c r="M659" s="4" t="str">
        <v>57.00</v>
      </c>
      <c r="N659" s="4" t="str">
        <v>33.00</v>
      </c>
      <c r="O659" s="4" t="str">
        <v>GIA</v>
      </c>
      <c r="P659" s="4">
        <v>2500</v>
      </c>
      <c r="Q659" s="7">
        <v>-49</v>
      </c>
      <c r="R659" s="5">
        <f>ROUND(P659 * (1 + (Q659 / 100)), 2)</f>
        <v>1275</v>
      </c>
      <c r="S659" s="5">
        <f>ROUND(R659 * D659, 2)</f>
        <v>1287.75</v>
      </c>
      <c r="T659" s="4" t="str">
        <v>EXHIBITION</v>
      </c>
      <c r="U659" s="8" t="str">
        <v>AVAILABLE</v>
      </c>
      <c r="V659" s="4" t="str">
        <v xml:space="preserve"> </v>
      </c>
      <c r="W659" s="9" t="str">
        <v>Media URL</v>
      </c>
    </row>
    <row r="660">
      <c r="A660" s="4" t="str">
        <v>2567179720</v>
      </c>
      <c r="B660" s="4" t="str">
        <v>ROUND</v>
      </c>
      <c r="C660" s="4">
        <v>183953</v>
      </c>
      <c r="D660" s="5">
        <v>1.04</v>
      </c>
      <c r="E660" s="4" t="str">
        <v>M</v>
      </c>
      <c r="F660" s="4" t="str">
        <v>IF</v>
      </c>
      <c r="G660" s="6" t="str">
        <v>EX</v>
      </c>
      <c r="H660" s="6" t="str">
        <v>EX</v>
      </c>
      <c r="I660" s="6" t="str">
        <v>EX</v>
      </c>
      <c r="J660" s="4" t="str">
        <v>NONE</v>
      </c>
      <c r="K660" s="4" t="str">
        <v>6.43 - 6.48 x 4.06</v>
      </c>
      <c r="L660" s="4" t="str">
        <v>62.90</v>
      </c>
      <c r="M660" s="4" t="str">
        <v>57.00</v>
      </c>
      <c r="N660" s="4" t="str">
        <v>36.00</v>
      </c>
      <c r="O660" s="4" t="str">
        <v>GIA</v>
      </c>
      <c r="P660" s="4">
        <v>2500</v>
      </c>
      <c r="Q660" s="7">
        <v>-50</v>
      </c>
      <c r="R660" s="5">
        <f>ROUND(P660 * (1 + (Q660 / 100)), 2)</f>
        <v>1250</v>
      </c>
      <c r="S660" s="5">
        <f>ROUND(R660 * D660, 2)</f>
        <v>1300</v>
      </c>
      <c r="T660" s="4" t="str">
        <v>EXHIBITION</v>
      </c>
      <c r="U660" s="8" t="str">
        <v>AVAILABLE</v>
      </c>
      <c r="V660" s="4" t="str">
        <v xml:space="preserve"> </v>
      </c>
      <c r="W660" s="9" t="str">
        <v>Media URL</v>
      </c>
    </row>
    <row r="661">
      <c r="A661" s="4" t="str">
        <v>6562179696</v>
      </c>
      <c r="B661" s="4" t="str">
        <v>ROUND</v>
      </c>
      <c r="C661" s="4">
        <v>184815</v>
      </c>
      <c r="D661" s="5">
        <v>1</v>
      </c>
      <c r="E661" s="4" t="str">
        <v>M</v>
      </c>
      <c r="F661" s="4" t="str">
        <v>IF</v>
      </c>
      <c r="G661" s="6" t="str">
        <v>EX</v>
      </c>
      <c r="H661" s="6" t="str">
        <v>EX</v>
      </c>
      <c r="I661" s="6" t="str">
        <v>EX</v>
      </c>
      <c r="J661" s="4" t="str">
        <v>NONE</v>
      </c>
      <c r="K661" s="4" t="str">
        <v>6.32 - 6.36 x 4.00</v>
      </c>
      <c r="L661" s="4" t="str">
        <v>63.10</v>
      </c>
      <c r="M661" s="4" t="str">
        <v>57.00</v>
      </c>
      <c r="N661" s="4" t="str">
        <v>36.50</v>
      </c>
      <c r="O661" s="4" t="str">
        <v>GIA</v>
      </c>
      <c r="P661" s="4">
        <v>2500</v>
      </c>
      <c r="Q661" s="7">
        <v>-47</v>
      </c>
      <c r="R661" s="5">
        <f>ROUND(P661 * (1 + (Q661 / 100)), 2)</f>
        <v>1325</v>
      </c>
      <c r="S661" s="5">
        <f>ROUND(R661 * D661, 2)</f>
        <v>1325</v>
      </c>
      <c r="T661" s="4" t="str">
        <v>EXHIBITION</v>
      </c>
      <c r="U661" s="8" t="str">
        <v>AVAILABLE</v>
      </c>
      <c r="V661" s="4" t="str">
        <v xml:space="preserve"> </v>
      </c>
      <c r="W661" s="9" t="str">
        <v>Media URL</v>
      </c>
    </row>
    <row r="662">
      <c r="A662" s="4" t="str">
        <v>5563046873</v>
      </c>
      <c r="B662" s="4" t="str">
        <v>ROUND</v>
      </c>
      <c r="C662" s="4">
        <v>178913</v>
      </c>
      <c r="D662" s="5">
        <v>1.08</v>
      </c>
      <c r="E662" s="4" t="str">
        <v>M</v>
      </c>
      <c r="F662" s="4" t="str">
        <v>IF</v>
      </c>
      <c r="G662" s="6" t="str">
        <v>EX</v>
      </c>
      <c r="H662" s="6" t="str">
        <v>EX</v>
      </c>
      <c r="I662" s="6" t="str">
        <v>EX</v>
      </c>
      <c r="J662" s="4" t="str">
        <v>NONE</v>
      </c>
      <c r="K662" s="4" t="str">
        <v>6.51 - 6.55 x 4.11</v>
      </c>
      <c r="L662" s="4" t="str">
        <v>62.90</v>
      </c>
      <c r="M662" s="4" t="str">
        <v>57.00</v>
      </c>
      <c r="N662" s="4" t="str">
        <v>36.00</v>
      </c>
      <c r="O662" s="4" t="str">
        <v>GIA</v>
      </c>
      <c r="P662" s="4">
        <v>2500</v>
      </c>
      <c r="Q662" s="7">
        <v>-49</v>
      </c>
      <c r="R662" s="5">
        <f>ROUND(P662 * (1 + (Q662 / 100)), 2)</f>
        <v>1275</v>
      </c>
      <c r="S662" s="5">
        <f>ROUND(R662 * D662, 2)</f>
        <v>1377</v>
      </c>
      <c r="T662" s="4" t="str">
        <v>EXHIBITION</v>
      </c>
      <c r="U662" s="8" t="str">
        <v>AVAILABLE</v>
      </c>
      <c r="V662" s="4" t="str">
        <v xml:space="preserve"> </v>
      </c>
      <c r="W662" s="9" t="str">
        <v>Media URL</v>
      </c>
    </row>
    <row r="663">
      <c r="A663" s="4" t="str">
        <v>1569139125</v>
      </c>
      <c r="B663" s="4" t="str">
        <v>ROUND</v>
      </c>
      <c r="C663" s="4">
        <v>182793</v>
      </c>
      <c r="D663" s="5">
        <v>1.12</v>
      </c>
      <c r="E663" s="4" t="str">
        <v>M</v>
      </c>
      <c r="F663" s="4" t="str">
        <v>IF</v>
      </c>
      <c r="G663" s="6" t="str">
        <v>EX</v>
      </c>
      <c r="H663" s="6" t="str">
        <v>EX</v>
      </c>
      <c r="I663" s="6" t="str">
        <v>EX</v>
      </c>
      <c r="J663" s="4" t="str">
        <v>NONE</v>
      </c>
      <c r="K663" s="4" t="str">
        <v>6.56 - 6.61 x 4.11</v>
      </c>
      <c r="L663" s="4" t="str">
        <v>62.50</v>
      </c>
      <c r="M663" s="4" t="str">
        <v>59.00</v>
      </c>
      <c r="N663" s="4" t="str">
        <v>36.00</v>
      </c>
      <c r="O663" s="4" t="str">
        <v>GIA</v>
      </c>
      <c r="P663" s="4">
        <v>2500</v>
      </c>
      <c r="Q663" s="7">
        <v>-49</v>
      </c>
      <c r="R663" s="5">
        <f>ROUND(P663 * (1 + (Q663 / 100)), 2)</f>
        <v>1275</v>
      </c>
      <c r="S663" s="5">
        <f>ROUND(R663 * D663, 2)</f>
        <v>1428</v>
      </c>
      <c r="T663" s="4" t="str">
        <v>EXHIBITION</v>
      </c>
      <c r="U663" s="8" t="str">
        <v>AVAILABLE</v>
      </c>
      <c r="V663" s="4" t="str">
        <v xml:space="preserve"> </v>
      </c>
      <c r="W663" s="9" t="str">
        <v>Media URL</v>
      </c>
    </row>
    <row r="664">
      <c r="A664" s="4" t="str">
        <v>7558794852</v>
      </c>
      <c r="B664" s="4" t="str">
        <v>ROUND</v>
      </c>
      <c r="C664" s="4">
        <v>169272</v>
      </c>
      <c r="D664" s="5">
        <v>1.3</v>
      </c>
      <c r="E664" s="4" t="str">
        <v>M</v>
      </c>
      <c r="F664" s="4" t="str">
        <v>IF</v>
      </c>
      <c r="G664" s="6" t="str">
        <v>EX</v>
      </c>
      <c r="H664" s="6" t="str">
        <v>EX</v>
      </c>
      <c r="I664" s="6" t="str">
        <v>EX</v>
      </c>
      <c r="J664" s="4" t="str">
        <v>NONE</v>
      </c>
      <c r="K664" s="4" t="str">
        <v>6.90 - 6.94 x 4.38</v>
      </c>
      <c r="L664" s="4" t="str">
        <v>63.30</v>
      </c>
      <c r="M664" s="4" t="str">
        <v>57.00</v>
      </c>
      <c r="N664" s="4" t="str">
        <v>36.50</v>
      </c>
      <c r="O664" s="4" t="str">
        <v>GIA</v>
      </c>
      <c r="P664" s="4">
        <v>2500</v>
      </c>
      <c r="Q664" s="7">
        <v>-42</v>
      </c>
      <c r="R664" s="5">
        <f>ROUND(P664 * (1 + (Q664 / 100)), 2)</f>
        <v>1450</v>
      </c>
      <c r="S664" s="5">
        <f>ROUND(R664 * D664, 2)</f>
        <v>1885</v>
      </c>
      <c r="T664" s="4" t="str">
        <v>EXHIBITION</v>
      </c>
      <c r="U664" s="8" t="str">
        <v>AVAILABLE</v>
      </c>
      <c r="V664" s="4" t="str">
        <v xml:space="preserve"> </v>
      </c>
      <c r="W664" s="9" t="str">
        <v>Media URL</v>
      </c>
    </row>
    <row r="665">
      <c r="A665" s="4" t="str">
        <v>1559628286</v>
      </c>
      <c r="B665" s="4" t="str">
        <v>ROUND</v>
      </c>
      <c r="C665" s="4">
        <v>163191</v>
      </c>
      <c r="D665" s="5">
        <v>1.21</v>
      </c>
      <c r="E665" s="4" t="str">
        <v>M</v>
      </c>
      <c r="F665" s="4" t="str">
        <v>IF</v>
      </c>
      <c r="G665" s="6" t="str">
        <v>EX</v>
      </c>
      <c r="H665" s="6" t="str">
        <v>EX</v>
      </c>
      <c r="I665" s="6" t="str">
        <v>EX</v>
      </c>
      <c r="J665" s="4" t="str">
        <v>FNT</v>
      </c>
      <c r="K665" s="4" t="str">
        <v>6.90 - 6.93 x 4.13</v>
      </c>
      <c r="L665" s="4" t="str">
        <v>59.70</v>
      </c>
      <c r="M665" s="4" t="str">
        <v>59.00</v>
      </c>
      <c r="N665" s="4" t="str">
        <v>33.00</v>
      </c>
      <c r="O665" s="4" t="str">
        <v>GIA</v>
      </c>
      <c r="P665" s="4">
        <v>2500</v>
      </c>
      <c r="Q665" s="7">
        <v>-53</v>
      </c>
      <c r="R665" s="5">
        <f>ROUND(P665 * (1 + (Q665 / 100)), 2)</f>
        <v>1175</v>
      </c>
      <c r="S665" s="5">
        <f>ROUND(R665 * D665, 2)</f>
        <v>1421.75</v>
      </c>
      <c r="T665" s="4" t="str">
        <v>EXHIBITION</v>
      </c>
      <c r="U665" s="8" t="str">
        <v>AVAILABLE</v>
      </c>
      <c r="V665" s="4" t="str">
        <v xml:space="preserve"> </v>
      </c>
      <c r="W665" s="9" t="str">
        <v>Media URL</v>
      </c>
    </row>
    <row r="666">
      <c r="A666" s="4" t="str">
        <v>2564118833</v>
      </c>
      <c r="B666" s="4" t="str">
        <v>ROUND</v>
      </c>
      <c r="C666" s="4">
        <v>182019</v>
      </c>
      <c r="D666" s="5">
        <v>1.4</v>
      </c>
      <c r="E666" s="4" t="str">
        <v>M</v>
      </c>
      <c r="F666" s="4" t="str">
        <v>IF</v>
      </c>
      <c r="G666" s="6" t="str">
        <v>EX</v>
      </c>
      <c r="H666" s="6" t="str">
        <v>EX</v>
      </c>
      <c r="I666" s="6" t="str">
        <v>EX</v>
      </c>
      <c r="J666" s="4" t="str">
        <v>MED</v>
      </c>
      <c r="K666" s="4" t="str">
        <v>7.07 - 7.11 x 4.51</v>
      </c>
      <c r="L666" s="4" t="str">
        <v>63.60</v>
      </c>
      <c r="M666" s="4" t="str">
        <v>57.00</v>
      </c>
      <c r="N666" s="4" t="str">
        <v>36.00</v>
      </c>
      <c r="O666" s="4" t="str">
        <v>GIA</v>
      </c>
      <c r="P666" s="4">
        <v>2500</v>
      </c>
      <c r="Q666" s="7">
        <v>-31</v>
      </c>
      <c r="R666" s="5">
        <f>ROUND(P666 * (1 + (Q666 / 100)), 2)</f>
        <v>1725</v>
      </c>
      <c r="S666" s="5">
        <f>ROUND(R666 * D666, 2)</f>
        <v>2415</v>
      </c>
      <c r="T666" s="4" t="str">
        <v>EXHIBITION</v>
      </c>
      <c r="U666" s="8" t="str">
        <v>AVAILABLE</v>
      </c>
      <c r="V666" s="4" t="str">
        <v xml:space="preserve"> </v>
      </c>
      <c r="W666" s="9" t="str">
        <v>Media URL</v>
      </c>
    </row>
    <row r="667">
      <c r="A667" s="4" t="str">
        <v>1555956056</v>
      </c>
      <c r="B667" s="4" t="str">
        <v>ROUND</v>
      </c>
      <c r="C667" s="4">
        <v>173870</v>
      </c>
      <c r="D667" s="5">
        <v>1</v>
      </c>
      <c r="E667" s="4" t="str">
        <v>M</v>
      </c>
      <c r="F667" s="4" t="str">
        <v>VVS1</v>
      </c>
      <c r="G667" s="6" t="str">
        <v>EX</v>
      </c>
      <c r="H667" s="6" t="str">
        <v>EX</v>
      </c>
      <c r="I667" s="6" t="str">
        <v>EX</v>
      </c>
      <c r="J667" s="4" t="str">
        <v>NONE</v>
      </c>
      <c r="K667" s="4" t="str">
        <v>6.34 - 6.38 x 4.00</v>
      </c>
      <c r="L667" s="4" t="str">
        <v>62.90</v>
      </c>
      <c r="M667" s="4" t="str">
        <v>57.00</v>
      </c>
      <c r="N667" s="4" t="str">
        <v>36.00</v>
      </c>
      <c r="O667" s="4" t="str">
        <v>GIA</v>
      </c>
      <c r="P667" s="4">
        <v>2300</v>
      </c>
      <c r="Q667" s="7">
        <v>-47</v>
      </c>
      <c r="R667" s="5">
        <f>ROUND(P667 * (1 + (Q667 / 100)), 2)</f>
        <v>1219</v>
      </c>
      <c r="S667" s="5">
        <f>ROUND(R667 * D667, 2)</f>
        <v>1219</v>
      </c>
      <c r="T667" s="4" t="str">
        <v>EXHIBITION</v>
      </c>
      <c r="U667" s="8" t="str">
        <v>AVAILABLE</v>
      </c>
      <c r="V667" s="4" t="str">
        <v>Feather</v>
      </c>
      <c r="W667" s="9" t="str">
        <v>Media URL</v>
      </c>
    </row>
    <row r="668">
      <c r="A668" s="4" t="str">
        <v>5566106351</v>
      </c>
      <c r="B668" s="4" t="str">
        <v>ROUND</v>
      </c>
      <c r="C668" s="4">
        <v>181789</v>
      </c>
      <c r="D668" s="5">
        <v>1.25</v>
      </c>
      <c r="E668" s="4" t="str">
        <v>M</v>
      </c>
      <c r="F668" s="4" t="str">
        <v>VVS1</v>
      </c>
      <c r="G668" s="6" t="str">
        <v>EX</v>
      </c>
      <c r="H668" s="6" t="str">
        <v>EX</v>
      </c>
      <c r="I668" s="6" t="str">
        <v>EX</v>
      </c>
      <c r="J668" s="4" t="str">
        <v>NONE</v>
      </c>
      <c r="K668" s="4" t="str">
        <v>6.82 - 6.86 x 4.32</v>
      </c>
      <c r="L668" s="4" t="str">
        <v>63.20</v>
      </c>
      <c r="M668" s="4" t="str">
        <v>57.00</v>
      </c>
      <c r="N668" s="4" t="str">
        <v>36.50</v>
      </c>
      <c r="O668" s="4" t="str">
        <v>GIA</v>
      </c>
      <c r="P668" s="4">
        <v>2300</v>
      </c>
      <c r="Q668" s="7">
        <v>-41</v>
      </c>
      <c r="R668" s="5">
        <f>ROUND(P668 * (1 + (Q668 / 100)), 2)</f>
        <v>1357</v>
      </c>
      <c r="S668" s="5">
        <f>ROUND(R668 * D668, 2)</f>
        <v>1696.25</v>
      </c>
      <c r="T668" s="4" t="str">
        <v>EXHIBITION</v>
      </c>
      <c r="U668" s="8" t="str">
        <v>AVAILABLE</v>
      </c>
      <c r="V668" s="4" t="str">
        <v>Pinpoint</v>
      </c>
      <c r="W668" s="9" t="str">
        <v>Media URL</v>
      </c>
    </row>
    <row r="669">
      <c r="A669" s="4" t="str">
        <v>1569106510</v>
      </c>
      <c r="B669" s="4" t="str">
        <v>ROUND</v>
      </c>
      <c r="C669" s="4">
        <v>181843</v>
      </c>
      <c r="D669" s="5">
        <v>1.11</v>
      </c>
      <c r="E669" s="4" t="str">
        <v>M</v>
      </c>
      <c r="F669" s="4" t="str">
        <v>VVS1</v>
      </c>
      <c r="G669" s="6" t="str">
        <v>EX</v>
      </c>
      <c r="H669" s="6" t="str">
        <v>EX</v>
      </c>
      <c r="I669" s="6" t="str">
        <v>EX</v>
      </c>
      <c r="J669" s="4" t="str">
        <v>FNT</v>
      </c>
      <c r="K669" s="4" t="str">
        <v>6.60 - 6.62 x 4.06</v>
      </c>
      <c r="L669" s="4" t="str">
        <v>61.30</v>
      </c>
      <c r="M669" s="4" t="str">
        <v>58.00</v>
      </c>
      <c r="N669" s="4" t="str">
        <v>34.00</v>
      </c>
      <c r="O669" s="4" t="str">
        <v>GIA</v>
      </c>
      <c r="P669" s="4">
        <v>2300</v>
      </c>
      <c r="Q669" s="7">
        <v>-47</v>
      </c>
      <c r="R669" s="5">
        <f>ROUND(P669 * (1 + (Q669 / 100)), 2)</f>
        <v>1219</v>
      </c>
      <c r="S669" s="5">
        <f>ROUND(R669 * D669, 2)</f>
        <v>1353.09</v>
      </c>
      <c r="T669" s="4" t="str">
        <v>EXHIBITION</v>
      </c>
      <c r="U669" s="8" t="str">
        <v>AVAILABLE</v>
      </c>
      <c r="V669" s="4" t="str">
        <v>Pinpoint</v>
      </c>
      <c r="W669" s="9" t="str">
        <v>Media URL</v>
      </c>
    </row>
    <row r="670">
      <c r="A670" s="4" t="str">
        <v>1568083482</v>
      </c>
      <c r="B670" s="4" t="str">
        <v>ROUND</v>
      </c>
      <c r="C670" s="4">
        <v>181071</v>
      </c>
      <c r="D670" s="5">
        <v>1.42</v>
      </c>
      <c r="E670" s="4" t="str">
        <v>M</v>
      </c>
      <c r="F670" s="4" t="str">
        <v>VVS1</v>
      </c>
      <c r="G670" s="6" t="str">
        <v>EX</v>
      </c>
      <c r="H670" s="6" t="str">
        <v>EX</v>
      </c>
      <c r="I670" s="6" t="str">
        <v>EX</v>
      </c>
      <c r="J670" s="4" t="str">
        <v>FNT</v>
      </c>
      <c r="K670" s="4" t="str">
        <v>7.13 - 7.16 x 4.46</v>
      </c>
      <c r="L670" s="4" t="str">
        <v>62.50</v>
      </c>
      <c r="M670" s="4" t="str">
        <v>58.00</v>
      </c>
      <c r="N670" s="4" t="str">
        <v>35.50</v>
      </c>
      <c r="O670" s="4" t="str">
        <v>GIA</v>
      </c>
      <c r="P670" s="4">
        <v>2300</v>
      </c>
      <c r="Q670" s="7">
        <v>-18</v>
      </c>
      <c r="R670" s="5">
        <f>ROUND(P670 * (1 + (Q670 / 100)), 2)</f>
        <v>1886</v>
      </c>
      <c r="S670" s="5">
        <f>ROUND(R670 * D670, 2)</f>
        <v>2678.12</v>
      </c>
      <c r="T670" s="4" t="str">
        <v>EXHIBITION</v>
      </c>
      <c r="U670" s="8" t="str">
        <v>AVAILABLE</v>
      </c>
      <c r="V670" s="4" t="str">
        <v>Pinpoint</v>
      </c>
      <c r="W670" s="9" t="str">
        <v>Media URL</v>
      </c>
    </row>
    <row r="671">
      <c r="A671" s="4" t="str">
        <v>3555918415</v>
      </c>
      <c r="B671" s="4" t="str">
        <v>ROUND</v>
      </c>
      <c r="C671" s="4">
        <v>171760</v>
      </c>
      <c r="D671" s="5">
        <v>1</v>
      </c>
      <c r="E671" s="4" t="str">
        <v>M</v>
      </c>
      <c r="F671" s="4" t="str">
        <v>VVS2</v>
      </c>
      <c r="G671" s="6" t="str">
        <v>EX</v>
      </c>
      <c r="H671" s="6" t="str">
        <v>EX</v>
      </c>
      <c r="I671" s="6" t="str">
        <v>EX</v>
      </c>
      <c r="J671" s="4" t="str">
        <v>NONE</v>
      </c>
      <c r="K671" s="4" t="str">
        <v>6.35 - 6.38 x 3.97</v>
      </c>
      <c r="L671" s="4" t="str">
        <v>62.30</v>
      </c>
      <c r="M671" s="4" t="str">
        <v>57.00</v>
      </c>
      <c r="N671" s="4" t="str">
        <v>36.50</v>
      </c>
      <c r="O671" s="4" t="str">
        <v>GIA</v>
      </c>
      <c r="P671" s="4">
        <v>2200</v>
      </c>
      <c r="Q671" s="7">
        <v>-44</v>
      </c>
      <c r="R671" s="5">
        <f>ROUND(P671 * (1 + (Q671 / 100)), 2)</f>
        <v>1232</v>
      </c>
      <c r="S671" s="5">
        <f>ROUND(R671 * D671, 2)</f>
        <v>1232</v>
      </c>
      <c r="T671" s="4" t="str">
        <v>EXHIBITION</v>
      </c>
      <c r="U671" s="8" t="str">
        <v>AVAILABLE</v>
      </c>
      <c r="V671" s="4" t="str">
        <v>Pinpoint</v>
      </c>
      <c r="W671" s="9" t="str">
        <v>Media URL</v>
      </c>
    </row>
    <row r="672">
      <c r="A672" s="4" t="str">
        <v>1568179682</v>
      </c>
      <c r="B672" s="4" t="str">
        <v>ROUND</v>
      </c>
      <c r="C672" s="4">
        <v>184820</v>
      </c>
      <c r="D672" s="5">
        <v>1.33</v>
      </c>
      <c r="E672" s="4" t="str">
        <v>M</v>
      </c>
      <c r="F672" s="4" t="str">
        <v>VVS2</v>
      </c>
      <c r="G672" s="6" t="str">
        <v>EX</v>
      </c>
      <c r="H672" s="6" t="str">
        <v>EX</v>
      </c>
      <c r="I672" s="6" t="str">
        <v>EX</v>
      </c>
      <c r="J672" s="4" t="str">
        <v>NONE</v>
      </c>
      <c r="K672" s="4" t="str">
        <v>6.95 - 6.99 x 4.41</v>
      </c>
      <c r="L672" s="4" t="str">
        <v>63.30</v>
      </c>
      <c r="M672" s="4" t="str">
        <v>58.00</v>
      </c>
      <c r="N672" s="4" t="str">
        <v>34.50</v>
      </c>
      <c r="O672" s="4" t="str">
        <v>GIA</v>
      </c>
      <c r="P672" s="4">
        <v>2200</v>
      </c>
      <c r="Q672" s="7">
        <v>-40</v>
      </c>
      <c r="R672" s="5">
        <f>ROUND(P672 * (1 + (Q672 / 100)), 2)</f>
        <v>1320</v>
      </c>
      <c r="S672" s="5">
        <f>ROUND(R672 * D672, 2)</f>
        <v>1755.6</v>
      </c>
      <c r="T672" s="4" t="str">
        <v>EXHIBITION</v>
      </c>
      <c r="U672" s="8" t="str">
        <v>AVAILABLE</v>
      </c>
      <c r="V672" s="4" t="str">
        <v>Needle, Pinpoint</v>
      </c>
      <c r="W672" s="9" t="str">
        <v>Media URL</v>
      </c>
    </row>
    <row r="673">
      <c r="A673" s="4" t="str">
        <v>6562018081</v>
      </c>
      <c r="B673" s="4" t="str">
        <v>ROUND</v>
      </c>
      <c r="C673" s="4">
        <v>177040</v>
      </c>
      <c r="D673" s="5">
        <v>1</v>
      </c>
      <c r="E673" s="4" t="str">
        <v>M</v>
      </c>
      <c r="F673" s="4" t="str">
        <v>VVS2</v>
      </c>
      <c r="G673" s="6" t="str">
        <v>EX</v>
      </c>
      <c r="H673" s="6" t="str">
        <v>EX</v>
      </c>
      <c r="I673" s="6" t="str">
        <v>EX</v>
      </c>
      <c r="J673" s="4" t="str">
        <v>FNT</v>
      </c>
      <c r="K673" s="4" t="str">
        <v>6.31 - 6.36 x 4.00</v>
      </c>
      <c r="L673" s="4" t="str">
        <v>63.00</v>
      </c>
      <c r="M673" s="4" t="str">
        <v>55.00</v>
      </c>
      <c r="N673" s="4" t="str">
        <v>36.50</v>
      </c>
      <c r="O673" s="4" t="str">
        <v>GIA</v>
      </c>
      <c r="P673" s="4">
        <v>2200</v>
      </c>
      <c r="Q673" s="7">
        <v>-50</v>
      </c>
      <c r="R673" s="5">
        <f>ROUND(P673 * (1 + (Q673 / 100)), 2)</f>
        <v>1100</v>
      </c>
      <c r="S673" s="5">
        <f>ROUND(R673 * D673, 2)</f>
        <v>1100</v>
      </c>
      <c r="T673" s="4" t="str">
        <v>EXHIBITION</v>
      </c>
      <c r="U673" s="8" t="str">
        <v>AVAILABLE</v>
      </c>
      <c r="V673" s="4" t="str">
        <v>Cloud, Pinpoint, Natural</v>
      </c>
      <c r="W673" s="9" t="str">
        <v>Media URL</v>
      </c>
    </row>
    <row r="674">
      <c r="A674" s="4" t="str">
        <v>2548992076</v>
      </c>
      <c r="B674" s="4" t="str">
        <v>ROUND</v>
      </c>
      <c r="C674" s="4">
        <v>137365</v>
      </c>
      <c r="D674" s="5">
        <v>1.01</v>
      </c>
      <c r="E674" s="4" t="str">
        <v>M</v>
      </c>
      <c r="F674" s="4" t="str">
        <v>VS1</v>
      </c>
      <c r="G674" s="6" t="str">
        <v>EX</v>
      </c>
      <c r="H674" s="6" t="str">
        <v>EX</v>
      </c>
      <c r="I674" s="6" t="str">
        <v>EX</v>
      </c>
      <c r="J674" s="4" t="str">
        <v>NONE</v>
      </c>
      <c r="K674" s="4" t="str">
        <v>6.48 - 6.51 x 3.95</v>
      </c>
      <c r="L674" s="4" t="str">
        <v>60.90</v>
      </c>
      <c r="M674" s="4" t="str">
        <v>59.00</v>
      </c>
      <c r="N674" s="4" t="str">
        <v>31.50</v>
      </c>
      <c r="O674" s="4" t="str">
        <v>GIA</v>
      </c>
      <c r="P674" s="4">
        <v>2100</v>
      </c>
      <c r="Q674" s="7">
        <v>-58</v>
      </c>
      <c r="R674" s="5">
        <f>ROUND(P674 * (1 + (Q674 / 100)), 2)</f>
        <v>882</v>
      </c>
      <c r="S674" s="5">
        <f>ROUND(R674 * D674, 2)</f>
        <v>890.82</v>
      </c>
      <c r="T674" s="4" t="str">
        <v>EXHIBITION</v>
      </c>
      <c r="U674" s="8" t="str">
        <v>AVAILABLE</v>
      </c>
      <c r="V674" s="4" t="str">
        <v>Cloud, Needle</v>
      </c>
      <c r="W674" s="9" t="str">
        <v>Media URL</v>
      </c>
    </row>
    <row r="675">
      <c r="A675" s="4" t="str">
        <v>1557733058</v>
      </c>
      <c r="B675" s="4" t="str">
        <v>ROUND</v>
      </c>
      <c r="C675" s="4">
        <v>167917</v>
      </c>
      <c r="D675" s="5">
        <v>1</v>
      </c>
      <c r="E675" s="4" t="str">
        <v>M</v>
      </c>
      <c r="F675" s="4" t="str">
        <v>VS1</v>
      </c>
      <c r="G675" s="6" t="str">
        <v>EX</v>
      </c>
      <c r="H675" s="6" t="str">
        <v>EX</v>
      </c>
      <c r="I675" s="6" t="str">
        <v>EX</v>
      </c>
      <c r="J675" s="4" t="str">
        <v>NONE</v>
      </c>
      <c r="K675" s="4" t="str">
        <v>6.37 - 6.40 x 3.98</v>
      </c>
      <c r="L675" s="4" t="str">
        <v>62.30</v>
      </c>
      <c r="M675" s="4" t="str">
        <v>58.00</v>
      </c>
      <c r="N675" s="4" t="str">
        <v>33.50</v>
      </c>
      <c r="O675" s="4" t="str">
        <v>GIA</v>
      </c>
      <c r="P675" s="4">
        <v>2100</v>
      </c>
      <c r="Q675" s="7">
        <v>-47</v>
      </c>
      <c r="R675" s="5">
        <f>ROUND(P675 * (1 + (Q675 / 100)), 2)</f>
        <v>1113</v>
      </c>
      <c r="S675" s="5">
        <f>ROUND(R675 * D675, 2)</f>
        <v>1113</v>
      </c>
      <c r="T675" s="4" t="str">
        <v>EXHIBITION</v>
      </c>
      <c r="U675" s="8" t="str">
        <v>AVAILABLE</v>
      </c>
      <c r="V675" s="4" t="str">
        <v>Crystal, Feather, Cloud, Pinpoint, Natural</v>
      </c>
      <c r="W675" s="9" t="str">
        <v>Media URL</v>
      </c>
    </row>
    <row r="676">
      <c r="A676" s="4" t="str">
        <v>6562080099</v>
      </c>
      <c r="B676" s="4" t="str">
        <v>ROUND</v>
      </c>
      <c r="C676" s="4">
        <v>180851</v>
      </c>
      <c r="D676" s="5">
        <v>1.19</v>
      </c>
      <c r="E676" s="4" t="str">
        <v>M</v>
      </c>
      <c r="F676" s="4" t="str">
        <v>VS1</v>
      </c>
      <c r="G676" s="6" t="str">
        <v>EX</v>
      </c>
      <c r="H676" s="6" t="str">
        <v>EX</v>
      </c>
      <c r="I676" s="6" t="str">
        <v>EX</v>
      </c>
      <c r="J676" s="4" t="str">
        <v>NONE</v>
      </c>
      <c r="K676" s="4" t="str">
        <v>6.69 - 6.74 x 4.21</v>
      </c>
      <c r="L676" s="4" t="str">
        <v>62.70</v>
      </c>
      <c r="M676" s="4" t="str">
        <v>59.00</v>
      </c>
      <c r="N676" s="4" t="str">
        <v>35.00</v>
      </c>
      <c r="O676" s="4" t="str">
        <v>GIA</v>
      </c>
      <c r="P676" s="4">
        <v>2100</v>
      </c>
      <c r="Q676" s="7">
        <v>-53</v>
      </c>
      <c r="R676" s="5">
        <f>ROUND(P676 * (1 + (Q676 / 100)), 2)</f>
        <v>987</v>
      </c>
      <c r="S676" s="5">
        <f>ROUND(R676 * D676, 2)</f>
        <v>1174.53</v>
      </c>
      <c r="T676" s="4" t="str">
        <v>EXHIBITION</v>
      </c>
      <c r="U676" s="8" t="str">
        <v>AVAILABLE</v>
      </c>
      <c r="V676" s="4" t="str">
        <v>Crystal, Pinpoint</v>
      </c>
      <c r="W676" s="9" t="str">
        <v>Media URL</v>
      </c>
    </row>
    <row r="677">
      <c r="A677" s="4" t="str">
        <v>6565046887</v>
      </c>
      <c r="B677" s="4" t="str">
        <v>ROUND</v>
      </c>
      <c r="C677" s="4">
        <v>178916</v>
      </c>
      <c r="D677" s="5">
        <v>1.3</v>
      </c>
      <c r="E677" s="4" t="str">
        <v>M</v>
      </c>
      <c r="F677" s="4" t="str">
        <v>VS1</v>
      </c>
      <c r="G677" s="6" t="str">
        <v>EX</v>
      </c>
      <c r="H677" s="6" t="str">
        <v>EX</v>
      </c>
      <c r="I677" s="6" t="str">
        <v>EX</v>
      </c>
      <c r="J677" s="4" t="str">
        <v>NONE</v>
      </c>
      <c r="K677" s="4" t="str">
        <v>6.95 - 6.99 x 4.37</v>
      </c>
      <c r="L677" s="4" t="str">
        <v>62.70</v>
      </c>
      <c r="M677" s="4" t="str">
        <v>57.00</v>
      </c>
      <c r="N677" s="4" t="str">
        <v>34.00</v>
      </c>
      <c r="O677" s="4" t="str">
        <v>GIA</v>
      </c>
      <c r="P677" s="4">
        <v>2100</v>
      </c>
      <c r="Q677" s="7">
        <v>-35</v>
      </c>
      <c r="R677" s="5">
        <f>ROUND(P677 * (1 + (Q677 / 100)), 2)</f>
        <v>1365</v>
      </c>
      <c r="S677" s="5">
        <f>ROUND(R677 * D677, 2)</f>
        <v>1774.5</v>
      </c>
      <c r="T677" s="4" t="str">
        <v>EXHIBITION</v>
      </c>
      <c r="U677" s="8" t="str">
        <v>AVAILABLE</v>
      </c>
      <c r="V677" s="4" t="str">
        <v>Feather, Cloud</v>
      </c>
      <c r="W677" s="9" t="str">
        <v>Media URL</v>
      </c>
    </row>
    <row r="678">
      <c r="A678" s="4" t="str">
        <v>2557762708</v>
      </c>
      <c r="B678" s="4" t="str">
        <v>ROUND</v>
      </c>
      <c r="C678" s="4">
        <v>168510</v>
      </c>
      <c r="D678" s="5">
        <v>1.01</v>
      </c>
      <c r="E678" s="4" t="str">
        <v>M</v>
      </c>
      <c r="F678" s="4" t="str">
        <v>VS1</v>
      </c>
      <c r="G678" s="6" t="str">
        <v>EX</v>
      </c>
      <c r="H678" s="6" t="str">
        <v>EX</v>
      </c>
      <c r="I678" s="6" t="str">
        <v>EX</v>
      </c>
      <c r="J678" s="4" t="str">
        <v>FNT</v>
      </c>
      <c r="K678" s="4" t="str">
        <v>6.38 - 6.42 x 4.02</v>
      </c>
      <c r="L678" s="4" t="str">
        <v>62.80</v>
      </c>
      <c r="M678" s="4" t="str">
        <v>57.00</v>
      </c>
      <c r="N678" s="4" t="str">
        <v>35.00</v>
      </c>
      <c r="O678" s="4" t="str">
        <v>GIA</v>
      </c>
      <c r="P678" s="4">
        <v>2100</v>
      </c>
      <c r="Q678" s="7">
        <v>-48</v>
      </c>
      <c r="R678" s="5">
        <f>ROUND(P678 * (1 + (Q678 / 100)), 2)</f>
        <v>1092</v>
      </c>
      <c r="S678" s="5">
        <f>ROUND(R678 * D678, 2)</f>
        <v>1102.92</v>
      </c>
      <c r="T678" s="4" t="str">
        <v>EXHIBITION</v>
      </c>
      <c r="U678" s="8" t="str">
        <v>AVAILABLE</v>
      </c>
      <c r="V678" s="4" t="str">
        <v>Feather, Cloud, Indented Natural</v>
      </c>
      <c r="W678" s="9" t="str">
        <v>Media URL</v>
      </c>
    </row>
    <row r="679">
      <c r="A679" s="4" t="str">
        <v>1565079199</v>
      </c>
      <c r="B679" s="4" t="str">
        <v>ROUND</v>
      </c>
      <c r="C679" s="4">
        <v>180831</v>
      </c>
      <c r="D679" s="5">
        <v>1.32</v>
      </c>
      <c r="E679" s="4" t="str">
        <v>M</v>
      </c>
      <c r="F679" s="4" t="str">
        <v>VS1</v>
      </c>
      <c r="G679" s="6" t="str">
        <v>EX</v>
      </c>
      <c r="H679" s="6" t="str">
        <v>EX</v>
      </c>
      <c r="I679" s="6" t="str">
        <v>EX</v>
      </c>
      <c r="J679" s="4" t="str">
        <v>FNT</v>
      </c>
      <c r="K679" s="4" t="str">
        <v>6.96 - 7.01 x 4.33</v>
      </c>
      <c r="L679" s="4" t="str">
        <v>61.90</v>
      </c>
      <c r="M679" s="4" t="str">
        <v>57.00</v>
      </c>
      <c r="N679" s="4" t="str">
        <v>35.50</v>
      </c>
      <c r="O679" s="4" t="str">
        <v>GIA</v>
      </c>
      <c r="P679" s="4">
        <v>2100</v>
      </c>
      <c r="Q679" s="7">
        <v>-36</v>
      </c>
      <c r="R679" s="5">
        <f>ROUND(P679 * (1 + (Q679 / 100)), 2)</f>
        <v>1344</v>
      </c>
      <c r="S679" s="5">
        <f>ROUND(R679 * D679, 2)</f>
        <v>1774.08</v>
      </c>
      <c r="T679" s="4" t="str">
        <v>EXHIBITION</v>
      </c>
      <c r="U679" s="8" t="str">
        <v>AVAILABLE</v>
      </c>
      <c r="V679" s="4" t="str">
        <v>Crystal, Feather, Pinpoint</v>
      </c>
      <c r="W679" s="9" t="str">
        <v>Media URL</v>
      </c>
    </row>
    <row r="680">
      <c r="A680" s="4" t="str">
        <v>1569179859</v>
      </c>
      <c r="B680" s="4" t="str">
        <v>ROUND</v>
      </c>
      <c r="C680" s="4">
        <v>184742</v>
      </c>
      <c r="D680" s="5">
        <v>1</v>
      </c>
      <c r="E680" s="4" t="str">
        <v>M</v>
      </c>
      <c r="F680" s="4" t="str">
        <v>VS2</v>
      </c>
      <c r="G680" s="6" t="str">
        <v>EX</v>
      </c>
      <c r="H680" s="6" t="str">
        <v>EX</v>
      </c>
      <c r="I680" s="6" t="str">
        <v>EX</v>
      </c>
      <c r="J680" s="4" t="str">
        <v>NONE</v>
      </c>
      <c r="K680" s="4" t="str">
        <v>6.34 - 6.39 x 4.02</v>
      </c>
      <c r="L680" s="4" t="str">
        <v>63.20</v>
      </c>
      <c r="M680" s="4" t="str">
        <v>57.00</v>
      </c>
      <c r="N680" s="4" t="str">
        <v>36.00</v>
      </c>
      <c r="O680" s="4" t="str">
        <v>GIA</v>
      </c>
      <c r="P680" s="4">
        <v>1900</v>
      </c>
      <c r="Q680" s="7">
        <v>-50</v>
      </c>
      <c r="R680" s="5">
        <f>ROUND(P680 * (1 + (Q680 / 100)), 2)</f>
        <v>950</v>
      </c>
      <c r="S680" s="5">
        <f>ROUND(R680 * D680, 2)</f>
        <v>950</v>
      </c>
      <c r="T680" s="4" t="str">
        <v>EXHIBITION</v>
      </c>
      <c r="U680" s="8" t="str">
        <v>AVAILABLE</v>
      </c>
      <c r="V680" s="4" t="str">
        <v>Twinning Wisp, Feather, Pinpoint</v>
      </c>
      <c r="W680" s="9" t="str">
        <v>Media URL</v>
      </c>
    </row>
    <row r="681">
      <c r="A681" s="4" t="str">
        <v>6555677065</v>
      </c>
      <c r="B681" s="4" t="str">
        <v>ROUND</v>
      </c>
      <c r="C681" s="4">
        <v>165172</v>
      </c>
      <c r="D681" s="5">
        <v>1.06</v>
      </c>
      <c r="E681" s="4" t="str">
        <v>M</v>
      </c>
      <c r="F681" s="4" t="str">
        <v>VS2</v>
      </c>
      <c r="G681" s="6" t="str">
        <v>EX</v>
      </c>
      <c r="H681" s="6" t="str">
        <v>EX</v>
      </c>
      <c r="I681" s="6" t="str">
        <v>EX</v>
      </c>
      <c r="J681" s="4" t="str">
        <v>NONE</v>
      </c>
      <c r="K681" s="4" t="str">
        <v>6.46 - 6.49 x 4.09</v>
      </c>
      <c r="L681" s="4" t="str">
        <v>63.20</v>
      </c>
      <c r="M681" s="4" t="str">
        <v>57.00</v>
      </c>
      <c r="N681" s="4" t="str">
        <v>36.50</v>
      </c>
      <c r="O681" s="4" t="str">
        <v>GIA</v>
      </c>
      <c r="P681" s="4">
        <v>1900</v>
      </c>
      <c r="Q681" s="7">
        <v>-50</v>
      </c>
      <c r="R681" s="5">
        <f>ROUND(P681 * (1 + (Q681 / 100)), 2)</f>
        <v>950</v>
      </c>
      <c r="S681" s="5">
        <f>ROUND(R681 * D681, 2)</f>
        <v>1007</v>
      </c>
      <c r="T681" s="4" t="str">
        <v>EXHIBITION</v>
      </c>
      <c r="U681" s="8" t="str">
        <v>AVAILABLE</v>
      </c>
      <c r="V681" s="4" t="str">
        <v>Crystal, Cloud, Feather, Needle, Natural</v>
      </c>
      <c r="W681" s="9" t="str">
        <v>Media URL</v>
      </c>
    </row>
    <row r="682">
      <c r="A682" s="4" t="str">
        <v>2557995206</v>
      </c>
      <c r="B682" s="4" t="str">
        <v>ROUND</v>
      </c>
      <c r="C682" s="4">
        <v>175643</v>
      </c>
      <c r="D682" s="5">
        <v>1.11</v>
      </c>
      <c r="E682" s="4" t="str">
        <v>M</v>
      </c>
      <c r="F682" s="4" t="str">
        <v>VS2</v>
      </c>
      <c r="G682" s="6" t="str">
        <v>EX</v>
      </c>
      <c r="H682" s="6" t="str">
        <v>EX</v>
      </c>
      <c r="I682" s="6" t="str">
        <v>EX</v>
      </c>
      <c r="J682" s="4" t="str">
        <v>NONE</v>
      </c>
      <c r="K682" s="4" t="str">
        <v>6.57 - 6.60 x 4.14</v>
      </c>
      <c r="L682" s="4" t="str">
        <v>62.90</v>
      </c>
      <c r="M682" s="4" t="str">
        <v>57.00</v>
      </c>
      <c r="N682" s="4" t="str">
        <v>35.00</v>
      </c>
      <c r="O682" s="4" t="str">
        <v>GIA</v>
      </c>
      <c r="P682" s="4">
        <v>1900</v>
      </c>
      <c r="Q682" s="7">
        <v>-45</v>
      </c>
      <c r="R682" s="5">
        <f>ROUND(P682 * (1 + (Q682 / 100)), 2)</f>
        <v>1045</v>
      </c>
      <c r="S682" s="5">
        <f>ROUND(R682 * D682, 2)</f>
        <v>1159.95</v>
      </c>
      <c r="T682" s="4" t="str">
        <v>EXHIBITION</v>
      </c>
      <c r="U682" s="8" t="str">
        <v>AVAILABLE</v>
      </c>
      <c r="V682" s="4" t="str">
        <v>Crystal, Cloud, Needle</v>
      </c>
      <c r="W682" s="9" t="str">
        <v>Media URL</v>
      </c>
    </row>
    <row r="683">
      <c r="A683" s="4" t="str">
        <v>1558504827</v>
      </c>
      <c r="B683" s="4" t="str">
        <v>ROUND</v>
      </c>
      <c r="C683" s="4">
        <v>159133</v>
      </c>
      <c r="D683" s="5">
        <v>1.23</v>
      </c>
      <c r="E683" s="4" t="str">
        <v>M</v>
      </c>
      <c r="F683" s="4" t="str">
        <v>VS2</v>
      </c>
      <c r="G683" s="6" t="str">
        <v>EX</v>
      </c>
      <c r="H683" s="6" t="str">
        <v>EX</v>
      </c>
      <c r="I683" s="6" t="str">
        <v>EX</v>
      </c>
      <c r="J683" s="4" t="str">
        <v>NONE</v>
      </c>
      <c r="K683" s="4" t="str">
        <v>6.79 - 6.83 x 4.26</v>
      </c>
      <c r="L683" s="4" t="str">
        <v>62.50</v>
      </c>
      <c r="M683" s="4" t="str">
        <v>57.00</v>
      </c>
      <c r="N683" s="4" t="str">
        <v>36.50</v>
      </c>
      <c r="O683" s="4" t="str">
        <v>GIA</v>
      </c>
      <c r="P683" s="4">
        <v>1900</v>
      </c>
      <c r="Q683" s="7">
        <v>-48</v>
      </c>
      <c r="R683" s="5">
        <f>ROUND(P683 * (1 + (Q683 / 100)), 2)</f>
        <v>988</v>
      </c>
      <c r="S683" s="5">
        <f>ROUND(R683 * D683, 2)</f>
        <v>1215.24</v>
      </c>
      <c r="T683" s="4" t="str">
        <v>EXHIBITION</v>
      </c>
      <c r="U683" s="8" t="str">
        <v>AVAILABLE</v>
      </c>
      <c r="V683" s="4" t="str">
        <v>Twinning Wisp, Feather</v>
      </c>
      <c r="W683" s="9" t="str">
        <v>Media URL</v>
      </c>
    </row>
    <row r="684">
      <c r="A684" s="4" t="str">
        <v>2544805780</v>
      </c>
      <c r="B684" s="4" t="str">
        <v>ROUND</v>
      </c>
      <c r="C684" s="4">
        <v>130159</v>
      </c>
      <c r="D684" s="5">
        <v>1.4</v>
      </c>
      <c r="E684" s="4" t="str">
        <v>M</v>
      </c>
      <c r="F684" s="4" t="str">
        <v>VS2</v>
      </c>
      <c r="G684" s="6" t="str">
        <v>EX</v>
      </c>
      <c r="H684" s="6" t="str">
        <v>EX</v>
      </c>
      <c r="I684" s="6" t="str">
        <v>EX</v>
      </c>
      <c r="J684" s="4" t="str">
        <v>NONE</v>
      </c>
      <c r="K684" s="4" t="str">
        <v>7.07 - 7.11 x 4.50</v>
      </c>
      <c r="L684" s="4" t="str">
        <v>63.50</v>
      </c>
      <c r="M684" s="4" t="str">
        <v>56.00</v>
      </c>
      <c r="N684" s="4" t="str">
        <v>36.50</v>
      </c>
      <c r="O684" s="4" t="str">
        <v>GIA</v>
      </c>
      <c r="P684" s="4">
        <v>1900</v>
      </c>
      <c r="Q684" s="7">
        <v>-42</v>
      </c>
      <c r="R684" s="5">
        <f>ROUND(P684 * (1 + (Q684 / 100)), 2)</f>
        <v>1102</v>
      </c>
      <c r="S684" s="5">
        <f>ROUND(R684 * D684, 2)</f>
        <v>1542.8</v>
      </c>
      <c r="T684" s="4" t="str">
        <v>EXHIBITION</v>
      </c>
      <c r="U684" s="8" t="str">
        <v>AVAILABLE</v>
      </c>
      <c r="V684" s="4" t="str">
        <v>Crystal, Cloud, Needle, Indented Natural, Natural</v>
      </c>
      <c r="W684" s="9" t="str">
        <v>Media URL</v>
      </c>
    </row>
    <row r="685">
      <c r="A685" s="4" t="str">
        <v>2567046875</v>
      </c>
      <c r="B685" s="4" t="str">
        <v>ROUND</v>
      </c>
      <c r="C685" s="4">
        <v>178911</v>
      </c>
      <c r="D685" s="5">
        <v>1</v>
      </c>
      <c r="E685" s="4" t="str">
        <v>M</v>
      </c>
      <c r="F685" s="4" t="str">
        <v>VS2</v>
      </c>
      <c r="G685" s="6" t="str">
        <v>EX</v>
      </c>
      <c r="H685" s="6" t="str">
        <v>EX</v>
      </c>
      <c r="I685" s="6" t="str">
        <v>EX</v>
      </c>
      <c r="J685" s="4" t="str">
        <v>FNT</v>
      </c>
      <c r="K685" s="4" t="str">
        <v>6.30 - 6.34 x 4.01</v>
      </c>
      <c r="L685" s="4" t="str">
        <v>63.40</v>
      </c>
      <c r="M685" s="4" t="str">
        <v>57.00</v>
      </c>
      <c r="N685" s="4" t="str">
        <v>36.50</v>
      </c>
      <c r="O685" s="4" t="str">
        <v>GIA</v>
      </c>
      <c r="P685" s="4">
        <v>1900</v>
      </c>
      <c r="Q685" s="7">
        <v>-46</v>
      </c>
      <c r="R685" s="5">
        <f>ROUND(P685 * (1 + (Q685 / 100)), 2)</f>
        <v>1026</v>
      </c>
      <c r="S685" s="5">
        <f>ROUND(R685 * D685, 2)</f>
        <v>1026</v>
      </c>
      <c r="T685" s="4" t="str">
        <v>EXHIBITION</v>
      </c>
      <c r="U685" s="8" t="str">
        <v>AVAILABLE</v>
      </c>
      <c r="V685" s="4" t="str">
        <v>Cloud, Feather, Indented Natural, Needle, Pinpoint, Natural</v>
      </c>
      <c r="W685" s="9" t="str">
        <v>Media URL</v>
      </c>
    </row>
    <row r="686">
      <c r="A686" s="4" t="str">
        <v>2564118753</v>
      </c>
      <c r="B686" s="4" t="str">
        <v>ROUND</v>
      </c>
      <c r="C686" s="4">
        <v>182038</v>
      </c>
      <c r="D686" s="5">
        <v>1.14</v>
      </c>
      <c r="E686" s="4" t="str">
        <v>M</v>
      </c>
      <c r="F686" s="4" t="str">
        <v>SI1</v>
      </c>
      <c r="G686" s="6" t="str">
        <v>EX</v>
      </c>
      <c r="H686" s="6" t="str">
        <v>EX</v>
      </c>
      <c r="I686" s="6" t="str">
        <v>EX</v>
      </c>
      <c r="J686" s="4" t="str">
        <v>NONE</v>
      </c>
      <c r="K686" s="4" t="str">
        <v>6.64 - 6.68 x 4.13</v>
      </c>
      <c r="L686" s="4" t="str">
        <v>62.00</v>
      </c>
      <c r="M686" s="4" t="str">
        <v>58.00</v>
      </c>
      <c r="N686" s="4" t="str">
        <v>36.00</v>
      </c>
      <c r="O686" s="4" t="str">
        <v>GIA</v>
      </c>
      <c r="P686" s="4">
        <v>1700</v>
      </c>
      <c r="Q686" s="7">
        <v>-51</v>
      </c>
      <c r="R686" s="5">
        <f>ROUND(P686 * (1 + (Q686 / 100)), 2)</f>
        <v>833</v>
      </c>
      <c r="S686" s="5">
        <f>ROUND(R686 * D686, 2)</f>
        <v>949.62</v>
      </c>
      <c r="T686" s="4" t="str">
        <v>EXHIBITION</v>
      </c>
      <c r="U686" s="8" t="str">
        <v>AVAILABLE</v>
      </c>
      <c r="V686" s="4" t="str">
        <v>Twinning Wisp, Feather, Needle</v>
      </c>
      <c r="W686" s="9" t="str">
        <v>Media URL</v>
      </c>
    </row>
    <row r="687">
      <c r="A687" s="4" t="str">
        <v>6562266069</v>
      </c>
      <c r="B687" s="4" t="str">
        <v>ROUND</v>
      </c>
      <c r="C687" s="4">
        <v>188057</v>
      </c>
      <c r="D687" s="5">
        <v>1.01</v>
      </c>
      <c r="E687" s="4" t="str">
        <v>M</v>
      </c>
      <c r="F687" s="4" t="str">
        <v>SI1</v>
      </c>
      <c r="G687" s="6" t="str">
        <v>EX</v>
      </c>
      <c r="H687" s="6" t="str">
        <v>EX</v>
      </c>
      <c r="I687" s="6" t="str">
        <v>EX</v>
      </c>
      <c r="J687" s="4" t="str">
        <v>NONE</v>
      </c>
      <c r="K687" s="4" t="str">
        <v>6.35 - 6.38 x 4.01</v>
      </c>
      <c r="L687" s="4" t="str">
        <v>63.00</v>
      </c>
      <c r="M687" s="4" t="str">
        <v>57.00</v>
      </c>
      <c r="N687" s="4" t="str">
        <v>36.50</v>
      </c>
      <c r="O687" s="4" t="str">
        <v>GIA</v>
      </c>
      <c r="P687" s="4">
        <v>1700</v>
      </c>
      <c r="Q687" s="7">
        <v>-42</v>
      </c>
      <c r="R687" s="5">
        <f>ROUND(P687 * (1 + (Q687 / 100)), 2)</f>
        <v>986</v>
      </c>
      <c r="S687" s="5">
        <f>ROUND(R687 * D687, 2)</f>
        <v>995.86</v>
      </c>
      <c r="T687" s="4" t="str">
        <v>EXHIBITION</v>
      </c>
      <c r="U687" s="8" t="str">
        <v>AVAILABLE</v>
      </c>
      <c r="V687" s="4" t="str">
        <v>Feather, Crystal, Cloud, Needle, Indented Natural</v>
      </c>
      <c r="W687" s="9" t="str">
        <v>Media URL</v>
      </c>
    </row>
    <row r="688">
      <c r="A688" s="4" t="str">
        <v>2567119198</v>
      </c>
      <c r="B688" s="4" t="str">
        <v>ROUND</v>
      </c>
      <c r="C688" s="4">
        <v>182009</v>
      </c>
      <c r="D688" s="5">
        <v>1</v>
      </c>
      <c r="E688" s="4" t="str">
        <v>N</v>
      </c>
      <c r="F688" s="4" t="str">
        <v>IF</v>
      </c>
      <c r="G688" s="6" t="str">
        <v>EX</v>
      </c>
      <c r="H688" s="6" t="str">
        <v>EX</v>
      </c>
      <c r="I688" s="6" t="str">
        <v>EX</v>
      </c>
      <c r="J688" s="4" t="str">
        <v>FNT</v>
      </c>
      <c r="K688" s="4" t="str">
        <v>6.35 - 6.38 x 3.97</v>
      </c>
      <c r="L688" s="4" t="str">
        <v>62.40</v>
      </c>
      <c r="M688" s="4" t="str">
        <v>57.00</v>
      </c>
      <c r="N688" s="4" t="str">
        <v>36.00</v>
      </c>
      <c r="O688" s="4" t="str">
        <v>GIA</v>
      </c>
      <c r="P688" s="4">
        <v>2500</v>
      </c>
      <c r="Q688" s="7">
        <v>-55</v>
      </c>
      <c r="R688" s="5">
        <f>ROUND(P688 * (1 + (Q688 / 100)), 2)</f>
        <v>1125</v>
      </c>
      <c r="S688" s="5">
        <f>ROUND(R688 * D688, 2)</f>
        <v>1125</v>
      </c>
      <c r="T688" s="4" t="str">
        <v>EXHIBITION</v>
      </c>
      <c r="U688" s="8" t="str">
        <v>AVAILABLE</v>
      </c>
      <c r="V688" s="4" t="str">
        <v xml:space="preserve"> </v>
      </c>
      <c r="W688" s="9" t="str">
        <v>Media URL</v>
      </c>
    </row>
    <row r="689">
      <c r="A689" s="4" t="str">
        <v>1569018058</v>
      </c>
      <c r="B689" s="4" t="str">
        <v>ROUND</v>
      </c>
      <c r="C689" s="4">
        <v>177539</v>
      </c>
      <c r="D689" s="5">
        <v>1.21</v>
      </c>
      <c r="E689" s="4" t="str">
        <v>N</v>
      </c>
      <c r="F689" s="4" t="str">
        <v>VS1</v>
      </c>
      <c r="G689" s="6" t="str">
        <v>EX</v>
      </c>
      <c r="H689" s="6" t="str">
        <v>EX</v>
      </c>
      <c r="I689" s="6" t="str">
        <v>EX</v>
      </c>
      <c r="J689" s="4" t="str">
        <v>NONE</v>
      </c>
      <c r="K689" s="4" t="str">
        <v>6.74 - 6.79 x 4.28</v>
      </c>
      <c r="L689" s="4" t="str">
        <v>63.20</v>
      </c>
      <c r="M689" s="4" t="str">
        <v>57.00</v>
      </c>
      <c r="N689" s="4" t="str">
        <v>36.50</v>
      </c>
      <c r="O689" s="4" t="str">
        <v>GIA</v>
      </c>
      <c r="P689" s="4">
        <v>2100</v>
      </c>
      <c r="Q689" s="7">
        <v>-54</v>
      </c>
      <c r="R689" s="5">
        <f>ROUND(P689 * (1 + (Q689 / 100)), 2)</f>
        <v>966</v>
      </c>
      <c r="S689" s="5">
        <f>ROUND(R689 * D689, 2)</f>
        <v>1168.86</v>
      </c>
      <c r="T689" s="4" t="str">
        <v>EXHIBITION</v>
      </c>
      <c r="U689" s="8" t="str">
        <v>AVAILABLE</v>
      </c>
      <c r="V689" s="4" t="str">
        <v>Crystal, Feather, Needle</v>
      </c>
      <c r="W689" s="9" t="str">
        <v>Media URL</v>
      </c>
    </row>
    <row r="690">
      <c r="A690" s="4" t="str">
        <v>7566071681</v>
      </c>
      <c r="B690" s="4" t="str">
        <v>ROUND</v>
      </c>
      <c r="C690" s="4">
        <v>180300</v>
      </c>
      <c r="D690" s="5">
        <v>1.2</v>
      </c>
      <c r="E690" s="4" t="str">
        <v>N</v>
      </c>
      <c r="F690" s="4" t="str">
        <v>VS1</v>
      </c>
      <c r="G690" s="6" t="str">
        <v>EX</v>
      </c>
      <c r="H690" s="6" t="str">
        <v>EX</v>
      </c>
      <c r="I690" s="6" t="str">
        <v>EX</v>
      </c>
      <c r="J690" s="4" t="str">
        <v>NONE</v>
      </c>
      <c r="K690" s="4" t="str">
        <v>6.74 - 6.78 x 4.21</v>
      </c>
      <c r="L690" s="4" t="str">
        <v>62.30</v>
      </c>
      <c r="M690" s="4" t="str">
        <v>57.00</v>
      </c>
      <c r="N690" s="4" t="str">
        <v>36.50</v>
      </c>
      <c r="O690" s="4" t="str">
        <v>GIA</v>
      </c>
      <c r="P690" s="4">
        <v>2100</v>
      </c>
      <c r="Q690" s="7">
        <v>-51</v>
      </c>
      <c r="R690" s="5">
        <f>ROUND(P690 * (1 + (Q690 / 100)), 2)</f>
        <v>1029</v>
      </c>
      <c r="S690" s="5">
        <f>ROUND(R690 * D690, 2)</f>
        <v>1234.8</v>
      </c>
      <c r="T690" s="4" t="str">
        <v>EXHIBITION</v>
      </c>
      <c r="U690" s="8" t="str">
        <v>AVAILABLE</v>
      </c>
      <c r="V690" s="4" t="str">
        <v>Cloud, Needle, Natural</v>
      </c>
      <c r="W690" s="9" t="str">
        <v>Media URL</v>
      </c>
    </row>
    <row r="691">
      <c r="A691" s="4" t="str">
        <v>2568106286</v>
      </c>
      <c r="B691" s="4" t="str">
        <v>ROUND</v>
      </c>
      <c r="C691" s="4">
        <v>181887</v>
      </c>
      <c r="D691" s="5">
        <v>1.31</v>
      </c>
      <c r="E691" s="4" t="str">
        <v>N</v>
      </c>
      <c r="F691" s="4" t="str">
        <v>VS1</v>
      </c>
      <c r="G691" s="6" t="str">
        <v>EX</v>
      </c>
      <c r="H691" s="6" t="str">
        <v>EX</v>
      </c>
      <c r="I691" s="6" t="str">
        <v>EX</v>
      </c>
      <c r="J691" s="4" t="str">
        <v>NONE</v>
      </c>
      <c r="K691" s="4" t="str">
        <v>6.92 - 6.97 x 4.37</v>
      </c>
      <c r="L691" s="4" t="str">
        <v>62.90</v>
      </c>
      <c r="M691" s="4" t="str">
        <v>58.00</v>
      </c>
      <c r="N691" s="4" t="str">
        <v>35.00</v>
      </c>
      <c r="O691" s="4" t="str">
        <v>GIA</v>
      </c>
      <c r="P691" s="4">
        <v>2100</v>
      </c>
      <c r="Q691" s="7">
        <v>-49</v>
      </c>
      <c r="R691" s="5">
        <f>ROUND(P691 * (1 + (Q691 / 100)), 2)</f>
        <v>1071</v>
      </c>
      <c r="S691" s="5">
        <f>ROUND(R691 * D691, 2)</f>
        <v>1403.01</v>
      </c>
      <c r="T691" s="4" t="str">
        <v>EXHIBITION</v>
      </c>
      <c r="U691" s="8" t="str">
        <v>AVAILABLE</v>
      </c>
      <c r="V691" s="4" t="str">
        <v>Twinning Wisp, Feather, Needle, Natural</v>
      </c>
      <c r="W691" s="9" t="str">
        <v>Media URL</v>
      </c>
    </row>
    <row r="692">
      <c r="A692" s="4" t="str">
        <v>6562196176</v>
      </c>
      <c r="B692" s="4" t="str">
        <v>ROUND</v>
      </c>
      <c r="C692" s="4">
        <v>186126</v>
      </c>
      <c r="D692" s="5">
        <v>1.32</v>
      </c>
      <c r="E692" s="4" t="str">
        <v>N</v>
      </c>
      <c r="F692" s="4" t="str">
        <v>I1</v>
      </c>
      <c r="G692" s="6" t="str">
        <v>EX</v>
      </c>
      <c r="H692" s="6" t="str">
        <v>EX</v>
      </c>
      <c r="I692" s="6" t="str">
        <v>EX</v>
      </c>
      <c r="J692" s="4" t="str">
        <v>NONE</v>
      </c>
      <c r="K692" s="4" t="str">
        <v>6.99 - 7.01 x 4.36</v>
      </c>
      <c r="L692" s="4" t="str">
        <v>62.20</v>
      </c>
      <c r="M692" s="4" t="str">
        <v>58.00</v>
      </c>
      <c r="N692" s="4" t="str">
        <v>35.50</v>
      </c>
      <c r="O692" s="4" t="str">
        <v>GIA</v>
      </c>
      <c r="P692" s="4">
        <v>1400</v>
      </c>
      <c r="Q692" s="7">
        <v>-57</v>
      </c>
      <c r="R692" s="5">
        <f>ROUND(P692 * (1 + (Q692 / 100)), 2)</f>
        <v>602</v>
      </c>
      <c r="S692" s="5">
        <f>ROUND(R692 * D692, 2)</f>
        <v>794.64</v>
      </c>
      <c r="T692" s="4" t="str">
        <v>EXHIBITION</v>
      </c>
      <c r="U692" s="8" t="str">
        <v>AVAILABLE</v>
      </c>
      <c r="V692" s="4" t="str">
        <v>Crystal, Twinning Wisp, Feather, Needle</v>
      </c>
      <c r="W692" s="9" t="str">
        <v>Media URL</v>
      </c>
    </row>
    <row r="693">
      <c r="A693" s="4" t="str">
        <v>2557812326</v>
      </c>
      <c r="B693" s="4" t="str">
        <v>ROUND</v>
      </c>
      <c r="C693" s="4">
        <v>170670</v>
      </c>
      <c r="D693" s="5">
        <v>0.92</v>
      </c>
      <c r="E693" s="4" t="str">
        <v>D</v>
      </c>
      <c r="F693" s="4" t="str">
        <v>IF</v>
      </c>
      <c r="G693" s="6" t="str">
        <v>EX</v>
      </c>
      <c r="H693" s="6" t="str">
        <v>EX</v>
      </c>
      <c r="I693" s="6" t="str">
        <v>EX</v>
      </c>
      <c r="J693" s="4" t="str">
        <v>NONE</v>
      </c>
      <c r="K693" s="4" t="str">
        <v>6.22 - 6.27 x 3.84</v>
      </c>
      <c r="L693" s="4" t="str">
        <v>61.40</v>
      </c>
      <c r="M693" s="4" t="str">
        <v>59.00</v>
      </c>
      <c r="N693" s="4" t="str">
        <v>32.50</v>
      </c>
      <c r="O693" s="4" t="str">
        <v>GIA</v>
      </c>
      <c r="P693" s="4">
        <v>9600</v>
      </c>
      <c r="Q693" s="7">
        <v>-51</v>
      </c>
      <c r="R693" s="5">
        <f>ROUND(P693 * (1 + (Q693 / 100)), 2)</f>
        <v>4704</v>
      </c>
      <c r="S693" s="5">
        <f>ROUND(R693 * D693, 2)</f>
        <v>4327.68</v>
      </c>
      <c r="T693" s="4" t="str">
        <v>MUMBAI</v>
      </c>
      <c r="U693" s="8" t="str">
        <v>AVAILABLE</v>
      </c>
      <c r="V693" s="4" t="str">
        <v>Minor Details of Polish</v>
      </c>
      <c r="W693" s="9" t="str">
        <v>Media URL</v>
      </c>
    </row>
    <row r="694">
      <c r="A694" s="4" t="str">
        <v>1553007469</v>
      </c>
      <c r="B694" s="4" t="str">
        <v>ROUND</v>
      </c>
      <c r="C694" s="4">
        <v>137723</v>
      </c>
      <c r="D694" s="5">
        <v>0.91</v>
      </c>
      <c r="E694" s="4" t="str">
        <v>D</v>
      </c>
      <c r="F694" s="4" t="str">
        <v>IF</v>
      </c>
      <c r="G694" s="6" t="str">
        <v>EX</v>
      </c>
      <c r="H694" s="6" t="str">
        <v>EX</v>
      </c>
      <c r="I694" s="6" t="str">
        <v>EX</v>
      </c>
      <c r="J694" s="4" t="str">
        <v>FNT</v>
      </c>
      <c r="K694" s="4" t="str">
        <v>6.13 - 6.17 x 3.87</v>
      </c>
      <c r="L694" s="4" t="str">
        <v>63.00</v>
      </c>
      <c r="M694" s="4" t="str">
        <v>57.00</v>
      </c>
      <c r="N694" s="4" t="str">
        <v>35.50</v>
      </c>
      <c r="O694" s="4" t="str">
        <v>GIA</v>
      </c>
      <c r="P694" s="4">
        <v>9600</v>
      </c>
      <c r="Q694" s="7">
        <v>-64</v>
      </c>
      <c r="R694" s="5">
        <f>ROUND(P694 * (1 + (Q694 / 100)), 2)</f>
        <v>3456</v>
      </c>
      <c r="S694" s="5">
        <f>ROUND(R694 * D694, 2)</f>
        <v>3144.96</v>
      </c>
      <c r="T694" s="4" t="str">
        <v>MUMBAI</v>
      </c>
      <c r="U694" s="8" t="str">
        <v>AVAILABLE</v>
      </c>
      <c r="V694" s="4" t="str">
        <v>Minor Details of Polish</v>
      </c>
      <c r="W694" s="9" t="str">
        <v>Media URL</v>
      </c>
    </row>
    <row r="695">
      <c r="A695" s="4" t="str">
        <v>6561024785</v>
      </c>
      <c r="B695" s="4" t="str">
        <v>ROUND</v>
      </c>
      <c r="C695" s="4">
        <v>177100</v>
      </c>
      <c r="D695" s="5">
        <v>0.9</v>
      </c>
      <c r="E695" s="4" t="str">
        <v>D</v>
      </c>
      <c r="F695" s="4" t="str">
        <v>IF</v>
      </c>
      <c r="G695" s="6" t="str">
        <v>EX</v>
      </c>
      <c r="H695" s="6" t="str">
        <v>EX</v>
      </c>
      <c r="I695" s="6" t="str">
        <v>EX</v>
      </c>
      <c r="J695" s="4" t="str">
        <v>FNT</v>
      </c>
      <c r="K695" s="4" t="str">
        <v>6.14 - 6.18 x 3.86</v>
      </c>
      <c r="L695" s="4" t="str">
        <v>62.70</v>
      </c>
      <c r="M695" s="4" t="str">
        <v>57.00</v>
      </c>
      <c r="N695" s="4" t="str">
        <v>36.00</v>
      </c>
      <c r="O695" s="4" t="str">
        <v>GIA</v>
      </c>
      <c r="P695" s="4">
        <v>9600</v>
      </c>
      <c r="Q695" s="7">
        <v>-63</v>
      </c>
      <c r="R695" s="5">
        <f>ROUND(P695 * (1 + (Q695 / 100)), 2)</f>
        <v>3552</v>
      </c>
      <c r="S695" s="5">
        <f>ROUND(R695 * D695, 2)</f>
        <v>3196.8</v>
      </c>
      <c r="T695" s="4" t="str">
        <v>MUMBAI</v>
      </c>
      <c r="U695" s="8" t="str">
        <v>AVAILABLE</v>
      </c>
      <c r="V695" s="4" t="str">
        <v>Minor Details of Polish</v>
      </c>
      <c r="W695" s="9" t="str">
        <v>Media URL</v>
      </c>
    </row>
    <row r="696">
      <c r="A696" s="4" t="str">
        <v>7566005787</v>
      </c>
      <c r="B696" s="4" t="str">
        <v>ROUND</v>
      </c>
      <c r="C696" s="4">
        <v>176424</v>
      </c>
      <c r="D696" s="5">
        <v>0.9</v>
      </c>
      <c r="E696" s="4" t="str">
        <v>D</v>
      </c>
      <c r="F696" s="4" t="str">
        <v>VVS1</v>
      </c>
      <c r="G696" s="6" t="str">
        <v>EX</v>
      </c>
      <c r="H696" s="6" t="str">
        <v>EX</v>
      </c>
      <c r="I696" s="6" t="str">
        <v>EX</v>
      </c>
      <c r="J696" s="4" t="str">
        <v>FNT</v>
      </c>
      <c r="K696" s="4" t="str">
        <v>6.24 - 6.29 x 3.76</v>
      </c>
      <c r="L696" s="4" t="str">
        <v>60.00</v>
      </c>
      <c r="M696" s="4" t="str">
        <v>61.00</v>
      </c>
      <c r="N696" s="4" t="str">
        <v>33.50</v>
      </c>
      <c r="O696" s="4" t="str">
        <v>GIA</v>
      </c>
      <c r="P696" s="4">
        <v>8200</v>
      </c>
      <c r="Q696" s="7">
        <v>-60</v>
      </c>
      <c r="R696" s="5">
        <f>ROUND(P696 * (1 + (Q696 / 100)), 2)</f>
        <v>3280</v>
      </c>
      <c r="S696" s="5">
        <f>ROUND(R696 * D696, 2)</f>
        <v>2952</v>
      </c>
      <c r="T696" s="4" t="str">
        <v>MUMBAI</v>
      </c>
      <c r="U696" s="8" t="str">
        <v>AVAILABLE</v>
      </c>
      <c r="V696" s="4" t="str">
        <v>Pinpoint</v>
      </c>
      <c r="W696" s="9" t="str">
        <v>Media URL</v>
      </c>
    </row>
    <row r="697">
      <c r="A697" s="4" t="str">
        <v>1563082256</v>
      </c>
      <c r="B697" s="4" t="str">
        <v>ROUND</v>
      </c>
      <c r="C697" s="4">
        <v>180785</v>
      </c>
      <c r="D697" s="5">
        <v>0.91</v>
      </c>
      <c r="E697" s="4" t="str">
        <v>E</v>
      </c>
      <c r="F697" s="4" t="str">
        <v>IF</v>
      </c>
      <c r="G697" s="4" t="str">
        <v>VG</v>
      </c>
      <c r="H697" s="4" t="str">
        <v>VG</v>
      </c>
      <c r="I697" s="4" t="str">
        <v>VG</v>
      </c>
      <c r="J697" s="4" t="str">
        <v>NONE</v>
      </c>
      <c r="K697" s="4" t="str">
        <v>5.95 - 6.04 x 3.89</v>
      </c>
      <c r="L697" s="4" t="str">
        <v>64.90</v>
      </c>
      <c r="M697" s="4" t="str">
        <v>57.00</v>
      </c>
      <c r="N697" s="4" t="str">
        <v>38.50</v>
      </c>
      <c r="O697" s="4" t="str">
        <v>GIA</v>
      </c>
      <c r="P697" s="4">
        <v>8300</v>
      </c>
      <c r="Q697" s="7">
        <v>-62</v>
      </c>
      <c r="R697" s="5">
        <f>ROUND(P697 * (1 + (Q697 / 100)), 2)</f>
        <v>3154</v>
      </c>
      <c r="S697" s="5">
        <f>ROUND(R697 * D697, 2)</f>
        <v>2870.14</v>
      </c>
      <c r="T697" s="4" t="str">
        <v>MUMBAI</v>
      </c>
      <c r="U697" s="8" t="str">
        <v>AVAILABLE</v>
      </c>
      <c r="V697" s="4" t="str">
        <v>Minor Details of Polish</v>
      </c>
      <c r="W697" s="9" t="str">
        <v>Media URL</v>
      </c>
    </row>
    <row r="698">
      <c r="A698" s="4" t="str">
        <v>5556658427</v>
      </c>
      <c r="B698" s="4" t="str">
        <v>ROUND</v>
      </c>
      <c r="C698" s="4">
        <v>164896</v>
      </c>
      <c r="D698" s="5">
        <v>0.9</v>
      </c>
      <c r="E698" s="4" t="str">
        <v>E</v>
      </c>
      <c r="F698" s="4" t="str">
        <v>IF</v>
      </c>
      <c r="G698" s="6" t="str">
        <v>EX</v>
      </c>
      <c r="H698" s="6" t="str">
        <v>EX</v>
      </c>
      <c r="I698" s="6" t="str">
        <v>EX</v>
      </c>
      <c r="J698" s="4" t="str">
        <v>FNT</v>
      </c>
      <c r="K698" s="4" t="str">
        <v>6.10 - 6.15 x 3.87</v>
      </c>
      <c r="L698" s="4" t="str">
        <v>63.20</v>
      </c>
      <c r="M698" s="4" t="str">
        <v>57.00</v>
      </c>
      <c r="N698" s="4" t="str">
        <v>36.50</v>
      </c>
      <c r="O698" s="4" t="str">
        <v>GIA</v>
      </c>
      <c r="P698" s="4">
        <v>8300</v>
      </c>
      <c r="Q698" s="7">
        <v>-63</v>
      </c>
      <c r="R698" s="5">
        <f>ROUND(P698 * (1 + (Q698 / 100)), 2)</f>
        <v>3071</v>
      </c>
      <c r="S698" s="5">
        <f>ROUND(R698 * D698, 2)</f>
        <v>2763.9</v>
      </c>
      <c r="T698" s="4" t="str">
        <v>MUMBAI</v>
      </c>
      <c r="U698" s="8" t="str">
        <v>AVAILABLE</v>
      </c>
      <c r="V698" s="4" t="str">
        <v>Minor Details of Polish</v>
      </c>
      <c r="W698" s="9" t="str">
        <v>Media URL</v>
      </c>
    </row>
    <row r="699">
      <c r="A699" s="4" t="str">
        <v>807656701</v>
      </c>
      <c r="B699" s="4" t="str">
        <v>ROUND</v>
      </c>
      <c r="C699" s="4">
        <v>166703</v>
      </c>
      <c r="D699" s="5">
        <v>0.9</v>
      </c>
      <c r="E699" s="4" t="str">
        <v>E</v>
      </c>
      <c r="F699" s="4" t="str">
        <v>IF</v>
      </c>
      <c r="G699" s="6" t="str">
        <v>EX</v>
      </c>
      <c r="H699" s="6" t="str">
        <v>EX</v>
      </c>
      <c r="I699" s="6" t="str">
        <v>EX</v>
      </c>
      <c r="J699" s="4" t="str">
        <v>STG</v>
      </c>
      <c r="K699" s="4" t="str">
        <v>6.11 - 6.16 x 3.83</v>
      </c>
      <c r="L699" s="4" t="str">
        <v>62.50</v>
      </c>
      <c r="M699" s="4" t="str">
        <v>56.00</v>
      </c>
      <c r="N699" s="4" t="str">
        <v>36.60</v>
      </c>
      <c r="O699" s="4" t="str">
        <v>IGI</v>
      </c>
      <c r="P699" s="4">
        <v>8300</v>
      </c>
      <c r="Q699" s="7">
        <v>-72</v>
      </c>
      <c r="R699" s="5">
        <f>ROUND(P699 * (1 + (Q699 / 100)), 2)</f>
        <v>2324</v>
      </c>
      <c r="S699" s="5">
        <f>ROUND(R699 * D699, 2)</f>
        <v>2091.6</v>
      </c>
      <c r="T699" s="4" t="str">
        <v>MUMBAI</v>
      </c>
      <c r="U699" s="8" t="str">
        <v>AVAILABLE</v>
      </c>
      <c r="V699" s="4" t="str">
        <v xml:space="preserve"> </v>
      </c>
      <c r="W699" s="9" t="str">
        <v>Media URL</v>
      </c>
    </row>
    <row r="700">
      <c r="A700" s="4" t="str">
        <v>791655542</v>
      </c>
      <c r="B700" s="4" t="str">
        <v>ROUND</v>
      </c>
      <c r="C700" s="4">
        <v>130189</v>
      </c>
      <c r="D700" s="5">
        <v>0.95</v>
      </c>
      <c r="E700" s="4" t="str">
        <v>E</v>
      </c>
      <c r="F700" s="4" t="str">
        <v>IF</v>
      </c>
      <c r="G700" s="6" t="str">
        <v>EX</v>
      </c>
      <c r="H700" s="6" t="str">
        <v>EX</v>
      </c>
      <c r="I700" s="6" t="str">
        <v>EX</v>
      </c>
      <c r="J700" s="4" t="str">
        <v>STG</v>
      </c>
      <c r="K700" s="4" t="str">
        <v>6.26 - 6.29 x 3.93</v>
      </c>
      <c r="L700" s="4" t="str">
        <v>62.60</v>
      </c>
      <c r="M700" s="4" t="str">
        <v>56.00</v>
      </c>
      <c r="N700" s="4" t="str">
        <v>36.60</v>
      </c>
      <c r="O700" s="4" t="str">
        <v>IGI</v>
      </c>
      <c r="P700" s="4">
        <v>8300</v>
      </c>
      <c r="Q700" s="7">
        <v>-73</v>
      </c>
      <c r="R700" s="5">
        <f>ROUND(P700 * (1 + (Q700 / 100)), 2)</f>
        <v>2241</v>
      </c>
      <c r="S700" s="5">
        <f>ROUND(R700 * D700, 2)</f>
        <v>2128.95</v>
      </c>
      <c r="T700" s="4" t="str">
        <v>MUMBAI</v>
      </c>
      <c r="U700" s="8" t="str">
        <v>AVAILABLE</v>
      </c>
      <c r="V700" s="4" t="str">
        <v xml:space="preserve"> </v>
      </c>
      <c r="W700" s="9" t="str">
        <v>Media URL</v>
      </c>
    </row>
    <row r="701">
      <c r="A701" s="4" t="str">
        <v>807656683</v>
      </c>
      <c r="B701" s="4" t="str">
        <v>ROUND</v>
      </c>
      <c r="C701" s="4">
        <v>165658</v>
      </c>
      <c r="D701" s="5">
        <v>0.92</v>
      </c>
      <c r="E701" s="4" t="str">
        <v>E</v>
      </c>
      <c r="F701" s="4" t="str">
        <v>IF</v>
      </c>
      <c r="G701" s="6" t="str">
        <v>EX</v>
      </c>
      <c r="H701" s="6" t="str">
        <v>EX</v>
      </c>
      <c r="I701" s="6" t="str">
        <v>EX</v>
      </c>
      <c r="J701" s="4" t="str">
        <v>STG</v>
      </c>
      <c r="K701" s="4" t="str">
        <v>6.18 - 6.21 x 3.85</v>
      </c>
      <c r="L701" s="4" t="str">
        <v>62.10</v>
      </c>
      <c r="M701" s="4" t="str">
        <v>57.00</v>
      </c>
      <c r="N701" s="4" t="str">
        <v>35.90</v>
      </c>
      <c r="O701" s="4" t="str">
        <v>IGI</v>
      </c>
      <c r="P701" s="4">
        <v>8300</v>
      </c>
      <c r="Q701" s="7">
        <v>-71</v>
      </c>
      <c r="R701" s="5">
        <f>ROUND(P701 * (1 + (Q701 / 100)), 2)</f>
        <v>2407</v>
      </c>
      <c r="S701" s="5">
        <f>ROUND(R701 * D701, 2)</f>
        <v>2214.44</v>
      </c>
      <c r="T701" s="4" t="str">
        <v>MUMBAI</v>
      </c>
      <c r="U701" s="8" t="str">
        <v>AVAILABLE</v>
      </c>
      <c r="V701" s="4" t="str">
        <v xml:space="preserve"> </v>
      </c>
      <c r="W701" s="9" t="str">
        <v>Media URL</v>
      </c>
    </row>
    <row r="702">
      <c r="A702" s="4" t="str">
        <v>6551232230</v>
      </c>
      <c r="B702" s="4" t="str">
        <v>ROUND</v>
      </c>
      <c r="C702" s="4">
        <v>146067</v>
      </c>
      <c r="D702" s="5">
        <v>0.9</v>
      </c>
      <c r="E702" s="4" t="str">
        <v>E</v>
      </c>
      <c r="F702" s="4" t="str">
        <v>I2</v>
      </c>
      <c r="G702" s="6" t="str">
        <v>EX</v>
      </c>
      <c r="H702" s="6" t="str">
        <v>EX</v>
      </c>
      <c r="I702" s="6" t="str">
        <v>EX</v>
      </c>
      <c r="J702" s="4" t="str">
        <v>MED</v>
      </c>
      <c r="K702" s="4" t="str">
        <v>6.20 - 6.23 x 3.80</v>
      </c>
      <c r="L702" s="4" t="str">
        <v>61.20</v>
      </c>
      <c r="M702" s="4" t="str">
        <v>60.00</v>
      </c>
      <c r="N702" s="4" t="str">
        <v>33.00</v>
      </c>
      <c r="O702" s="4" t="str">
        <v>GIA</v>
      </c>
      <c r="P702" s="4">
        <v>1900</v>
      </c>
      <c r="Q702" s="7">
        <v>-51</v>
      </c>
      <c r="R702" s="5">
        <f>ROUND(P702 * (1 + (Q702 / 100)), 2)</f>
        <v>931</v>
      </c>
      <c r="S702" s="5">
        <f>ROUND(R702 * D702, 2)</f>
        <v>837.9</v>
      </c>
      <c r="T702" s="4" t="str">
        <v>MUMBAI</v>
      </c>
      <c r="U702" s="8" t="str">
        <v>AVAILABLE</v>
      </c>
      <c r="V702" s="4" t="str">
        <v>Crystal, Feather</v>
      </c>
      <c r="W702" s="9" t="str">
        <v>Media URL</v>
      </c>
    </row>
    <row r="703">
      <c r="A703" s="4" t="str">
        <v>1565120719</v>
      </c>
      <c r="B703" s="4" t="str">
        <v>ROUND</v>
      </c>
      <c r="C703" s="4">
        <v>182034</v>
      </c>
      <c r="D703" s="5">
        <v>0.96</v>
      </c>
      <c r="E703" s="4" t="str">
        <v>F</v>
      </c>
      <c r="F703" s="4" t="str">
        <v>IF</v>
      </c>
      <c r="G703" s="6" t="str">
        <v>EX</v>
      </c>
      <c r="H703" s="6" t="str">
        <v>EX</v>
      </c>
      <c r="I703" s="6" t="str">
        <v>EX</v>
      </c>
      <c r="J703" s="4" t="str">
        <v>MED</v>
      </c>
      <c r="K703" s="4" t="str">
        <v>6.38 - 6.42 x 3.84</v>
      </c>
      <c r="L703" s="4" t="str">
        <v>60.00</v>
      </c>
      <c r="M703" s="4" t="str">
        <v>58.00</v>
      </c>
      <c r="N703" s="4" t="str">
        <v>31.50</v>
      </c>
      <c r="O703" s="4" t="str">
        <v>GIA</v>
      </c>
      <c r="P703" s="4">
        <v>7300</v>
      </c>
      <c r="Q703" s="7">
        <v>-63</v>
      </c>
      <c r="R703" s="5">
        <f>ROUND(P703 * (1 + (Q703 / 100)), 2)</f>
        <v>2701</v>
      </c>
      <c r="S703" s="5">
        <f>ROUND(R703 * D703, 2)</f>
        <v>2592.96</v>
      </c>
      <c r="T703" s="4" t="str">
        <v>MUMBAI</v>
      </c>
      <c r="U703" s="8" t="str">
        <v>AVAILABLE</v>
      </c>
      <c r="V703" s="4" t="str">
        <v>Minor Details of Polish</v>
      </c>
      <c r="W703" s="9" t="str">
        <v>Media URL</v>
      </c>
    </row>
    <row r="704">
      <c r="A704" s="4" t="str">
        <v>807656771</v>
      </c>
      <c r="B704" s="4" t="str">
        <v>ROUND</v>
      </c>
      <c r="C704" s="4">
        <v>169224</v>
      </c>
      <c r="D704" s="5">
        <v>0.9</v>
      </c>
      <c r="E704" s="4" t="str">
        <v>F</v>
      </c>
      <c r="F704" s="4" t="str">
        <v>VVS2</v>
      </c>
      <c r="G704" s="6" t="str">
        <v>EX</v>
      </c>
      <c r="H704" s="6" t="str">
        <v>EX</v>
      </c>
      <c r="I704" s="6" t="str">
        <v>EX</v>
      </c>
      <c r="J704" s="4" t="str">
        <v>NONE</v>
      </c>
      <c r="K704" s="4" t="str">
        <v>6.04 - 6.13 x 3.87</v>
      </c>
      <c r="L704" s="4" t="str">
        <v>63.20</v>
      </c>
      <c r="M704" s="4" t="str">
        <v>57.00</v>
      </c>
      <c r="N704" s="4" t="str">
        <v>36.70</v>
      </c>
      <c r="O704" s="4" t="str">
        <v>IGI</v>
      </c>
      <c r="P704" s="4">
        <v>5200</v>
      </c>
      <c r="Q704" s="7">
        <v>-62</v>
      </c>
      <c r="R704" s="5">
        <f>ROUND(P704 * (1 + (Q704 / 100)), 2)</f>
        <v>1976</v>
      </c>
      <c r="S704" s="5">
        <f>ROUND(R704 * D704, 2)</f>
        <v>1778.4</v>
      </c>
      <c r="T704" s="4" t="str">
        <v>MUMBAI</v>
      </c>
      <c r="U704" s="8" t="str">
        <v>AVAILABLE</v>
      </c>
      <c r="V704" s="4" t="str">
        <v>Cloud</v>
      </c>
      <c r="W704" s="9" t="str">
        <v>Media URL</v>
      </c>
    </row>
    <row r="705">
      <c r="A705" s="4" t="str">
        <v>7556766227</v>
      </c>
      <c r="B705" s="4" t="str">
        <v>ROUND</v>
      </c>
      <c r="C705" s="4">
        <v>168531</v>
      </c>
      <c r="D705" s="5">
        <v>0.9</v>
      </c>
      <c r="E705" s="4" t="str">
        <v>F</v>
      </c>
      <c r="F705" s="4" t="str">
        <v>VVS2</v>
      </c>
      <c r="G705" s="6" t="str">
        <v>EX</v>
      </c>
      <c r="H705" s="6" t="str">
        <v>EX</v>
      </c>
      <c r="I705" s="6" t="str">
        <v>EX</v>
      </c>
      <c r="J705" s="4" t="str">
        <v>NONE</v>
      </c>
      <c r="K705" s="4" t="str">
        <v>6.09 - 6.14 x 3.85</v>
      </c>
      <c r="L705" s="4" t="str">
        <v>62.80</v>
      </c>
      <c r="M705" s="4" t="str">
        <v>58.00</v>
      </c>
      <c r="N705" s="4" t="str">
        <v>35.50</v>
      </c>
      <c r="O705" s="4" t="str">
        <v>GIA</v>
      </c>
      <c r="P705" s="4">
        <v>5200</v>
      </c>
      <c r="Q705" s="7">
        <v>-45</v>
      </c>
      <c r="R705" s="5">
        <f>ROUND(P705 * (1 + (Q705 / 100)), 2)</f>
        <v>2860</v>
      </c>
      <c r="S705" s="5">
        <f>ROUND(R705 * D705, 2)</f>
        <v>2574</v>
      </c>
      <c r="T705" s="4" t="str">
        <v>MUMBAI</v>
      </c>
      <c r="U705" s="8" t="str">
        <v>AVAILABLE</v>
      </c>
      <c r="V705" s="4" t="str">
        <v>Cloud, Needle, Indented Natural, Feather</v>
      </c>
      <c r="W705" s="9" t="str">
        <v>Media URL</v>
      </c>
    </row>
    <row r="706">
      <c r="A706" s="4" t="str">
        <v>807656746</v>
      </c>
      <c r="B706" s="4" t="str">
        <v>ROUND</v>
      </c>
      <c r="C706" s="4">
        <v>168527</v>
      </c>
      <c r="D706" s="5">
        <v>0.9</v>
      </c>
      <c r="E706" s="4" t="str">
        <v>F</v>
      </c>
      <c r="F706" s="4" t="str">
        <v>VS1</v>
      </c>
      <c r="G706" s="4" t="str">
        <v>EX</v>
      </c>
      <c r="H706" s="4" t="str">
        <v>EX</v>
      </c>
      <c r="I706" s="4" t="str">
        <v>VG</v>
      </c>
      <c r="J706" s="4" t="str">
        <v>NONE</v>
      </c>
      <c r="K706" s="4" t="str">
        <v>6.06 - 6.12 x 3.87</v>
      </c>
      <c r="L706" s="4" t="str">
        <v>63.50</v>
      </c>
      <c r="M706" s="4" t="str">
        <v>57.00</v>
      </c>
      <c r="N706" s="4" t="str">
        <v>36.40</v>
      </c>
      <c r="O706" s="4" t="str">
        <v>IGI</v>
      </c>
      <c r="P706" s="4">
        <v>4400</v>
      </c>
      <c r="Q706" s="7">
        <v>-62</v>
      </c>
      <c r="R706" s="5">
        <f>ROUND(P706 * (1 + (Q706 / 100)), 2)</f>
        <v>1672</v>
      </c>
      <c r="S706" s="5">
        <f>ROUND(R706 * D706, 2)</f>
        <v>1504.8</v>
      </c>
      <c r="T706" s="4" t="str">
        <v>MUMBAI</v>
      </c>
      <c r="U706" s="8" t="str">
        <v>AVAILABLE</v>
      </c>
      <c r="V706" s="4" t="str">
        <v>Feather, Needle, Cloud</v>
      </c>
      <c r="W706" s="9" t="str">
        <v>Media URL</v>
      </c>
    </row>
    <row r="707">
      <c r="A707" s="4" t="str">
        <v>807656959</v>
      </c>
      <c r="B707" s="4" t="str">
        <v>ROUND</v>
      </c>
      <c r="C707" s="4">
        <v>174571</v>
      </c>
      <c r="D707" s="5">
        <v>0.9</v>
      </c>
      <c r="E707" s="4" t="str">
        <v>F</v>
      </c>
      <c r="F707" s="4" t="str">
        <v>VS1</v>
      </c>
      <c r="G707" s="6" t="str">
        <v>EX</v>
      </c>
      <c r="H707" s="6" t="str">
        <v>EX</v>
      </c>
      <c r="I707" s="6" t="str">
        <v>EX</v>
      </c>
      <c r="J707" s="4" t="str">
        <v>NONE</v>
      </c>
      <c r="K707" s="4" t="str">
        <v>6.07 - 6.14 x 3.88</v>
      </c>
      <c r="L707" s="4" t="str">
        <v>63.40</v>
      </c>
      <c r="M707" s="4" t="str">
        <v>57.00</v>
      </c>
      <c r="N707" s="4" t="str">
        <v>36.60</v>
      </c>
      <c r="O707" s="4" t="str">
        <v>IGI</v>
      </c>
      <c r="P707" s="4">
        <v>4400</v>
      </c>
      <c r="Q707" s="7">
        <v>-58</v>
      </c>
      <c r="R707" s="5">
        <f>ROUND(P707 * (1 + (Q707 / 100)), 2)</f>
        <v>1848</v>
      </c>
      <c r="S707" s="5">
        <f>ROUND(R707 * D707, 2)</f>
        <v>1663.2</v>
      </c>
      <c r="T707" s="4" t="str">
        <v>MUMBAI</v>
      </c>
      <c r="U707" s="8" t="str">
        <v>AVAILABLE</v>
      </c>
      <c r="V707" s="4" t="str">
        <v>Crystal</v>
      </c>
      <c r="W707" s="9" t="str">
        <v>Media URL</v>
      </c>
    </row>
    <row r="708">
      <c r="A708" s="4" t="str">
        <v>791655738</v>
      </c>
      <c r="B708" s="4" t="str">
        <v>ROUND</v>
      </c>
      <c r="C708" s="4">
        <v>146087</v>
      </c>
      <c r="D708" s="5">
        <v>0.9</v>
      </c>
      <c r="E708" s="4" t="str">
        <v>F</v>
      </c>
      <c r="F708" s="4" t="str">
        <v>VS1</v>
      </c>
      <c r="G708" s="6" t="str">
        <v>EX</v>
      </c>
      <c r="H708" s="6" t="str">
        <v>EX</v>
      </c>
      <c r="I708" s="6" t="str">
        <v>EX</v>
      </c>
      <c r="J708" s="4" t="str">
        <v>SLT</v>
      </c>
      <c r="K708" s="4" t="str">
        <v>6.06 - 6.15 x 3.86</v>
      </c>
      <c r="L708" s="4" t="str">
        <v>63.40</v>
      </c>
      <c r="M708" s="4" t="str">
        <v>55.00</v>
      </c>
      <c r="N708" s="4" t="str">
        <v>36.10</v>
      </c>
      <c r="O708" s="4" t="str">
        <v>IGI</v>
      </c>
      <c r="P708" s="4">
        <v>4400</v>
      </c>
      <c r="Q708" s="7">
        <v>-66</v>
      </c>
      <c r="R708" s="5">
        <f>ROUND(P708 * (1 + (Q708 / 100)), 2)</f>
        <v>1496</v>
      </c>
      <c r="S708" s="5">
        <f>ROUND(R708 * D708, 2)</f>
        <v>1346.4</v>
      </c>
      <c r="T708" s="4" t="str">
        <v>MUMBAI</v>
      </c>
      <c r="U708" s="8" t="str">
        <v>AVAILABLE</v>
      </c>
      <c r="V708" s="4" t="str">
        <v>Feather, Cloud, Pinpoint</v>
      </c>
      <c r="W708" s="9" t="str">
        <v>Media URL</v>
      </c>
    </row>
    <row r="709">
      <c r="A709" s="4" t="str">
        <v>807656737</v>
      </c>
      <c r="B709" s="4" t="str">
        <v>ROUND</v>
      </c>
      <c r="C709" s="4">
        <v>168446</v>
      </c>
      <c r="D709" s="5">
        <v>0.9</v>
      </c>
      <c r="E709" s="4" t="str">
        <v>F</v>
      </c>
      <c r="F709" s="4" t="str">
        <v>VS1</v>
      </c>
      <c r="G709" s="6" t="str">
        <v>EX</v>
      </c>
      <c r="H709" s="6" t="str">
        <v>EX</v>
      </c>
      <c r="I709" s="6" t="str">
        <v>EX</v>
      </c>
      <c r="J709" s="4" t="str">
        <v>STG</v>
      </c>
      <c r="K709" s="4" t="str">
        <v>6.04 - 6.10 x 3.86</v>
      </c>
      <c r="L709" s="4" t="str">
        <v>63.50</v>
      </c>
      <c r="M709" s="4" t="str">
        <v>57.00</v>
      </c>
      <c r="N709" s="4" t="str">
        <v>36.30</v>
      </c>
      <c r="O709" s="4" t="str">
        <v>IGI</v>
      </c>
      <c r="P709" s="4">
        <v>4400</v>
      </c>
      <c r="Q709" s="7">
        <v>-69</v>
      </c>
      <c r="R709" s="5">
        <f>ROUND(P709 * (1 + (Q709 / 100)), 2)</f>
        <v>1364</v>
      </c>
      <c r="S709" s="5">
        <f>ROUND(R709 * D709, 2)</f>
        <v>1227.6</v>
      </c>
      <c r="T709" s="4" t="str">
        <v>MUMBAI</v>
      </c>
      <c r="U709" s="8" t="str">
        <v>AVAILABLE</v>
      </c>
      <c r="V709" s="4" t="str">
        <v>Crystal, Cloud</v>
      </c>
      <c r="W709" s="9" t="str">
        <v>Media URL</v>
      </c>
    </row>
    <row r="710">
      <c r="A710" s="4" t="str">
        <v>807656620</v>
      </c>
      <c r="B710" s="4" t="str">
        <v>ROUND</v>
      </c>
      <c r="C710" s="4">
        <v>163620</v>
      </c>
      <c r="D710" s="5">
        <v>0.9</v>
      </c>
      <c r="E710" s="4" t="str">
        <v>F</v>
      </c>
      <c r="F710" s="4" t="str">
        <v>VS1</v>
      </c>
      <c r="G710" s="6" t="str">
        <v>EX</v>
      </c>
      <c r="H710" s="6" t="str">
        <v>EX</v>
      </c>
      <c r="I710" s="6" t="str">
        <v>EX</v>
      </c>
      <c r="J710" s="4" t="str">
        <v>STG</v>
      </c>
      <c r="K710" s="4" t="str">
        <v>6.29 - 6.35 x 3.73</v>
      </c>
      <c r="L710" s="4" t="str">
        <v>59.10</v>
      </c>
      <c r="M710" s="4" t="str">
        <v>60.00</v>
      </c>
      <c r="N710" s="4" t="str">
        <v>31.70</v>
      </c>
      <c r="O710" s="4" t="str">
        <v>IGI</v>
      </c>
      <c r="P710" s="4">
        <v>4400</v>
      </c>
      <c r="Q710" s="7">
        <v>-68</v>
      </c>
      <c r="R710" s="5">
        <f>ROUND(P710 * (1 + (Q710 / 100)), 2)</f>
        <v>1408</v>
      </c>
      <c r="S710" s="5">
        <f>ROUND(R710 * D710, 2)</f>
        <v>1267.2</v>
      </c>
      <c r="T710" s="4" t="str">
        <v>MUMBAI</v>
      </c>
      <c r="U710" s="8" t="str">
        <v>AVAILABLE</v>
      </c>
      <c r="V710" s="4" t="str">
        <v>Feather, Crystal</v>
      </c>
      <c r="W710" s="9" t="str">
        <v>Media URL</v>
      </c>
    </row>
    <row r="711">
      <c r="A711" s="4" t="str">
        <v>807656171</v>
      </c>
      <c r="B711" s="4" t="str">
        <v>ROUND</v>
      </c>
      <c r="C711" s="4">
        <v>155082</v>
      </c>
      <c r="D711" s="5">
        <v>0.93</v>
      </c>
      <c r="E711" s="4" t="str">
        <v>F</v>
      </c>
      <c r="F711" s="4" t="str">
        <v>VS2</v>
      </c>
      <c r="G711" s="6" t="str">
        <v>EX</v>
      </c>
      <c r="H711" s="6" t="str">
        <v>EX</v>
      </c>
      <c r="I711" s="6" t="str">
        <v>EX</v>
      </c>
      <c r="J711" s="4" t="str">
        <v>VSL</v>
      </c>
      <c r="K711" s="4" t="str">
        <v>6.16 - 6.21 x 3.88</v>
      </c>
      <c r="L711" s="4" t="str">
        <v>62.70</v>
      </c>
      <c r="M711" s="4" t="str">
        <v>59.00</v>
      </c>
      <c r="N711" s="4" t="str">
        <v>36.20</v>
      </c>
      <c r="O711" s="4" t="str">
        <v>IGI</v>
      </c>
      <c r="P711" s="4">
        <v>3800</v>
      </c>
      <c r="Q711" s="7">
        <v>-63</v>
      </c>
      <c r="R711" s="5">
        <f>ROUND(P711 * (1 + (Q711 / 100)), 2)</f>
        <v>1406</v>
      </c>
      <c r="S711" s="5">
        <f>ROUND(R711 * D711, 2)</f>
        <v>1307.58</v>
      </c>
      <c r="T711" s="4" t="str">
        <v>MUMBAI</v>
      </c>
      <c r="U711" s="8" t="str">
        <v>AVAILABLE</v>
      </c>
      <c r="V711" s="4" t="str">
        <v>Crystal, Cloud, Feather</v>
      </c>
      <c r="W711" s="9" t="str">
        <v>Media URL</v>
      </c>
    </row>
    <row r="712">
      <c r="A712" s="4" t="str">
        <v>807656173</v>
      </c>
      <c r="B712" s="4" t="str">
        <v>ROUND</v>
      </c>
      <c r="C712" s="4">
        <v>155086</v>
      </c>
      <c r="D712" s="5">
        <v>0.9</v>
      </c>
      <c r="E712" s="4" t="str">
        <v>F</v>
      </c>
      <c r="F712" s="4" t="str">
        <v>SI1</v>
      </c>
      <c r="G712" s="6" t="str">
        <v>EX</v>
      </c>
      <c r="H712" s="6" t="str">
        <v>EX</v>
      </c>
      <c r="I712" s="6" t="str">
        <v>EX</v>
      </c>
      <c r="J712" s="4" t="str">
        <v>NONE</v>
      </c>
      <c r="K712" s="4" t="str">
        <v>6.13 - 6.17 x 3.87</v>
      </c>
      <c r="L712" s="4" t="str">
        <v>62.80</v>
      </c>
      <c r="M712" s="4" t="str">
        <v>57.00</v>
      </c>
      <c r="N712" s="4" t="str">
        <v>36.50</v>
      </c>
      <c r="O712" s="4" t="str">
        <v>IGI</v>
      </c>
      <c r="P712" s="4">
        <v>3000</v>
      </c>
      <c r="Q712" s="7">
        <v>-63</v>
      </c>
      <c r="R712" s="5">
        <f>ROUND(P712 * (1 + (Q712 / 100)), 2)</f>
        <v>1110</v>
      </c>
      <c r="S712" s="5">
        <f>ROUND(R712 * D712, 2)</f>
        <v>999</v>
      </c>
      <c r="T712" s="4" t="str">
        <v>MUMBAI</v>
      </c>
      <c r="U712" s="11" t="str">
        <v>MEMO_OUT</v>
      </c>
      <c r="V712" s="4" t="str">
        <v>Crystal, Cloud, Feather</v>
      </c>
      <c r="W712" s="9" t="str">
        <v>Media URL</v>
      </c>
    </row>
    <row r="713">
      <c r="A713" s="4" t="str">
        <v>1563120757</v>
      </c>
      <c r="B713" s="4" t="str">
        <v>ROUND</v>
      </c>
      <c r="C713" s="4">
        <v>182033</v>
      </c>
      <c r="D713" s="5">
        <v>0.95</v>
      </c>
      <c r="E713" s="4" t="str">
        <v>F</v>
      </c>
      <c r="F713" s="4" t="str">
        <v>SI1</v>
      </c>
      <c r="G713" s="6" t="str">
        <v>EX</v>
      </c>
      <c r="H713" s="6" t="str">
        <v>EX</v>
      </c>
      <c r="I713" s="6" t="str">
        <v>EX</v>
      </c>
      <c r="J713" s="4" t="str">
        <v>FNT</v>
      </c>
      <c r="K713" s="4" t="str">
        <v>6.22 - 6.27 x 3.95</v>
      </c>
      <c r="L713" s="4" t="str">
        <v>63.30</v>
      </c>
      <c r="M713" s="4" t="str">
        <v>57.00</v>
      </c>
      <c r="N713" s="4" t="str">
        <v>36.50</v>
      </c>
      <c r="O713" s="4" t="str">
        <v>GIA</v>
      </c>
      <c r="P713" s="4">
        <v>3000</v>
      </c>
      <c r="Q713" s="7">
        <v>-44</v>
      </c>
      <c r="R713" s="5">
        <f>ROUND(P713 * (1 + (Q713 / 100)), 2)</f>
        <v>1680</v>
      </c>
      <c r="S713" s="5">
        <f>ROUND(R713 * D713, 2)</f>
        <v>1596</v>
      </c>
      <c r="T713" s="4" t="str">
        <v>MUMBAI</v>
      </c>
      <c r="U713" s="8" t="str">
        <v>AVAILABLE</v>
      </c>
      <c r="V713" s="4" t="str">
        <v>Cloud</v>
      </c>
      <c r="W713" s="9" t="str">
        <v>Media URL</v>
      </c>
    </row>
    <row r="714">
      <c r="A714" s="4" t="str">
        <v>807657045</v>
      </c>
      <c r="B714" s="4" t="str">
        <v>ROUND</v>
      </c>
      <c r="C714" s="4">
        <v>179004</v>
      </c>
      <c r="D714" s="5">
        <v>0.9</v>
      </c>
      <c r="E714" s="4" t="str">
        <v>F</v>
      </c>
      <c r="F714" s="4" t="str">
        <v>SI2</v>
      </c>
      <c r="G714" s="6" t="str">
        <v>EX</v>
      </c>
      <c r="H714" s="6" t="str">
        <v>EX</v>
      </c>
      <c r="I714" s="6" t="str">
        <v>EX</v>
      </c>
      <c r="J714" s="4" t="str">
        <v>SLT</v>
      </c>
      <c r="K714" s="4" t="str">
        <v>6.09 - 6.13 x 3.87</v>
      </c>
      <c r="L714" s="4" t="str">
        <v>63.30</v>
      </c>
      <c r="M714" s="4" t="str">
        <v>57.00</v>
      </c>
      <c r="N714" s="4" t="str">
        <v>36.60</v>
      </c>
      <c r="O714" s="4" t="str">
        <v>IGI</v>
      </c>
      <c r="P714" s="4">
        <v>2400</v>
      </c>
      <c r="Q714" s="7">
        <v>-70</v>
      </c>
      <c r="R714" s="5">
        <f>ROUND(P714 * (1 + (Q714 / 100)), 2)</f>
        <v>720</v>
      </c>
      <c r="S714" s="5">
        <f>ROUND(R714 * D714, 2)</f>
        <v>648</v>
      </c>
      <c r="T714" s="4" t="str">
        <v>MUMBAI</v>
      </c>
      <c r="U714" s="8" t="str">
        <v>AVAILABLE</v>
      </c>
      <c r="V714" s="4" t="str">
        <v>Crystal, Feather</v>
      </c>
      <c r="W714" s="9" t="str">
        <v>Media URL</v>
      </c>
    </row>
    <row r="715">
      <c r="A715" s="4" t="str">
        <v>807656354</v>
      </c>
      <c r="B715" s="4" t="str">
        <v>ROUND</v>
      </c>
      <c r="C715" s="4">
        <v>158275</v>
      </c>
      <c r="D715" s="5">
        <v>0.9</v>
      </c>
      <c r="E715" s="4" t="str">
        <v>G</v>
      </c>
      <c r="F715" s="4" t="str">
        <v>VVS2</v>
      </c>
      <c r="G715" s="4" t="str">
        <v>VG</v>
      </c>
      <c r="H715" s="4" t="str">
        <v>EX</v>
      </c>
      <c r="I715" s="4" t="str">
        <v>VG</v>
      </c>
      <c r="J715" s="4" t="str">
        <v>VSL</v>
      </c>
      <c r="K715" s="4" t="str">
        <v>5.96 - 6.04 x 3.87</v>
      </c>
      <c r="L715" s="4" t="str">
        <v>64.50</v>
      </c>
      <c r="M715" s="4" t="str">
        <v>57.00</v>
      </c>
      <c r="N715" s="4" t="str">
        <v>38.30</v>
      </c>
      <c r="O715" s="4" t="str">
        <v>IGI</v>
      </c>
      <c r="P715" s="4">
        <v>4500</v>
      </c>
      <c r="Q715" s="7">
        <v>-72</v>
      </c>
      <c r="R715" s="5">
        <f>ROUND(P715 * (1 + (Q715 / 100)), 2)</f>
        <v>1260</v>
      </c>
      <c r="S715" s="5">
        <f>ROUND(R715 * D715, 2)</f>
        <v>1134</v>
      </c>
      <c r="T715" s="4" t="str">
        <v>MUMBAI</v>
      </c>
      <c r="U715" s="11" t="str">
        <v>MEMO_OUT</v>
      </c>
      <c r="V715" s="4" t="str">
        <v>Crystal, Feather</v>
      </c>
      <c r="W715" s="9" t="str">
        <v>Media URL</v>
      </c>
    </row>
    <row r="716">
      <c r="A716" s="4" t="str">
        <v>6562055579</v>
      </c>
      <c r="B716" s="4" t="str">
        <v>ROUND</v>
      </c>
      <c r="C716" s="4">
        <v>178498</v>
      </c>
      <c r="D716" s="5">
        <v>0.9</v>
      </c>
      <c r="E716" s="4" t="str">
        <v>G</v>
      </c>
      <c r="F716" s="4" t="str">
        <v>VVS2</v>
      </c>
      <c r="G716" s="6" t="str">
        <v>EX</v>
      </c>
      <c r="H716" s="6" t="str">
        <v>EX</v>
      </c>
      <c r="I716" s="6" t="str">
        <v>EX</v>
      </c>
      <c r="J716" s="4" t="str">
        <v>NONE</v>
      </c>
      <c r="K716" s="4" t="str">
        <v>6.14 - 6.19 x 3.81</v>
      </c>
      <c r="L716" s="4" t="str">
        <v>61.80</v>
      </c>
      <c r="M716" s="4" t="str">
        <v>59.00</v>
      </c>
      <c r="N716" s="4" t="str">
        <v>34.50</v>
      </c>
      <c r="O716" s="4" t="str">
        <v>GIA</v>
      </c>
      <c r="P716" s="4">
        <v>4500</v>
      </c>
      <c r="Q716" s="7">
        <v>-43</v>
      </c>
      <c r="R716" s="5">
        <f>ROUND(P716 * (1 + (Q716 / 100)), 2)</f>
        <v>2565</v>
      </c>
      <c r="S716" s="5">
        <f>ROUND(R716 * D716, 2)</f>
        <v>2308.5</v>
      </c>
      <c r="T716" s="4" t="str">
        <v>MUMBAI</v>
      </c>
      <c r="U716" s="8" t="str">
        <v>AVAILABLE</v>
      </c>
      <c r="V716" s="4" t="str">
        <v>Feather, Pinpoint</v>
      </c>
      <c r="W716" s="9" t="str">
        <v>Media URL</v>
      </c>
    </row>
    <row r="717">
      <c r="A717" s="4" t="str">
        <v>7562082606</v>
      </c>
      <c r="B717" s="4" t="str">
        <v>ROUND</v>
      </c>
      <c r="C717" s="4">
        <v>180815</v>
      </c>
      <c r="D717" s="5">
        <v>0.9</v>
      </c>
      <c r="E717" s="4" t="str">
        <v>G</v>
      </c>
      <c r="F717" s="4" t="str">
        <v>VS1</v>
      </c>
      <c r="G717" s="4" t="str">
        <v>VG</v>
      </c>
      <c r="H717" s="4" t="str">
        <v>EX</v>
      </c>
      <c r="I717" s="4" t="str">
        <v>VG</v>
      </c>
      <c r="J717" s="4" t="str">
        <v>NONE</v>
      </c>
      <c r="K717" s="4" t="str">
        <v>6.01 - 6.07 x 3.90</v>
      </c>
      <c r="L717" s="4" t="str">
        <v>64.60</v>
      </c>
      <c r="M717" s="4" t="str">
        <v>60.00</v>
      </c>
      <c r="N717" s="4" t="str">
        <v>34.50</v>
      </c>
      <c r="O717" s="4" t="str">
        <v>GIA</v>
      </c>
      <c r="P717" s="4">
        <v>4000</v>
      </c>
      <c r="Q717" s="7">
        <v>-54</v>
      </c>
      <c r="R717" s="5">
        <f>ROUND(P717 * (1 + (Q717 / 100)), 2)</f>
        <v>1840</v>
      </c>
      <c r="S717" s="5">
        <f>ROUND(R717 * D717, 2)</f>
        <v>1656</v>
      </c>
      <c r="T717" s="4" t="str">
        <v>MUMBAI</v>
      </c>
      <c r="U717" s="8" t="str">
        <v>AVAILABLE</v>
      </c>
      <c r="V717" s="4" t="str">
        <v>Cloud, Crystal, Feather, Needle</v>
      </c>
      <c r="W717" s="9" t="str">
        <v>Media URL</v>
      </c>
    </row>
    <row r="718">
      <c r="A718" s="4" t="str">
        <v>6552738882</v>
      </c>
      <c r="B718" s="4" t="str">
        <v>ROUND</v>
      </c>
      <c r="C718" s="4">
        <v>167416</v>
      </c>
      <c r="D718" s="5">
        <v>0.9</v>
      </c>
      <c r="E718" s="4" t="str">
        <v>G</v>
      </c>
      <c r="F718" s="4" t="str">
        <v>VS1</v>
      </c>
      <c r="G718" s="4" t="str">
        <v>VG</v>
      </c>
      <c r="H718" s="4" t="str">
        <v>EX</v>
      </c>
      <c r="I718" s="4" t="str">
        <v>VG</v>
      </c>
      <c r="J718" s="4" t="str">
        <v>FNT</v>
      </c>
      <c r="K718" s="4" t="str">
        <v>6.06 - 6.11 x 3.85</v>
      </c>
      <c r="L718" s="4" t="str">
        <v>63.20</v>
      </c>
      <c r="M718" s="4" t="str">
        <v>57.00</v>
      </c>
      <c r="N718" s="4" t="str">
        <v>36.50</v>
      </c>
      <c r="O718" s="4" t="str">
        <v>GIA</v>
      </c>
      <c r="P718" s="4">
        <v>4000</v>
      </c>
      <c r="Q718" s="7">
        <v>-59</v>
      </c>
      <c r="R718" s="5">
        <f>ROUND(P718 * (1 + (Q718 / 100)), 2)</f>
        <v>1640</v>
      </c>
      <c r="S718" s="5">
        <f>ROUND(R718 * D718, 2)</f>
        <v>1476</v>
      </c>
      <c r="T718" s="4" t="str">
        <v>MUMBAI</v>
      </c>
      <c r="U718" s="11" t="str">
        <v>MEMO_OUT</v>
      </c>
      <c r="V718" s="4" t="str">
        <v>Feather, Cloud, Pinpoint</v>
      </c>
      <c r="W718" s="9" t="str">
        <v>Media URL</v>
      </c>
    </row>
    <row r="719">
      <c r="A719" s="4" t="str">
        <v>807656892</v>
      </c>
      <c r="B719" s="4" t="str">
        <v>ROUND</v>
      </c>
      <c r="C719" s="4">
        <v>171758</v>
      </c>
      <c r="D719" s="5">
        <v>0.9</v>
      </c>
      <c r="E719" s="4" t="str">
        <v>G</v>
      </c>
      <c r="F719" s="4" t="str">
        <v>VS1</v>
      </c>
      <c r="G719" s="6" t="str">
        <v>EX</v>
      </c>
      <c r="H719" s="6" t="str">
        <v>EX</v>
      </c>
      <c r="I719" s="6" t="str">
        <v>EX</v>
      </c>
      <c r="J719" s="4" t="str">
        <v>NONE</v>
      </c>
      <c r="K719" s="4" t="str">
        <v>6.10 - 6.15 x 3.88</v>
      </c>
      <c r="L719" s="4" t="str">
        <v>63.20</v>
      </c>
      <c r="M719" s="4" t="str">
        <v>56.00</v>
      </c>
      <c r="N719" s="4" t="str">
        <v>36.70</v>
      </c>
      <c r="O719" s="4" t="str">
        <v>IGI</v>
      </c>
      <c r="P719" s="4">
        <v>4000</v>
      </c>
      <c r="Q719" s="7">
        <v>-60</v>
      </c>
      <c r="R719" s="5">
        <f>ROUND(P719 * (1 + (Q719 / 100)), 2)</f>
        <v>1600</v>
      </c>
      <c r="S719" s="5">
        <f>ROUND(R719 * D719, 2)</f>
        <v>1440</v>
      </c>
      <c r="T719" s="4" t="str">
        <v>MUMBAI</v>
      </c>
      <c r="U719" s="8" t="str">
        <v>AVAILABLE</v>
      </c>
      <c r="V719" s="4" t="str">
        <v>Crystal, Cloud, Feather</v>
      </c>
      <c r="W719" s="9" t="str">
        <v>Media URL</v>
      </c>
    </row>
    <row r="720">
      <c r="A720" s="4" t="str">
        <v>807656888</v>
      </c>
      <c r="B720" s="4" t="str">
        <v>ROUND</v>
      </c>
      <c r="C720" s="4">
        <v>171740</v>
      </c>
      <c r="D720" s="5">
        <v>0.9</v>
      </c>
      <c r="E720" s="4" t="str">
        <v>G</v>
      </c>
      <c r="F720" s="4" t="str">
        <v>VS1</v>
      </c>
      <c r="G720" s="6" t="str">
        <v>EX</v>
      </c>
      <c r="H720" s="6" t="str">
        <v>EX</v>
      </c>
      <c r="I720" s="6" t="str">
        <v>EX</v>
      </c>
      <c r="J720" s="4" t="str">
        <v>NONE</v>
      </c>
      <c r="K720" s="4" t="str">
        <v>6.02 - 6.09 x 3.85</v>
      </c>
      <c r="L720" s="4" t="str">
        <v>63.50</v>
      </c>
      <c r="M720" s="4" t="str">
        <v>57.00</v>
      </c>
      <c r="N720" s="4" t="str">
        <v>36.40</v>
      </c>
      <c r="O720" s="4" t="str">
        <v>IGI</v>
      </c>
      <c r="P720" s="4">
        <v>4000</v>
      </c>
      <c r="Q720" s="7">
        <v>-59</v>
      </c>
      <c r="R720" s="5">
        <f>ROUND(P720 * (1 + (Q720 / 100)), 2)</f>
        <v>1640</v>
      </c>
      <c r="S720" s="5">
        <f>ROUND(R720 * D720, 2)</f>
        <v>1476</v>
      </c>
      <c r="T720" s="4" t="str">
        <v>MUMBAI</v>
      </c>
      <c r="U720" s="8" t="str">
        <v>AVAILABLE</v>
      </c>
      <c r="V720" s="4" t="str">
        <v>Crystal, Feather</v>
      </c>
      <c r="W720" s="9" t="str">
        <v>Media URL</v>
      </c>
    </row>
    <row r="721">
      <c r="A721" s="4" t="str">
        <v>1559812312</v>
      </c>
      <c r="B721" s="4" t="str">
        <v>ROUND</v>
      </c>
      <c r="C721" s="4">
        <v>170669</v>
      </c>
      <c r="D721" s="5">
        <v>0.9</v>
      </c>
      <c r="E721" s="4" t="str">
        <v>G</v>
      </c>
      <c r="F721" s="4" t="str">
        <v>VS1</v>
      </c>
      <c r="G721" s="6" t="str">
        <v>EX</v>
      </c>
      <c r="H721" s="6" t="str">
        <v>EX</v>
      </c>
      <c r="I721" s="6" t="str">
        <v>EX</v>
      </c>
      <c r="J721" s="4" t="str">
        <v>NONE</v>
      </c>
      <c r="K721" s="4" t="str">
        <v>6.11 - 6.16 x 3.85</v>
      </c>
      <c r="L721" s="4" t="str">
        <v>62.90</v>
      </c>
      <c r="M721" s="4" t="str">
        <v>58.00</v>
      </c>
      <c r="N721" s="4" t="str">
        <v>36.50</v>
      </c>
      <c r="O721" s="4" t="str">
        <v>GIA</v>
      </c>
      <c r="P721" s="4">
        <v>4000</v>
      </c>
      <c r="Q721" s="7">
        <v>-44</v>
      </c>
      <c r="R721" s="5">
        <f>ROUND(P721 * (1 + (Q721 / 100)), 2)</f>
        <v>2240</v>
      </c>
      <c r="S721" s="5">
        <f>ROUND(R721 * D721, 2)</f>
        <v>2016</v>
      </c>
      <c r="T721" s="4" t="str">
        <v>MUMBAI</v>
      </c>
      <c r="U721" s="11" t="str">
        <v>MEMO_OUT</v>
      </c>
      <c r="V721" s="4" t="str">
        <v>Crystal, Feather, Pinpoint, Needle</v>
      </c>
      <c r="W721" s="9" t="str">
        <v>Media URL</v>
      </c>
    </row>
    <row r="722">
      <c r="A722" s="4" t="str">
        <v>807656767</v>
      </c>
      <c r="B722" s="4" t="str">
        <v>ROUND</v>
      </c>
      <c r="C722" s="4">
        <v>168871</v>
      </c>
      <c r="D722" s="5">
        <v>0.9</v>
      </c>
      <c r="E722" s="4" t="str">
        <v>G</v>
      </c>
      <c r="F722" s="4" t="str">
        <v>VS2</v>
      </c>
      <c r="G722" s="6" t="str">
        <v>EX</v>
      </c>
      <c r="H722" s="6" t="str">
        <v>EX</v>
      </c>
      <c r="I722" s="6" t="str">
        <v>EX</v>
      </c>
      <c r="J722" s="4" t="str">
        <v>NONE</v>
      </c>
      <c r="K722" s="4" t="str">
        <v>6.06 - 6.12 x 3.84</v>
      </c>
      <c r="L722" s="4" t="str">
        <v>62.90</v>
      </c>
      <c r="M722" s="4" t="str">
        <v>58.00</v>
      </c>
      <c r="N722" s="4" t="str">
        <v>36.60</v>
      </c>
      <c r="O722" s="4" t="str">
        <v>IGI</v>
      </c>
      <c r="P722" s="4">
        <v>3500</v>
      </c>
      <c r="Q722" s="7">
        <v>-60</v>
      </c>
      <c r="R722" s="5">
        <f>ROUND(P722 * (1 + (Q722 / 100)), 2)</f>
        <v>1400</v>
      </c>
      <c r="S722" s="5">
        <f>ROUND(R722 * D722, 2)</f>
        <v>1260</v>
      </c>
      <c r="T722" s="4" t="str">
        <v>MUMBAI</v>
      </c>
      <c r="U722" s="8" t="str">
        <v>AVAILABLE</v>
      </c>
      <c r="V722" s="4" t="str">
        <v>Feather, Crystal</v>
      </c>
      <c r="W722" s="9" t="str">
        <v>Media URL</v>
      </c>
    </row>
    <row r="723">
      <c r="A723" s="4" t="str">
        <v>807656308</v>
      </c>
      <c r="B723" s="4" t="str">
        <v>ROUND</v>
      </c>
      <c r="C723" s="4">
        <v>157820</v>
      </c>
      <c r="D723" s="5">
        <v>0.93</v>
      </c>
      <c r="E723" s="4" t="str">
        <v>G</v>
      </c>
      <c r="F723" s="4" t="str">
        <v>VS2</v>
      </c>
      <c r="G723" s="6" t="str">
        <v>EX</v>
      </c>
      <c r="H723" s="6" t="str">
        <v>EX</v>
      </c>
      <c r="I723" s="6" t="str">
        <v>EX</v>
      </c>
      <c r="J723" s="4" t="str">
        <v>NONE</v>
      </c>
      <c r="K723" s="4" t="str">
        <v>6.17 - 6.21 x 3.93</v>
      </c>
      <c r="L723" s="4" t="str">
        <v>63.50</v>
      </c>
      <c r="M723" s="4" t="str">
        <v>56.00</v>
      </c>
      <c r="N723" s="4" t="str">
        <v>36.50</v>
      </c>
      <c r="O723" s="4" t="str">
        <v>IGI</v>
      </c>
      <c r="P723" s="4">
        <v>3500</v>
      </c>
      <c r="Q723" s="7">
        <v>-61</v>
      </c>
      <c r="R723" s="5">
        <f>ROUND(P723 * (1 + (Q723 / 100)), 2)</f>
        <v>1365</v>
      </c>
      <c r="S723" s="5">
        <f>ROUND(R723 * D723, 2)</f>
        <v>1269.45</v>
      </c>
      <c r="T723" s="4" t="str">
        <v>MUMBAI</v>
      </c>
      <c r="U723" s="8" t="str">
        <v>AVAILABLE</v>
      </c>
      <c r="V723" s="4" t="str">
        <v>Crystal, Feather, Cloud</v>
      </c>
      <c r="W723" s="9" t="str">
        <v>Media URL</v>
      </c>
    </row>
    <row r="724">
      <c r="A724" s="4" t="str">
        <v>807657086</v>
      </c>
      <c r="B724" s="4" t="str">
        <v>ROUND</v>
      </c>
      <c r="C724" s="4">
        <v>182833</v>
      </c>
      <c r="D724" s="5">
        <v>0.9</v>
      </c>
      <c r="E724" s="4" t="str">
        <v>G</v>
      </c>
      <c r="F724" s="4" t="str">
        <v>VS2</v>
      </c>
      <c r="G724" s="6" t="str">
        <v>EX</v>
      </c>
      <c r="H724" s="6" t="str">
        <v>EX</v>
      </c>
      <c r="I724" s="6" t="str">
        <v>EX</v>
      </c>
      <c r="J724" s="4" t="str">
        <v>NONE</v>
      </c>
      <c r="K724" s="4" t="str">
        <v>6.04 - 6.11 x 3.86</v>
      </c>
      <c r="L724" s="4" t="str">
        <v>63.60</v>
      </c>
      <c r="M724" s="4" t="str">
        <v>58.00</v>
      </c>
      <c r="N724" s="4" t="str">
        <v>36.60</v>
      </c>
      <c r="O724" s="4" t="str">
        <v>IGI</v>
      </c>
      <c r="P724" s="4">
        <v>3500</v>
      </c>
      <c r="Q724" s="7">
        <v>-59</v>
      </c>
      <c r="R724" s="5">
        <f>ROUND(P724 * (1 + (Q724 / 100)), 2)</f>
        <v>1435</v>
      </c>
      <c r="S724" s="5">
        <f>ROUND(R724 * D724, 2)</f>
        <v>1291.5</v>
      </c>
      <c r="T724" s="4" t="str">
        <v>MUMBAI</v>
      </c>
      <c r="U724" s="8" t="str">
        <v>AVAILABLE</v>
      </c>
      <c r="V724" s="4" t="str">
        <v>Crystal, Cloud</v>
      </c>
      <c r="W724" s="9" t="str">
        <v>Media URL</v>
      </c>
    </row>
    <row r="725">
      <c r="A725" s="4" t="str">
        <v>807656992</v>
      </c>
      <c r="B725" s="4" t="str">
        <v>ROUND</v>
      </c>
      <c r="C725" s="4">
        <v>175655</v>
      </c>
      <c r="D725" s="5">
        <v>0.9</v>
      </c>
      <c r="E725" s="4" t="str">
        <v>G</v>
      </c>
      <c r="F725" s="4" t="str">
        <v>VS2</v>
      </c>
      <c r="G725" s="6" t="str">
        <v>EX</v>
      </c>
      <c r="H725" s="6" t="str">
        <v>EX</v>
      </c>
      <c r="I725" s="6" t="str">
        <v>EX</v>
      </c>
      <c r="J725" s="4" t="str">
        <v>VSL</v>
      </c>
      <c r="K725" s="4" t="str">
        <v>6.15 - 6.18 x 3.85</v>
      </c>
      <c r="L725" s="4" t="str">
        <v>62.30</v>
      </c>
      <c r="M725" s="4" t="str">
        <v>58.00</v>
      </c>
      <c r="N725" s="4" t="str">
        <v>36.70</v>
      </c>
      <c r="O725" s="4" t="str">
        <v>IGI</v>
      </c>
      <c r="P725" s="4">
        <v>3500</v>
      </c>
      <c r="Q725" s="7">
        <v>-63</v>
      </c>
      <c r="R725" s="5">
        <f>ROUND(P725 * (1 + (Q725 / 100)), 2)</f>
        <v>1295</v>
      </c>
      <c r="S725" s="5">
        <f>ROUND(R725 * D725, 2)</f>
        <v>1165.5</v>
      </c>
      <c r="T725" s="4" t="str">
        <v>MUMBAI</v>
      </c>
      <c r="U725" s="8" t="str">
        <v>AVAILABLE</v>
      </c>
      <c r="V725" s="4" t="str">
        <v>Crystal, Feather, Cloud</v>
      </c>
      <c r="W725" s="9" t="str">
        <v>Media URL</v>
      </c>
    </row>
    <row r="726">
      <c r="A726" s="4" t="str">
        <v>807656788</v>
      </c>
      <c r="B726" s="4" t="str">
        <v>ROUND</v>
      </c>
      <c r="C726" s="4">
        <v>170038</v>
      </c>
      <c r="D726" s="5">
        <v>0.9</v>
      </c>
      <c r="E726" s="4" t="str">
        <v>G</v>
      </c>
      <c r="F726" s="4" t="str">
        <v>SI1</v>
      </c>
      <c r="G726" s="6" t="str">
        <v>EX</v>
      </c>
      <c r="H726" s="6" t="str">
        <v>EX</v>
      </c>
      <c r="I726" s="6" t="str">
        <v>EX</v>
      </c>
      <c r="J726" s="4" t="str">
        <v>NONE</v>
      </c>
      <c r="K726" s="4" t="str">
        <v>6.15 - 6.18 x 3.87</v>
      </c>
      <c r="L726" s="4" t="str">
        <v>62.80</v>
      </c>
      <c r="M726" s="4" t="str">
        <v>56.00</v>
      </c>
      <c r="N726" s="4" t="str">
        <v>34.30</v>
      </c>
      <c r="O726" s="4" t="str">
        <v>IGI</v>
      </c>
      <c r="P726" s="4">
        <v>2800</v>
      </c>
      <c r="Q726" s="7">
        <v>-62</v>
      </c>
      <c r="R726" s="5">
        <f>ROUND(P726 * (1 + (Q726 / 100)), 2)</f>
        <v>1064</v>
      </c>
      <c r="S726" s="5">
        <f>ROUND(R726 * D726, 2)</f>
        <v>957.6</v>
      </c>
      <c r="T726" s="4" t="str">
        <v>MUMBAI</v>
      </c>
      <c r="U726" s="8" t="str">
        <v>AVAILABLE</v>
      </c>
      <c r="V726" s="4" t="str">
        <v>Feather, Crystal, Cloud</v>
      </c>
      <c r="W726" s="9" t="str">
        <v>Media URL</v>
      </c>
    </row>
    <row r="727">
      <c r="A727" s="4" t="str">
        <v>807656695</v>
      </c>
      <c r="B727" s="4" t="str">
        <v>ROUND</v>
      </c>
      <c r="C727" s="4">
        <v>166646</v>
      </c>
      <c r="D727" s="5">
        <v>0.9</v>
      </c>
      <c r="E727" s="4" t="str">
        <v>G</v>
      </c>
      <c r="F727" s="4" t="str">
        <v>SI2</v>
      </c>
      <c r="G727" s="6" t="str">
        <v>EX</v>
      </c>
      <c r="H727" s="6" t="str">
        <v>EX</v>
      </c>
      <c r="I727" s="6" t="str">
        <v>EX</v>
      </c>
      <c r="J727" s="4" t="str">
        <v>STG</v>
      </c>
      <c r="K727" s="4" t="str">
        <v>6.22 - 6.25 x 3.74</v>
      </c>
      <c r="L727" s="4" t="str">
        <v>60.00</v>
      </c>
      <c r="M727" s="4" t="str">
        <v>58.00</v>
      </c>
      <c r="N727" s="4" t="str">
        <v>32.70</v>
      </c>
      <c r="O727" s="4" t="str">
        <v>IGI</v>
      </c>
      <c r="P727" s="4">
        <v>2300</v>
      </c>
      <c r="Q727" s="7">
        <v>-72</v>
      </c>
      <c r="R727" s="5">
        <f>ROUND(P727 * (1 + (Q727 / 100)), 2)</f>
        <v>644</v>
      </c>
      <c r="S727" s="5">
        <f>ROUND(R727 * D727, 2)</f>
        <v>579.6</v>
      </c>
      <c r="T727" s="4" t="str">
        <v>MUMBAI</v>
      </c>
      <c r="U727" s="8" t="str">
        <v>AVAILABLE</v>
      </c>
      <c r="V727" s="4" t="str">
        <v>Feather, Crystal, Cloud, Indented Natural</v>
      </c>
      <c r="W727" s="9" t="str">
        <v>Media URL</v>
      </c>
    </row>
    <row r="728">
      <c r="A728" s="4" t="str">
        <v>807657065</v>
      </c>
      <c r="B728" s="4" t="str">
        <v>ROUND</v>
      </c>
      <c r="C728" s="4">
        <v>180819</v>
      </c>
      <c r="D728" s="5">
        <v>0.9</v>
      </c>
      <c r="E728" s="4" t="str">
        <v>H</v>
      </c>
      <c r="F728" s="4" t="str">
        <v>IF</v>
      </c>
      <c r="G728" s="6" t="str">
        <v>EX</v>
      </c>
      <c r="H728" s="6" t="str">
        <v>EX</v>
      </c>
      <c r="I728" s="6" t="str">
        <v>EX</v>
      </c>
      <c r="J728" s="4" t="str">
        <v>NONE</v>
      </c>
      <c r="K728" s="4" t="str">
        <v>6.12 - 6.15 x 3.84</v>
      </c>
      <c r="L728" s="4" t="str">
        <v>62.50</v>
      </c>
      <c r="M728" s="4" t="str">
        <v>59.00</v>
      </c>
      <c r="N728" s="4" t="str">
        <v>36.40</v>
      </c>
      <c r="O728" s="4" t="str">
        <v>IGI</v>
      </c>
      <c r="P728" s="4">
        <v>4700</v>
      </c>
      <c r="Q728" s="7">
        <v>-64</v>
      </c>
      <c r="R728" s="5">
        <f>ROUND(P728 * (1 + (Q728 / 100)), 2)</f>
        <v>1692</v>
      </c>
      <c r="S728" s="5">
        <f>ROUND(R728 * D728, 2)</f>
        <v>1522.8</v>
      </c>
      <c r="T728" s="4" t="str">
        <v>MUMBAI</v>
      </c>
      <c r="U728" s="8" t="str">
        <v>AVAILABLE</v>
      </c>
      <c r="V728" s="4" t="str">
        <v xml:space="preserve"> </v>
      </c>
      <c r="W728" s="9" t="str">
        <v>Media URL</v>
      </c>
    </row>
    <row r="729">
      <c r="A729" s="4" t="str">
        <v>791655787</v>
      </c>
      <c r="B729" s="4" t="str">
        <v>ROUND</v>
      </c>
      <c r="C729" s="4">
        <v>148860</v>
      </c>
      <c r="D729" s="5">
        <v>0.95</v>
      </c>
      <c r="E729" s="4" t="str">
        <v>H</v>
      </c>
      <c r="F729" s="4" t="str">
        <v>IF</v>
      </c>
      <c r="G729" s="6" t="str">
        <v>EX</v>
      </c>
      <c r="H729" s="6" t="str">
        <v>EX</v>
      </c>
      <c r="I729" s="6" t="str">
        <v>EX</v>
      </c>
      <c r="J729" s="4" t="str">
        <v>NONE</v>
      </c>
      <c r="K729" s="4" t="str">
        <v>6.22 - 6.28 x 3.92</v>
      </c>
      <c r="L729" s="4" t="str">
        <v>62.60</v>
      </c>
      <c r="M729" s="4" t="str">
        <v>57.00</v>
      </c>
      <c r="N729" s="4" t="str">
        <v>35.40</v>
      </c>
      <c r="O729" s="4" t="str">
        <v>IGI</v>
      </c>
      <c r="P729" s="4">
        <v>4700</v>
      </c>
      <c r="Q729" s="7">
        <v>-64</v>
      </c>
      <c r="R729" s="5">
        <f>ROUND(P729 * (1 + (Q729 / 100)), 2)</f>
        <v>1692</v>
      </c>
      <c r="S729" s="5">
        <f>ROUND(R729 * D729, 2)</f>
        <v>1607.4</v>
      </c>
      <c r="T729" s="4" t="str">
        <v>MUMBAI</v>
      </c>
      <c r="U729" s="8" t="str">
        <v>AVAILABLE</v>
      </c>
      <c r="V729" s="4" t="str">
        <v xml:space="preserve"> </v>
      </c>
      <c r="W729" s="9" t="str">
        <v>Media URL</v>
      </c>
    </row>
    <row r="730">
      <c r="A730" s="4" t="str">
        <v>773617815</v>
      </c>
      <c r="B730" s="4" t="str">
        <v>ROUND</v>
      </c>
      <c r="C730" s="4">
        <v>145384</v>
      </c>
      <c r="D730" s="5">
        <v>0.99</v>
      </c>
      <c r="E730" s="4" t="str">
        <v>H</v>
      </c>
      <c r="F730" s="4" t="str">
        <v>IF</v>
      </c>
      <c r="G730" s="6" t="str">
        <v>EX</v>
      </c>
      <c r="H730" s="6" t="str">
        <v>EX</v>
      </c>
      <c r="I730" s="6" t="str">
        <v>EX</v>
      </c>
      <c r="J730" s="4" t="str">
        <v>NONE</v>
      </c>
      <c r="K730" s="4" t="str">
        <v>6.43 - 6.49 x 3.90</v>
      </c>
      <c r="L730" s="4" t="str">
        <v>60.50</v>
      </c>
      <c r="M730" s="4" t="str">
        <v>60.00</v>
      </c>
      <c r="N730" s="4" t="str">
        <v>31.60</v>
      </c>
      <c r="O730" s="4" t="str">
        <v>IGI</v>
      </c>
      <c r="P730" s="4">
        <v>4700</v>
      </c>
      <c r="Q730" s="7">
        <v>-63</v>
      </c>
      <c r="R730" s="5">
        <f>ROUND(P730 * (1 + (Q730 / 100)), 2)</f>
        <v>1739</v>
      </c>
      <c r="S730" s="5">
        <f>ROUND(R730 * D730, 2)</f>
        <v>1721.61</v>
      </c>
      <c r="T730" s="4" t="str">
        <v>MUMBAI</v>
      </c>
      <c r="U730" s="8" t="str">
        <v>AVAILABLE</v>
      </c>
      <c r="V730" s="4" t="str">
        <v xml:space="preserve"> </v>
      </c>
      <c r="W730" s="9" t="str">
        <v>Media URL</v>
      </c>
    </row>
    <row r="731">
      <c r="A731" s="4" t="str">
        <v>2567221042</v>
      </c>
      <c r="B731" s="4" t="str">
        <v>ROUND</v>
      </c>
      <c r="C731" s="4">
        <v>186528</v>
      </c>
      <c r="D731" s="5">
        <v>0.9</v>
      </c>
      <c r="E731" s="4" t="str">
        <v>H</v>
      </c>
      <c r="F731" s="4" t="str">
        <v>IF</v>
      </c>
      <c r="G731" s="6" t="str">
        <v>EX</v>
      </c>
      <c r="H731" s="6" t="str">
        <v>EX</v>
      </c>
      <c r="I731" s="6" t="str">
        <v>EX</v>
      </c>
      <c r="J731" s="4" t="str">
        <v>NONE</v>
      </c>
      <c r="K731" s="4" t="str">
        <v>6.21 - 6.25 x 3.78</v>
      </c>
      <c r="L731" s="4" t="str">
        <v>60.70</v>
      </c>
      <c r="M731" s="4" t="str">
        <v>60.00</v>
      </c>
      <c r="N731" s="4" t="str">
        <v>31.50</v>
      </c>
      <c r="O731" s="4" t="str">
        <v>GIA</v>
      </c>
      <c r="P731" s="4">
        <v>4700</v>
      </c>
      <c r="Q731" s="7">
        <v>-44</v>
      </c>
      <c r="R731" s="5">
        <f>ROUND(P731 * (1 + (Q731 / 100)), 2)</f>
        <v>2632</v>
      </c>
      <c r="S731" s="5">
        <f>ROUND(R731 * D731, 2)</f>
        <v>2368.8</v>
      </c>
      <c r="T731" s="4" t="str">
        <v>MUMBAI</v>
      </c>
      <c r="U731" s="8" t="str">
        <v>AVAILABLE</v>
      </c>
      <c r="V731" s="4" t="str">
        <v>Surface Graining, Minor Details of Polish</v>
      </c>
      <c r="W731" s="9" t="str">
        <v>Media URL</v>
      </c>
    </row>
    <row r="732">
      <c r="A732" s="4" t="str">
        <v>6561095799</v>
      </c>
      <c r="B732" s="4" t="str">
        <v>ROUND</v>
      </c>
      <c r="C732" s="4">
        <v>181248</v>
      </c>
      <c r="D732" s="5">
        <v>0.91</v>
      </c>
      <c r="E732" s="4" t="str">
        <v>H</v>
      </c>
      <c r="F732" s="4" t="str">
        <v>IF</v>
      </c>
      <c r="G732" s="6" t="str">
        <v>EX</v>
      </c>
      <c r="H732" s="6" t="str">
        <v>EX</v>
      </c>
      <c r="I732" s="6" t="str">
        <v>EX</v>
      </c>
      <c r="J732" s="4" t="str">
        <v>NONE</v>
      </c>
      <c r="K732" s="4" t="str">
        <v>6.13 - 6.17 x 3.86</v>
      </c>
      <c r="L732" s="4" t="str">
        <v>62.70</v>
      </c>
      <c r="M732" s="4" t="str">
        <v>58.00</v>
      </c>
      <c r="N732" s="4" t="str">
        <v>36.00</v>
      </c>
      <c r="O732" s="4" t="str">
        <v>GIA</v>
      </c>
      <c r="P732" s="4">
        <v>4700</v>
      </c>
      <c r="Q732" s="7">
        <v>-42</v>
      </c>
      <c r="R732" s="5">
        <f>ROUND(P732 * (1 + (Q732 / 100)), 2)</f>
        <v>2726</v>
      </c>
      <c r="S732" s="5">
        <f>ROUND(R732 * D732, 2)</f>
        <v>2480.66</v>
      </c>
      <c r="T732" s="4" t="str">
        <v>MUMBAI</v>
      </c>
      <c r="U732" s="8" t="str">
        <v>AVAILABLE</v>
      </c>
      <c r="V732" s="4" t="str">
        <v>Surface Graining, Minor Details of Polish</v>
      </c>
      <c r="W732" s="9" t="str">
        <v>Media URL</v>
      </c>
    </row>
    <row r="733">
      <c r="A733" s="4" t="str">
        <v>807656544</v>
      </c>
      <c r="B733" s="4" t="str">
        <v>ROUND</v>
      </c>
      <c r="C733" s="4">
        <v>162004</v>
      </c>
      <c r="D733" s="5">
        <v>0.9</v>
      </c>
      <c r="E733" s="4" t="str">
        <v>H</v>
      </c>
      <c r="F733" s="4" t="str">
        <v>VVS1</v>
      </c>
      <c r="G733" s="4" t="str">
        <v>VG</v>
      </c>
      <c r="H733" s="4" t="str">
        <v>EX</v>
      </c>
      <c r="I733" s="4" t="str">
        <v>EX</v>
      </c>
      <c r="J733" s="4" t="str">
        <v>VSL</v>
      </c>
      <c r="K733" s="4" t="str">
        <v>5.96 - 6.04 x 3.85</v>
      </c>
      <c r="L733" s="4" t="str">
        <v>64.00</v>
      </c>
      <c r="M733" s="4" t="str">
        <v>57.00</v>
      </c>
      <c r="N733" s="4" t="str">
        <v>38.00</v>
      </c>
      <c r="O733" s="4" t="str">
        <v>IGI</v>
      </c>
      <c r="P733" s="4">
        <v>4300</v>
      </c>
      <c r="Q733" s="7">
        <v>-71</v>
      </c>
      <c r="R733" s="5">
        <f>ROUND(P733 * (1 + (Q733 / 100)), 2)</f>
        <v>1247</v>
      </c>
      <c r="S733" s="5">
        <f>ROUND(R733 * D733, 2)</f>
        <v>1122.3</v>
      </c>
      <c r="T733" s="4" t="str">
        <v>MUMBAI</v>
      </c>
      <c r="U733" s="8" t="str">
        <v>AVAILABLE</v>
      </c>
      <c r="V733" s="4" t="str">
        <v>Feather, Pinpoint</v>
      </c>
      <c r="W733" s="9" t="str">
        <v>Media URL</v>
      </c>
    </row>
    <row r="734">
      <c r="A734" s="4" t="str">
        <v>807656981</v>
      </c>
      <c r="B734" s="4" t="str">
        <v>ROUND</v>
      </c>
      <c r="C734" s="4">
        <v>174791</v>
      </c>
      <c r="D734" s="5">
        <v>0.9</v>
      </c>
      <c r="E734" s="4" t="str">
        <v>H</v>
      </c>
      <c r="F734" s="4" t="str">
        <v>VVS1</v>
      </c>
      <c r="G734" s="4" t="str">
        <v>VG</v>
      </c>
      <c r="H734" s="4" t="str">
        <v>EX</v>
      </c>
      <c r="I734" s="4" t="str">
        <v>EX</v>
      </c>
      <c r="J734" s="4" t="str">
        <v>VSL</v>
      </c>
      <c r="K734" s="4" t="str">
        <v>6.05 - 6.10 x 3.91</v>
      </c>
      <c r="L734" s="4" t="str">
        <v>64.20</v>
      </c>
      <c r="M734" s="4" t="str">
        <v>57.00</v>
      </c>
      <c r="N734" s="4" t="str">
        <v>36.50</v>
      </c>
      <c r="O734" s="4" t="str">
        <v>IGI</v>
      </c>
      <c r="P734" s="4">
        <v>4300</v>
      </c>
      <c r="Q734" s="7">
        <v>-69</v>
      </c>
      <c r="R734" s="5">
        <f>ROUND(P734 * (1 + (Q734 / 100)), 2)</f>
        <v>1333</v>
      </c>
      <c r="S734" s="5">
        <f>ROUND(R734 * D734, 2)</f>
        <v>1199.7</v>
      </c>
      <c r="T734" s="4" t="str">
        <v>MUMBAI</v>
      </c>
      <c r="U734" s="8" t="str">
        <v>AVAILABLE</v>
      </c>
      <c r="V734" s="4" t="str">
        <v>Feather</v>
      </c>
      <c r="W734" s="9" t="str">
        <v>Media URL</v>
      </c>
    </row>
    <row r="735">
      <c r="A735" s="4" t="str">
        <v>807656893</v>
      </c>
      <c r="B735" s="4" t="str">
        <v>ROUND</v>
      </c>
      <c r="C735" s="4">
        <v>172367</v>
      </c>
      <c r="D735" s="5">
        <v>0.9</v>
      </c>
      <c r="E735" s="4" t="str">
        <v>H</v>
      </c>
      <c r="F735" s="4" t="str">
        <v>VVS1</v>
      </c>
      <c r="G735" s="4" t="str">
        <v>EX</v>
      </c>
      <c r="H735" s="4" t="str">
        <v>EX</v>
      </c>
      <c r="I735" s="4" t="str">
        <v>VG</v>
      </c>
      <c r="J735" s="4" t="str">
        <v>NONE</v>
      </c>
      <c r="K735" s="4" t="str">
        <v>6.08 - 6.14 x 3.87</v>
      </c>
      <c r="L735" s="4" t="str">
        <v>63.20</v>
      </c>
      <c r="M735" s="4" t="str">
        <v>58.00</v>
      </c>
      <c r="N735" s="4" t="str">
        <v>35.40</v>
      </c>
      <c r="O735" s="4" t="str">
        <v>IGI</v>
      </c>
      <c r="P735" s="4">
        <v>4300</v>
      </c>
      <c r="Q735" s="7">
        <v>-67</v>
      </c>
      <c r="R735" s="5">
        <f>ROUND(P735 * (1 + (Q735 / 100)), 2)</f>
        <v>1419</v>
      </c>
      <c r="S735" s="5">
        <f>ROUND(R735 * D735, 2)</f>
        <v>1277.1</v>
      </c>
      <c r="T735" s="4" t="str">
        <v>MUMBAI</v>
      </c>
      <c r="U735" s="8" t="str">
        <v>AVAILABLE</v>
      </c>
      <c r="V735" s="4" t="str">
        <v>Feather</v>
      </c>
      <c r="W735" s="9" t="str">
        <v>Media URL</v>
      </c>
    </row>
    <row r="736">
      <c r="A736" s="4" t="str">
        <v>807657027</v>
      </c>
      <c r="B736" s="4" t="str">
        <v>ROUND</v>
      </c>
      <c r="C736" s="4">
        <v>178499</v>
      </c>
      <c r="D736" s="5">
        <v>0.9</v>
      </c>
      <c r="E736" s="4" t="str">
        <v>H</v>
      </c>
      <c r="F736" s="4" t="str">
        <v>VVS1</v>
      </c>
      <c r="G736" s="6" t="str">
        <v>EX</v>
      </c>
      <c r="H736" s="6" t="str">
        <v>EX</v>
      </c>
      <c r="I736" s="6" t="str">
        <v>EX</v>
      </c>
      <c r="J736" s="4" t="str">
        <v>NONE</v>
      </c>
      <c r="K736" s="4" t="str">
        <v>6.05 - 6.15 x 3.86</v>
      </c>
      <c r="L736" s="4" t="str">
        <v>63.00</v>
      </c>
      <c r="M736" s="4" t="str">
        <v>57.00</v>
      </c>
      <c r="N736" s="4" t="str">
        <v>36.40</v>
      </c>
      <c r="O736" s="4" t="str">
        <v>IGI</v>
      </c>
      <c r="P736" s="4">
        <v>4300</v>
      </c>
      <c r="Q736" s="7">
        <v>-60</v>
      </c>
      <c r="R736" s="5">
        <f>ROUND(P736 * (1 + (Q736 / 100)), 2)</f>
        <v>1720</v>
      </c>
      <c r="S736" s="5">
        <f>ROUND(R736 * D736, 2)</f>
        <v>1548</v>
      </c>
      <c r="T736" s="4" t="str">
        <v>MUMBAI</v>
      </c>
      <c r="U736" s="8" t="str">
        <v>AVAILABLE</v>
      </c>
      <c r="V736" s="4" t="str">
        <v>Feather</v>
      </c>
      <c r="W736" s="9" t="str">
        <v>Media URL</v>
      </c>
    </row>
    <row r="737">
      <c r="A737" s="4" t="str">
        <v>2564056067</v>
      </c>
      <c r="B737" s="4" t="str">
        <v>ROUND</v>
      </c>
      <c r="C737" s="4">
        <v>178559</v>
      </c>
      <c r="D737" s="5">
        <v>0.9</v>
      </c>
      <c r="E737" s="4" t="str">
        <v>H</v>
      </c>
      <c r="F737" s="4" t="str">
        <v>VVS1</v>
      </c>
      <c r="G737" s="6" t="str">
        <v>EX</v>
      </c>
      <c r="H737" s="6" t="str">
        <v>EX</v>
      </c>
      <c r="I737" s="6" t="str">
        <v>EX</v>
      </c>
      <c r="J737" s="4" t="str">
        <v>FNT</v>
      </c>
      <c r="K737" s="4" t="str">
        <v>6.11 - 6.14 x 3.87</v>
      </c>
      <c r="L737" s="4" t="str">
        <v>63.20</v>
      </c>
      <c r="M737" s="4" t="str">
        <v>56.00</v>
      </c>
      <c r="N737" s="4" t="str">
        <v>36.50</v>
      </c>
      <c r="O737" s="4" t="str">
        <v>GIA</v>
      </c>
      <c r="P737" s="4">
        <v>4300</v>
      </c>
      <c r="Q737" s="7">
        <v>-51</v>
      </c>
      <c r="R737" s="5">
        <f>ROUND(P737 * (1 + (Q737 / 100)), 2)</f>
        <v>2107</v>
      </c>
      <c r="S737" s="5">
        <f>ROUND(R737 * D737, 2)</f>
        <v>1896.3</v>
      </c>
      <c r="T737" s="4" t="str">
        <v>MUMBAI</v>
      </c>
      <c r="U737" s="8" t="str">
        <v>AVAILABLE</v>
      </c>
      <c r="V737" s="4" t="str">
        <v>Pinpoint, Feather</v>
      </c>
      <c r="W737" s="9" t="str">
        <v>Media URL</v>
      </c>
    </row>
    <row r="738">
      <c r="A738" s="4" t="str">
        <v>6562076265</v>
      </c>
      <c r="B738" s="4" t="str">
        <v>ROUND</v>
      </c>
      <c r="C738" s="4">
        <v>180224</v>
      </c>
      <c r="D738" s="5">
        <v>0.91</v>
      </c>
      <c r="E738" s="4" t="str">
        <v>H</v>
      </c>
      <c r="F738" s="4" t="str">
        <v>VVS2</v>
      </c>
      <c r="G738" s="4" t="str">
        <v>VG</v>
      </c>
      <c r="H738" s="4" t="str">
        <v>EX</v>
      </c>
      <c r="I738" s="4" t="str">
        <v>VG</v>
      </c>
      <c r="J738" s="4" t="str">
        <v>NONE</v>
      </c>
      <c r="K738" s="4" t="str">
        <v>5.97 - 6.06 x 3.91</v>
      </c>
      <c r="L738" s="4" t="str">
        <v>65.00</v>
      </c>
      <c r="M738" s="4" t="str">
        <v>57.00</v>
      </c>
      <c r="N738" s="4" t="str">
        <v>38.00</v>
      </c>
      <c r="O738" s="4" t="str">
        <v>GIA</v>
      </c>
      <c r="P738" s="4">
        <v>3900</v>
      </c>
      <c r="Q738" s="7">
        <v>-58</v>
      </c>
      <c r="R738" s="5">
        <f>ROUND(P738 * (1 + (Q738 / 100)), 2)</f>
        <v>1638</v>
      </c>
      <c r="S738" s="5">
        <f>ROUND(R738 * D738, 2)</f>
        <v>1490.58</v>
      </c>
      <c r="T738" s="4" t="str">
        <v>MUMBAI</v>
      </c>
      <c r="U738" s="8" t="str">
        <v>AVAILABLE</v>
      </c>
      <c r="V738" s="4" t="str">
        <v>Needle, Pinpoint</v>
      </c>
      <c r="W738" s="9" t="str">
        <v>Media URL</v>
      </c>
    </row>
    <row r="739">
      <c r="A739" s="4" t="str">
        <v>807657055</v>
      </c>
      <c r="B739" s="4" t="str">
        <v>ROUND</v>
      </c>
      <c r="C739" s="4">
        <v>180274</v>
      </c>
      <c r="D739" s="5">
        <v>0.9</v>
      </c>
      <c r="E739" s="4" t="str">
        <v>H</v>
      </c>
      <c r="F739" s="4" t="str">
        <v>VVS2</v>
      </c>
      <c r="G739" s="4" t="str">
        <v>VG</v>
      </c>
      <c r="H739" s="4" t="str">
        <v>EX</v>
      </c>
      <c r="I739" s="4" t="str">
        <v>EX</v>
      </c>
      <c r="J739" s="4" t="str">
        <v>NONE</v>
      </c>
      <c r="K739" s="4" t="str">
        <v>6.07 - 6.12 x 3.86</v>
      </c>
      <c r="L739" s="4" t="str">
        <v>63.30</v>
      </c>
      <c r="M739" s="4" t="str">
        <v>56.00</v>
      </c>
      <c r="N739" s="4" t="str">
        <v>35.80</v>
      </c>
      <c r="O739" s="4" t="str">
        <v>IGI</v>
      </c>
      <c r="P739" s="4">
        <v>3900</v>
      </c>
      <c r="Q739" s="7">
        <v>-66</v>
      </c>
      <c r="R739" s="5">
        <f>ROUND(P739 * (1 + (Q739 / 100)), 2)</f>
        <v>1326</v>
      </c>
      <c r="S739" s="5">
        <f>ROUND(R739 * D739, 2)</f>
        <v>1193.4</v>
      </c>
      <c r="T739" s="4" t="str">
        <v>MUMBAI</v>
      </c>
      <c r="U739" s="8" t="str">
        <v>AVAILABLE</v>
      </c>
      <c r="V739" s="4" t="str">
        <v>Cloud, Feather</v>
      </c>
      <c r="W739" s="9" t="str">
        <v>Media URL</v>
      </c>
    </row>
    <row r="740">
      <c r="A740" s="4" t="str">
        <v>1568220711</v>
      </c>
      <c r="B740" s="4" t="str">
        <v>ROUND</v>
      </c>
      <c r="C740" s="4">
        <v>186558</v>
      </c>
      <c r="D740" s="5">
        <v>0.9</v>
      </c>
      <c r="E740" s="4" t="str">
        <v>H</v>
      </c>
      <c r="F740" s="4" t="str">
        <v>VVS2</v>
      </c>
      <c r="G740" s="4" t="str">
        <v>EX</v>
      </c>
      <c r="H740" s="4" t="str">
        <v>EX</v>
      </c>
      <c r="I740" s="4" t="str">
        <v>VG</v>
      </c>
      <c r="J740" s="4" t="str">
        <v>NONE</v>
      </c>
      <c r="K740" s="4" t="str">
        <v>6.07 - 6.14 x 3.85</v>
      </c>
      <c r="L740" s="4" t="str">
        <v>63.10</v>
      </c>
      <c r="M740" s="4" t="str">
        <v>57.00</v>
      </c>
      <c r="N740" s="4" t="str">
        <v>35.50</v>
      </c>
      <c r="O740" s="4" t="str">
        <v>GIA</v>
      </c>
      <c r="P740" s="4">
        <v>3900</v>
      </c>
      <c r="Q740" s="7">
        <v>-52</v>
      </c>
      <c r="R740" s="5">
        <f>ROUND(P740 * (1 + (Q740 / 100)), 2)</f>
        <v>1872</v>
      </c>
      <c r="S740" s="5">
        <f>ROUND(R740 * D740, 2)</f>
        <v>1684.8</v>
      </c>
      <c r="T740" s="4" t="str">
        <v>MUMBAI</v>
      </c>
      <c r="U740" s="8" t="str">
        <v>AVAILABLE</v>
      </c>
      <c r="V740" s="4" t="str">
        <v>Feather, Pinpoint</v>
      </c>
      <c r="W740" s="9" t="str">
        <v>Media URL</v>
      </c>
    </row>
    <row r="741">
      <c r="A741" s="4" t="str">
        <v>807656958</v>
      </c>
      <c r="B741" s="4" t="str">
        <v>ROUND</v>
      </c>
      <c r="C741" s="4">
        <v>174486</v>
      </c>
      <c r="D741" s="5">
        <v>0.9</v>
      </c>
      <c r="E741" s="4" t="str">
        <v>H</v>
      </c>
      <c r="F741" s="4" t="str">
        <v>VVS2</v>
      </c>
      <c r="G741" s="6" t="str">
        <v>EX</v>
      </c>
      <c r="H741" s="6" t="str">
        <v>EX</v>
      </c>
      <c r="I741" s="6" t="str">
        <v>EX</v>
      </c>
      <c r="J741" s="4" t="str">
        <v>NONE</v>
      </c>
      <c r="K741" s="4" t="str">
        <v>6.10 - 6.14 x 3.87</v>
      </c>
      <c r="L741" s="4" t="str">
        <v>63.20</v>
      </c>
      <c r="M741" s="4" t="str">
        <v>56.00</v>
      </c>
      <c r="N741" s="4" t="str">
        <v>36.50</v>
      </c>
      <c r="O741" s="4" t="str">
        <v>IGI</v>
      </c>
      <c r="P741" s="4">
        <v>3900</v>
      </c>
      <c r="Q741" s="7">
        <v>-60</v>
      </c>
      <c r="R741" s="5">
        <f>ROUND(P741 * (1 + (Q741 / 100)), 2)</f>
        <v>1560</v>
      </c>
      <c r="S741" s="5">
        <f>ROUND(R741 * D741, 2)</f>
        <v>1404</v>
      </c>
      <c r="T741" s="4" t="str">
        <v>MUMBAI</v>
      </c>
      <c r="U741" s="8" t="str">
        <v>AVAILABLE</v>
      </c>
      <c r="V741" s="4" t="str">
        <v>Indented Natural, Feather</v>
      </c>
      <c r="W741" s="9" t="str">
        <v>Media URL</v>
      </c>
    </row>
    <row r="742">
      <c r="A742" s="4" t="str">
        <v>807657087</v>
      </c>
      <c r="B742" s="4" t="str">
        <v>ROUND</v>
      </c>
      <c r="C742" s="4">
        <v>182834</v>
      </c>
      <c r="D742" s="5">
        <v>0.9</v>
      </c>
      <c r="E742" s="4" t="str">
        <v>H</v>
      </c>
      <c r="F742" s="4" t="str">
        <v>VVS2</v>
      </c>
      <c r="G742" s="6" t="str">
        <v>EX</v>
      </c>
      <c r="H742" s="6" t="str">
        <v>EX</v>
      </c>
      <c r="I742" s="6" t="str">
        <v>EX</v>
      </c>
      <c r="J742" s="4" t="str">
        <v>NONE</v>
      </c>
      <c r="K742" s="4" t="str">
        <v>6.12 - 6.15 x 3.84</v>
      </c>
      <c r="L742" s="4" t="str">
        <v>62.60</v>
      </c>
      <c r="M742" s="4" t="str">
        <v>59.00</v>
      </c>
      <c r="N742" s="4" t="str">
        <v>36.60</v>
      </c>
      <c r="O742" s="4" t="str">
        <v>IGI</v>
      </c>
      <c r="P742" s="4">
        <v>3900</v>
      </c>
      <c r="Q742" s="7">
        <v>-60</v>
      </c>
      <c r="R742" s="5">
        <f>ROUND(P742 * (1 + (Q742 / 100)), 2)</f>
        <v>1560</v>
      </c>
      <c r="S742" s="5">
        <f>ROUND(R742 * D742, 2)</f>
        <v>1404</v>
      </c>
      <c r="T742" s="4" t="str">
        <v>MUMBAI</v>
      </c>
      <c r="U742" s="8" t="str">
        <v>AVAILABLE</v>
      </c>
      <c r="V742" s="4" t="str">
        <v>Cloud, Feather</v>
      </c>
      <c r="W742" s="9" t="str">
        <v>Media URL</v>
      </c>
    </row>
    <row r="743">
      <c r="A743" s="4" t="str">
        <v>807656908</v>
      </c>
      <c r="B743" s="4" t="str">
        <v>ROUND</v>
      </c>
      <c r="C743" s="4">
        <v>172392</v>
      </c>
      <c r="D743" s="5">
        <v>0.95</v>
      </c>
      <c r="E743" s="4" t="str">
        <v>H</v>
      </c>
      <c r="F743" s="4" t="str">
        <v>VVS2</v>
      </c>
      <c r="G743" s="6" t="str">
        <v>EX</v>
      </c>
      <c r="H743" s="6" t="str">
        <v>EX</v>
      </c>
      <c r="I743" s="6" t="str">
        <v>EX</v>
      </c>
      <c r="J743" s="4" t="str">
        <v>NONE</v>
      </c>
      <c r="K743" s="4" t="str">
        <v>6.21 - 6.25 x 3.92</v>
      </c>
      <c r="L743" s="4" t="str">
        <v>62.80</v>
      </c>
      <c r="M743" s="4" t="str">
        <v>57.00</v>
      </c>
      <c r="N743" s="4" t="str">
        <v>36.40</v>
      </c>
      <c r="O743" s="4" t="str">
        <v>IGI</v>
      </c>
      <c r="P743" s="4">
        <v>3900</v>
      </c>
      <c r="Q743" s="7">
        <v>-56</v>
      </c>
      <c r="R743" s="5">
        <f>ROUND(P743 * (1 + (Q743 / 100)), 2)</f>
        <v>1716</v>
      </c>
      <c r="S743" s="5">
        <f>ROUND(R743 * D743, 2)</f>
        <v>1630.2</v>
      </c>
      <c r="T743" s="4" t="str">
        <v>MUMBAI</v>
      </c>
      <c r="U743" s="8" t="str">
        <v>AVAILABLE</v>
      </c>
      <c r="V743" s="4" t="str">
        <v>Pinpoint, Feather, Needle</v>
      </c>
      <c r="W743" s="9" t="str">
        <v>Media URL</v>
      </c>
    </row>
    <row r="744">
      <c r="A744" s="4" t="str">
        <v>7566109598</v>
      </c>
      <c r="B744" s="4" t="str">
        <v>ROUND</v>
      </c>
      <c r="C744" s="4">
        <v>181830</v>
      </c>
      <c r="D744" s="5">
        <v>0.9</v>
      </c>
      <c r="E744" s="4" t="str">
        <v>H</v>
      </c>
      <c r="F744" s="4" t="str">
        <v>VVS2</v>
      </c>
      <c r="G744" s="6" t="str">
        <v>EX</v>
      </c>
      <c r="H744" s="6" t="str">
        <v>EX</v>
      </c>
      <c r="I744" s="6" t="str">
        <v>EX</v>
      </c>
      <c r="J744" s="4" t="str">
        <v>NONE</v>
      </c>
      <c r="K744" s="4" t="str">
        <v>6.15 - 6.19 x 3.85</v>
      </c>
      <c r="L744" s="4" t="str">
        <v>62.30</v>
      </c>
      <c r="M744" s="4" t="str">
        <v>56.00</v>
      </c>
      <c r="N744" s="4" t="str">
        <v>36.50</v>
      </c>
      <c r="O744" s="4" t="str">
        <v>GIA</v>
      </c>
      <c r="P744" s="4">
        <v>3900</v>
      </c>
      <c r="Q744" s="7">
        <v>-51</v>
      </c>
      <c r="R744" s="5">
        <f>ROUND(P744 * (1 + (Q744 / 100)), 2)</f>
        <v>1911</v>
      </c>
      <c r="S744" s="5">
        <f>ROUND(R744 * D744, 2)</f>
        <v>1719.9</v>
      </c>
      <c r="T744" s="4" t="str">
        <v>MUMBAI</v>
      </c>
      <c r="U744" s="8" t="str">
        <v>AVAILABLE</v>
      </c>
      <c r="V744" s="4" t="str">
        <v>Needle, Pinpoint, Feather</v>
      </c>
      <c r="W744" s="9" t="str">
        <v>Media URL</v>
      </c>
    </row>
    <row r="745">
      <c r="A745" s="4" t="str">
        <v>7558725518</v>
      </c>
      <c r="B745" s="4" t="str">
        <v>ROUND</v>
      </c>
      <c r="C745" s="4">
        <v>166779</v>
      </c>
      <c r="D745" s="5">
        <v>0.9</v>
      </c>
      <c r="E745" s="4" t="str">
        <v>H</v>
      </c>
      <c r="F745" s="4" t="str">
        <v>VVS2</v>
      </c>
      <c r="G745" s="6" t="str">
        <v>EX</v>
      </c>
      <c r="H745" s="6" t="str">
        <v>EX</v>
      </c>
      <c r="I745" s="6" t="str">
        <v>EX</v>
      </c>
      <c r="J745" s="4" t="str">
        <v>NONE</v>
      </c>
      <c r="K745" s="4" t="str">
        <v>6.10 - 6.15 x 3.86</v>
      </c>
      <c r="L745" s="4" t="str">
        <v>62.90</v>
      </c>
      <c r="M745" s="4" t="str">
        <v>57.00</v>
      </c>
      <c r="N745" s="4" t="str">
        <v>36.50</v>
      </c>
      <c r="O745" s="4" t="str">
        <v>GIA</v>
      </c>
      <c r="P745" s="4">
        <v>3900</v>
      </c>
      <c r="Q745" s="7">
        <v>-49</v>
      </c>
      <c r="R745" s="5">
        <f>ROUND(P745 * (1 + (Q745 / 100)), 2)</f>
        <v>1989</v>
      </c>
      <c r="S745" s="5">
        <f>ROUND(R745 * D745, 2)</f>
        <v>1790.1</v>
      </c>
      <c r="T745" s="4" t="str">
        <v>EXHIBITION</v>
      </c>
      <c r="U745" s="8" t="str">
        <v>AVAILABLE</v>
      </c>
      <c r="V745" s="4" t="str">
        <v>Pinpoint, Manufacturing Remnant, Indented Natural, Feather</v>
      </c>
      <c r="W745" s="9" t="str">
        <v>Media URL</v>
      </c>
    </row>
    <row r="746">
      <c r="A746" s="4" t="str">
        <v>6552709492</v>
      </c>
      <c r="B746" s="4" t="str">
        <v>ROUND</v>
      </c>
      <c r="C746" s="4">
        <v>166038</v>
      </c>
      <c r="D746" s="5">
        <v>0.9</v>
      </c>
      <c r="E746" s="4" t="str">
        <v>H</v>
      </c>
      <c r="F746" s="4" t="str">
        <v>VVS2</v>
      </c>
      <c r="G746" s="6" t="str">
        <v>EX</v>
      </c>
      <c r="H746" s="6" t="str">
        <v>EX</v>
      </c>
      <c r="I746" s="6" t="str">
        <v>EX</v>
      </c>
      <c r="J746" s="4" t="str">
        <v>NONE</v>
      </c>
      <c r="K746" s="4" t="str">
        <v>6.11 - 6.16 x 3.87</v>
      </c>
      <c r="L746" s="4" t="str">
        <v>63.00</v>
      </c>
      <c r="M746" s="4" t="str">
        <v>57.00</v>
      </c>
      <c r="N746" s="4" t="str">
        <v>35.50</v>
      </c>
      <c r="O746" s="4" t="str">
        <v>GIA</v>
      </c>
      <c r="P746" s="4">
        <v>3900</v>
      </c>
      <c r="Q746" s="7">
        <v>-49</v>
      </c>
      <c r="R746" s="5">
        <f>ROUND(P746 * (1 + (Q746 / 100)), 2)</f>
        <v>1989</v>
      </c>
      <c r="S746" s="5">
        <f>ROUND(R746 * D746, 2)</f>
        <v>1790.1</v>
      </c>
      <c r="T746" s="4" t="str">
        <v>EXHIBITION</v>
      </c>
      <c r="U746" s="8" t="str">
        <v>AVAILABLE</v>
      </c>
      <c r="V746" s="4" t="str">
        <v>Pinpoint, Feather</v>
      </c>
      <c r="W746" s="9" t="str">
        <v>Media URL</v>
      </c>
    </row>
    <row r="747">
      <c r="A747" s="4" t="str">
        <v>7556708412</v>
      </c>
      <c r="B747" s="4" t="str">
        <v>ROUND</v>
      </c>
      <c r="C747" s="4">
        <v>165635</v>
      </c>
      <c r="D747" s="5">
        <v>0.9</v>
      </c>
      <c r="E747" s="4" t="str">
        <v>H</v>
      </c>
      <c r="F747" s="4" t="str">
        <v>VVS2</v>
      </c>
      <c r="G747" s="6" t="str">
        <v>EX</v>
      </c>
      <c r="H747" s="6" t="str">
        <v>EX</v>
      </c>
      <c r="I747" s="6" t="str">
        <v>EX</v>
      </c>
      <c r="J747" s="4" t="str">
        <v>NONE</v>
      </c>
      <c r="K747" s="4" t="str">
        <v>6.13 - 6.17 x 3.84</v>
      </c>
      <c r="L747" s="4" t="str">
        <v>62.50</v>
      </c>
      <c r="M747" s="4" t="str">
        <v>57.00</v>
      </c>
      <c r="N747" s="4" t="str">
        <v>35.50</v>
      </c>
      <c r="O747" s="4" t="str">
        <v>GIA</v>
      </c>
      <c r="P747" s="4">
        <v>3900</v>
      </c>
      <c r="Q747" s="7">
        <v>-49</v>
      </c>
      <c r="R747" s="5">
        <f>ROUND(P747 * (1 + (Q747 / 100)), 2)</f>
        <v>1989</v>
      </c>
      <c r="S747" s="5">
        <f>ROUND(R747 * D747, 2)</f>
        <v>1790.1</v>
      </c>
      <c r="T747" s="4" t="str">
        <v>EXHIBITION</v>
      </c>
      <c r="U747" s="8" t="str">
        <v>AVAILABLE</v>
      </c>
      <c r="V747" s="4" t="str">
        <v>Cloud</v>
      </c>
      <c r="W747" s="9" t="str">
        <v>Media URL</v>
      </c>
    </row>
    <row r="748">
      <c r="A748" s="4" t="str">
        <v>7556725575</v>
      </c>
      <c r="B748" s="4" t="str">
        <v>ROUND</v>
      </c>
      <c r="C748" s="4">
        <v>166753</v>
      </c>
      <c r="D748" s="5">
        <v>0.9</v>
      </c>
      <c r="E748" s="4" t="str">
        <v>H</v>
      </c>
      <c r="F748" s="4" t="str">
        <v>VVS2</v>
      </c>
      <c r="G748" s="6" t="str">
        <v>EX</v>
      </c>
      <c r="H748" s="6" t="str">
        <v>EX</v>
      </c>
      <c r="I748" s="6" t="str">
        <v>EX</v>
      </c>
      <c r="J748" s="4" t="str">
        <v>NONE</v>
      </c>
      <c r="K748" s="4" t="str">
        <v>6.09 - 6.14 x 3.87</v>
      </c>
      <c r="L748" s="4" t="str">
        <v>63.30</v>
      </c>
      <c r="M748" s="4" t="str">
        <v>58.00</v>
      </c>
      <c r="N748" s="4" t="str">
        <v>35.00</v>
      </c>
      <c r="O748" s="4" t="str">
        <v>GIA</v>
      </c>
      <c r="P748" s="4">
        <v>3900</v>
      </c>
      <c r="Q748" s="7">
        <v>-48</v>
      </c>
      <c r="R748" s="5">
        <f>ROUND(P748 * (1 + (Q748 / 100)), 2)</f>
        <v>2028</v>
      </c>
      <c r="S748" s="5">
        <f>ROUND(R748 * D748, 2)</f>
        <v>1825.2</v>
      </c>
      <c r="T748" s="4" t="str">
        <v>HONG KONG</v>
      </c>
      <c r="U748" s="10" t="str">
        <v>HOLD</v>
      </c>
      <c r="V748" s="4" t="str">
        <v>Feather, Indented Natural, Cloud, Pinpoint</v>
      </c>
      <c r="W748" s="9" t="str">
        <v>Media URL</v>
      </c>
    </row>
    <row r="749">
      <c r="A749" s="4" t="str">
        <v>6562202338</v>
      </c>
      <c r="B749" s="4" t="str">
        <v>ROUND</v>
      </c>
      <c r="C749" s="4">
        <v>186191</v>
      </c>
      <c r="D749" s="5">
        <v>0.94</v>
      </c>
      <c r="E749" s="4" t="str">
        <v>H</v>
      </c>
      <c r="F749" s="4" t="str">
        <v>VVS2</v>
      </c>
      <c r="G749" s="6" t="str">
        <v>EX</v>
      </c>
      <c r="H749" s="6" t="str">
        <v>EX</v>
      </c>
      <c r="I749" s="6" t="str">
        <v>EX</v>
      </c>
      <c r="J749" s="4" t="str">
        <v>NONE</v>
      </c>
      <c r="K749" s="4" t="str">
        <v>6.19 - 6.23 x 3.91</v>
      </c>
      <c r="L749" s="4" t="str">
        <v>62.90</v>
      </c>
      <c r="M749" s="4" t="str">
        <v>57.00</v>
      </c>
      <c r="N749" s="4" t="str">
        <v>36.50</v>
      </c>
      <c r="O749" s="4" t="str">
        <v>GIA</v>
      </c>
      <c r="P749" s="4">
        <v>3900</v>
      </c>
      <c r="Q749" s="7">
        <v>-45</v>
      </c>
      <c r="R749" s="5">
        <f>ROUND(P749 * (1 + (Q749 / 100)), 2)</f>
        <v>2145</v>
      </c>
      <c r="S749" s="5">
        <f>ROUND(R749 * D749, 2)</f>
        <v>2016.3</v>
      </c>
      <c r="T749" s="4" t="str">
        <v>MUMBAI</v>
      </c>
      <c r="U749" s="8" t="str">
        <v>AVAILABLE</v>
      </c>
      <c r="V749" s="4" t="str">
        <v>Cloud, Needle, Manufacturing Remnant</v>
      </c>
      <c r="W749" s="9" t="str">
        <v>Media URL</v>
      </c>
    </row>
    <row r="750">
      <c r="A750" s="4" t="str">
        <v>2557709525</v>
      </c>
      <c r="B750" s="4" t="str">
        <v>ROUND</v>
      </c>
      <c r="C750" s="4">
        <v>166085</v>
      </c>
      <c r="D750" s="5">
        <v>0.9</v>
      </c>
      <c r="E750" s="4" t="str">
        <v>H</v>
      </c>
      <c r="F750" s="4" t="str">
        <v>VVS2</v>
      </c>
      <c r="G750" s="6" t="str">
        <v>EX</v>
      </c>
      <c r="H750" s="6" t="str">
        <v>EX</v>
      </c>
      <c r="I750" s="6" t="str">
        <v>EX</v>
      </c>
      <c r="J750" s="4" t="str">
        <v>FNT</v>
      </c>
      <c r="K750" s="4" t="str">
        <v>6.11 - 6.14 x 3.87</v>
      </c>
      <c r="L750" s="4" t="str">
        <v>63.10</v>
      </c>
      <c r="M750" s="4" t="str">
        <v>57.00</v>
      </c>
      <c r="N750" s="4" t="str">
        <v>36.50</v>
      </c>
      <c r="O750" s="4" t="str">
        <v>GIA</v>
      </c>
      <c r="P750" s="4">
        <v>3900</v>
      </c>
      <c r="Q750" s="7">
        <v>-54</v>
      </c>
      <c r="R750" s="5">
        <f>ROUND(P750 * (1 + (Q750 / 100)), 2)</f>
        <v>1794</v>
      </c>
      <c r="S750" s="5">
        <f>ROUND(R750 * D750, 2)</f>
        <v>1614.6</v>
      </c>
      <c r="T750" s="4" t="str">
        <v>MUMBAI</v>
      </c>
      <c r="U750" s="8" t="str">
        <v>AVAILABLE</v>
      </c>
      <c r="V750" s="4" t="str">
        <v>Needle, Cloud, Pinpoint, Feather</v>
      </c>
      <c r="W750" s="9" t="str">
        <v>Media URL</v>
      </c>
    </row>
    <row r="751">
      <c r="A751" s="4" t="str">
        <v>2556759383</v>
      </c>
      <c r="B751" s="4" t="str">
        <v>ROUND</v>
      </c>
      <c r="C751" s="4">
        <v>168082</v>
      </c>
      <c r="D751" s="5">
        <v>0.91</v>
      </c>
      <c r="E751" s="4" t="str">
        <v>H</v>
      </c>
      <c r="F751" s="4" t="str">
        <v>VVS2</v>
      </c>
      <c r="G751" s="6" t="str">
        <v>EX</v>
      </c>
      <c r="H751" s="6" t="str">
        <v>EX</v>
      </c>
      <c r="I751" s="6" t="str">
        <v>EX</v>
      </c>
      <c r="J751" s="4" t="str">
        <v>FNT</v>
      </c>
      <c r="K751" s="4" t="str">
        <v>6.13 - 6.17 x 3.88</v>
      </c>
      <c r="L751" s="4" t="str">
        <v>63.10</v>
      </c>
      <c r="M751" s="4" t="str">
        <v>57.00</v>
      </c>
      <c r="N751" s="4" t="str">
        <v>36.50</v>
      </c>
      <c r="O751" s="4" t="str">
        <v>GIA</v>
      </c>
      <c r="P751" s="4">
        <v>3900</v>
      </c>
      <c r="Q751" s="7">
        <v>-52</v>
      </c>
      <c r="R751" s="5">
        <f>ROUND(P751 * (1 + (Q751 / 100)), 2)</f>
        <v>1872</v>
      </c>
      <c r="S751" s="5">
        <f>ROUND(R751 * D751, 2)</f>
        <v>1703.52</v>
      </c>
      <c r="T751" s="4" t="str">
        <v>MUMBAI</v>
      </c>
      <c r="U751" s="8" t="str">
        <v>AVAILABLE</v>
      </c>
      <c r="V751" s="4" t="str">
        <v>Pinpoint</v>
      </c>
      <c r="W751" s="9" t="str">
        <v>Media URL</v>
      </c>
    </row>
    <row r="752">
      <c r="A752" s="4" t="str">
        <v>6562082270</v>
      </c>
      <c r="B752" s="4" t="str">
        <v>ROUND</v>
      </c>
      <c r="C752" s="4">
        <v>180816</v>
      </c>
      <c r="D752" s="5">
        <v>0.9</v>
      </c>
      <c r="E752" s="4" t="str">
        <v>H</v>
      </c>
      <c r="F752" s="4" t="str">
        <v>VS1</v>
      </c>
      <c r="G752" s="4" t="str">
        <v>VG</v>
      </c>
      <c r="H752" s="4" t="str">
        <v>VG</v>
      </c>
      <c r="I752" s="4" t="str">
        <v>VG</v>
      </c>
      <c r="J752" s="4" t="str">
        <v>NONE</v>
      </c>
      <c r="K752" s="4" t="str">
        <v>5.98 - 6.06 x 3.88</v>
      </c>
      <c r="L752" s="4" t="str">
        <v>64.50</v>
      </c>
      <c r="M752" s="4" t="str">
        <v>58.00</v>
      </c>
      <c r="N752" s="4" t="str">
        <v>37.50</v>
      </c>
      <c r="O752" s="4" t="str">
        <v>GIA</v>
      </c>
      <c r="P752" s="4">
        <v>3400</v>
      </c>
      <c r="Q752" s="7">
        <v>-57</v>
      </c>
      <c r="R752" s="5">
        <f>ROUND(P752 * (1 + (Q752 / 100)), 2)</f>
        <v>1462</v>
      </c>
      <c r="S752" s="5">
        <f>ROUND(R752 * D752, 2)</f>
        <v>1315.8</v>
      </c>
      <c r="T752" s="4" t="str">
        <v>MUMBAI</v>
      </c>
      <c r="U752" s="8" t="str">
        <v>AVAILABLE</v>
      </c>
      <c r="V752" s="4" t="str">
        <v>Crystal, Indented Natural, Needle, Pinpoint</v>
      </c>
      <c r="W752" s="9" t="str">
        <v>Media URL</v>
      </c>
    </row>
    <row r="753">
      <c r="A753" s="4" t="str">
        <v>6562202653</v>
      </c>
      <c r="B753" s="4" t="str">
        <v>ROUND</v>
      </c>
      <c r="C753" s="4">
        <v>186123</v>
      </c>
      <c r="D753" s="5">
        <v>0.9</v>
      </c>
      <c r="E753" s="4" t="str">
        <v>H</v>
      </c>
      <c r="F753" s="4" t="str">
        <v>VS1</v>
      </c>
      <c r="G753" s="4" t="str">
        <v>VG</v>
      </c>
      <c r="H753" s="4" t="str">
        <v>EX</v>
      </c>
      <c r="I753" s="4" t="str">
        <v>VG</v>
      </c>
      <c r="J753" s="4" t="str">
        <v>FNT</v>
      </c>
      <c r="K753" s="4" t="str">
        <v>5.93 - 6.01 x 3.87</v>
      </c>
      <c r="L753" s="4" t="str">
        <v>64.80</v>
      </c>
      <c r="M753" s="4" t="str">
        <v>57.00</v>
      </c>
      <c r="N753" s="4" t="str">
        <v>38.00</v>
      </c>
      <c r="O753" s="4" t="str">
        <v>GIA</v>
      </c>
      <c r="P753" s="4">
        <v>3400</v>
      </c>
      <c r="Q753" s="7">
        <v>-59</v>
      </c>
      <c r="R753" s="5">
        <f>ROUND(P753 * (1 + (Q753 / 100)), 2)</f>
        <v>1394</v>
      </c>
      <c r="S753" s="5">
        <f>ROUND(R753 * D753, 2)</f>
        <v>1254.6</v>
      </c>
      <c r="T753" s="4" t="str">
        <v>MUMBAI</v>
      </c>
      <c r="U753" s="11" t="str">
        <v>MEMO_OUT</v>
      </c>
      <c r="V753" s="4" t="str">
        <v>Cloud, Feather, Indented Natural</v>
      </c>
      <c r="W753" s="9" t="str">
        <v>Media URL</v>
      </c>
    </row>
    <row r="754">
      <c r="A754" s="4" t="str">
        <v>7566193574</v>
      </c>
      <c r="B754" s="4" t="str">
        <v>ROUND</v>
      </c>
      <c r="C754" s="4">
        <v>184850</v>
      </c>
      <c r="D754" s="5">
        <v>0.9</v>
      </c>
      <c r="E754" s="4" t="str">
        <v>H</v>
      </c>
      <c r="F754" s="4" t="str">
        <v>VS1</v>
      </c>
      <c r="G754" s="4" t="str">
        <v>VG</v>
      </c>
      <c r="H754" s="4" t="str">
        <v>EX</v>
      </c>
      <c r="I754" s="4" t="str">
        <v>EX</v>
      </c>
      <c r="J754" s="4" t="str">
        <v>NONE</v>
      </c>
      <c r="K754" s="4" t="str">
        <v>6.04 - 6.09 x 3.89</v>
      </c>
      <c r="L754" s="4" t="str">
        <v>64.20</v>
      </c>
      <c r="M754" s="4" t="str">
        <v>58.00</v>
      </c>
      <c r="N754" s="4" t="str">
        <v>36.00</v>
      </c>
      <c r="O754" s="4" t="str">
        <v>GIA</v>
      </c>
      <c r="P754" s="4">
        <v>3400</v>
      </c>
      <c r="Q754" s="7">
        <v>-58</v>
      </c>
      <c r="R754" s="5">
        <f>ROUND(P754 * (1 + (Q754 / 100)), 2)</f>
        <v>1428</v>
      </c>
      <c r="S754" s="5">
        <f>ROUND(R754 * D754, 2)</f>
        <v>1285.2</v>
      </c>
      <c r="T754" s="4" t="str">
        <v>MUMBAI</v>
      </c>
      <c r="U754" s="8" t="str">
        <v>AVAILABLE</v>
      </c>
      <c r="V754" s="4" t="str">
        <v>Crystal, Cloud, Needle</v>
      </c>
      <c r="W754" s="9" t="str">
        <v>Media URL</v>
      </c>
    </row>
    <row r="755">
      <c r="A755" s="4" t="str">
        <v>791655909</v>
      </c>
      <c r="B755" s="4" t="str">
        <v>ROUND</v>
      </c>
      <c r="C755" s="4">
        <v>152254</v>
      </c>
      <c r="D755" s="5">
        <v>0.9</v>
      </c>
      <c r="E755" s="4" t="str">
        <v>H</v>
      </c>
      <c r="F755" s="4" t="str">
        <v>VS1</v>
      </c>
      <c r="G755" s="4" t="str">
        <v>EX</v>
      </c>
      <c r="H755" s="4" t="str">
        <v>VG</v>
      </c>
      <c r="I755" s="4" t="str">
        <v>EX</v>
      </c>
      <c r="J755" s="4" t="str">
        <v>NONE</v>
      </c>
      <c r="K755" s="4" t="str">
        <v>6.12 - 6.18 x 3.87</v>
      </c>
      <c r="L755" s="4" t="str">
        <v>63.00</v>
      </c>
      <c r="M755" s="4" t="str">
        <v>56.00</v>
      </c>
      <c r="N755" s="4" t="str">
        <v>36.60</v>
      </c>
      <c r="O755" s="4" t="str">
        <v>IGI</v>
      </c>
      <c r="P755" s="4">
        <v>3400</v>
      </c>
      <c r="Q755" s="7">
        <v>-67</v>
      </c>
      <c r="R755" s="5">
        <f>ROUND(P755 * (1 + (Q755 / 100)), 2)</f>
        <v>1122</v>
      </c>
      <c r="S755" s="5">
        <f>ROUND(R755 * D755, 2)</f>
        <v>1009.8</v>
      </c>
      <c r="T755" s="4" t="str">
        <v>MUMBAI</v>
      </c>
      <c r="U755" s="8" t="str">
        <v>AVAILABLE</v>
      </c>
      <c r="V755" s="4" t="str">
        <v>Needle, Cloud</v>
      </c>
      <c r="W755" s="9" t="str">
        <v>Media URL</v>
      </c>
    </row>
    <row r="756">
      <c r="A756" s="4" t="str">
        <v>1569224878</v>
      </c>
      <c r="B756" s="4" t="str">
        <v>ROUND</v>
      </c>
      <c r="C756" s="4">
        <v>187043</v>
      </c>
      <c r="D756" s="5">
        <v>0.9</v>
      </c>
      <c r="E756" s="4" t="str">
        <v>H</v>
      </c>
      <c r="F756" s="4" t="str">
        <v>VS1</v>
      </c>
      <c r="G756" s="6" t="str">
        <v>EX</v>
      </c>
      <c r="H756" s="6" t="str">
        <v>EX</v>
      </c>
      <c r="I756" s="6" t="str">
        <v>EX</v>
      </c>
      <c r="J756" s="4" t="str">
        <v>NONE</v>
      </c>
      <c r="K756" s="4" t="str">
        <v>6.11 - 6.15 x 3.87</v>
      </c>
      <c r="L756" s="4" t="str">
        <v>63.20</v>
      </c>
      <c r="M756" s="4" t="str">
        <v>57.00</v>
      </c>
      <c r="N756" s="4" t="str">
        <v>36.50</v>
      </c>
      <c r="O756" s="4" t="str">
        <v>GIA</v>
      </c>
      <c r="P756" s="4">
        <v>3400</v>
      </c>
      <c r="Q756" s="7">
        <v>-47</v>
      </c>
      <c r="R756" s="5">
        <f>ROUND(P756 * (1 + (Q756 / 100)), 2)</f>
        <v>1802</v>
      </c>
      <c r="S756" s="5">
        <f>ROUND(R756 * D756, 2)</f>
        <v>1621.8</v>
      </c>
      <c r="T756" s="4" t="str">
        <v>MUMBAI</v>
      </c>
      <c r="U756" s="8" t="str">
        <v>AVAILABLE</v>
      </c>
      <c r="V756" s="4" t="str">
        <v>Feather, Cloud</v>
      </c>
      <c r="W756" s="9" t="str">
        <v>Media URL</v>
      </c>
    </row>
    <row r="757">
      <c r="A757" s="4" t="str">
        <v>807656877</v>
      </c>
      <c r="B757" s="4" t="str">
        <v>ROUND</v>
      </c>
      <c r="C757" s="4">
        <v>171461</v>
      </c>
      <c r="D757" s="5">
        <v>0.95</v>
      </c>
      <c r="E757" s="4" t="str">
        <v>H</v>
      </c>
      <c r="F757" s="4" t="str">
        <v>VS1</v>
      </c>
      <c r="G757" s="6" t="str">
        <v>EX</v>
      </c>
      <c r="H757" s="6" t="str">
        <v>EX</v>
      </c>
      <c r="I757" s="6" t="str">
        <v>EX</v>
      </c>
      <c r="J757" s="4" t="str">
        <v>VSL</v>
      </c>
      <c r="K757" s="4" t="str">
        <v>6.23 - 6.26 x 3.93</v>
      </c>
      <c r="L757" s="4" t="str">
        <v>62.80</v>
      </c>
      <c r="M757" s="4" t="str">
        <v>57.00</v>
      </c>
      <c r="N757" s="4" t="str">
        <v>36.10</v>
      </c>
      <c r="O757" s="4" t="str">
        <v>IGI</v>
      </c>
      <c r="P757" s="4">
        <v>3400</v>
      </c>
      <c r="Q757" s="7">
        <v>-60</v>
      </c>
      <c r="R757" s="5">
        <f>ROUND(P757 * (1 + (Q757 / 100)), 2)</f>
        <v>1360</v>
      </c>
      <c r="S757" s="5">
        <f>ROUND(R757 * D757, 2)</f>
        <v>1292</v>
      </c>
      <c r="T757" s="4" t="str">
        <v>MUMBAI</v>
      </c>
      <c r="U757" s="8" t="str">
        <v>AVAILABLE</v>
      </c>
      <c r="V757" s="4" t="str">
        <v>Crystal</v>
      </c>
      <c r="W757" s="9" t="str">
        <v>Media URL</v>
      </c>
    </row>
    <row r="758">
      <c r="A758" s="4" t="str">
        <v>807656288</v>
      </c>
      <c r="B758" s="4" t="str">
        <v>ROUND</v>
      </c>
      <c r="C758" s="4">
        <v>157766</v>
      </c>
      <c r="D758" s="5">
        <v>0.9</v>
      </c>
      <c r="E758" s="4" t="str">
        <v>H</v>
      </c>
      <c r="F758" s="4" t="str">
        <v>VS1</v>
      </c>
      <c r="G758" s="6" t="str">
        <v>EX</v>
      </c>
      <c r="H758" s="6" t="str">
        <v>EX</v>
      </c>
      <c r="I758" s="6" t="str">
        <v>EX</v>
      </c>
      <c r="J758" s="4" t="str">
        <v>SLT</v>
      </c>
      <c r="K758" s="4" t="str">
        <v>6.10 - 6.15 x 3.85</v>
      </c>
      <c r="L758" s="4" t="str">
        <v>62.70</v>
      </c>
      <c r="M758" s="4" t="str">
        <v>58.00</v>
      </c>
      <c r="N758" s="4" t="str">
        <v>36.10</v>
      </c>
      <c r="O758" s="4" t="str">
        <v>IGI</v>
      </c>
      <c r="P758" s="4">
        <v>3400</v>
      </c>
      <c r="Q758" s="7">
        <v>-67</v>
      </c>
      <c r="R758" s="5">
        <f>ROUND(P758 * (1 + (Q758 / 100)), 2)</f>
        <v>1122</v>
      </c>
      <c r="S758" s="5">
        <f>ROUND(R758 * D758, 2)</f>
        <v>1009.8</v>
      </c>
      <c r="T758" s="4" t="str">
        <v>MUMBAI</v>
      </c>
      <c r="U758" s="8" t="str">
        <v>AVAILABLE</v>
      </c>
      <c r="V758" s="4" t="str">
        <v>Cloud, Crystal</v>
      </c>
      <c r="W758" s="9" t="str">
        <v>Media URL</v>
      </c>
    </row>
    <row r="759">
      <c r="A759" s="4" t="str">
        <v>6565120782</v>
      </c>
      <c r="B759" s="4" t="str">
        <v>ROUND</v>
      </c>
      <c r="C759" s="4">
        <v>182028</v>
      </c>
      <c r="D759" s="5">
        <v>0.9</v>
      </c>
      <c r="E759" s="4" t="str">
        <v>H</v>
      </c>
      <c r="F759" s="4" t="str">
        <v>VS1</v>
      </c>
      <c r="G759" s="6" t="str">
        <v>EX</v>
      </c>
      <c r="H759" s="6" t="str">
        <v>EX</v>
      </c>
      <c r="I759" s="6" t="str">
        <v>EX</v>
      </c>
      <c r="J759" s="4" t="str">
        <v>FNT</v>
      </c>
      <c r="K759" s="4" t="str">
        <v>6.11 - 6.15 x 3.83</v>
      </c>
      <c r="L759" s="4" t="str">
        <v>62.50</v>
      </c>
      <c r="M759" s="4" t="str">
        <v>58.00</v>
      </c>
      <c r="N759" s="4" t="str">
        <v>36.00</v>
      </c>
      <c r="O759" s="4" t="str">
        <v>GIA</v>
      </c>
      <c r="P759" s="4">
        <v>3400</v>
      </c>
      <c r="Q759" s="7">
        <v>-50</v>
      </c>
      <c r="R759" s="5">
        <f>ROUND(P759 * (1 + (Q759 / 100)), 2)</f>
        <v>1700</v>
      </c>
      <c r="S759" s="5">
        <f>ROUND(R759 * D759, 2)</f>
        <v>1530</v>
      </c>
      <c r="T759" s="4" t="str">
        <v>MUMBAI</v>
      </c>
      <c r="U759" s="8" t="str">
        <v>AVAILABLE</v>
      </c>
      <c r="V759" s="4" t="str">
        <v>Feather, Pinpoint</v>
      </c>
      <c r="W759" s="9" t="str">
        <v>Media URL</v>
      </c>
    </row>
    <row r="760">
      <c r="A760" s="4" t="str">
        <v>807656436</v>
      </c>
      <c r="B760" s="4" t="str">
        <v>ROUND</v>
      </c>
      <c r="C760" s="4">
        <v>160084</v>
      </c>
      <c r="D760" s="5">
        <v>0.91</v>
      </c>
      <c r="E760" s="4" t="str">
        <v>H</v>
      </c>
      <c r="F760" s="4" t="str">
        <v>VS2</v>
      </c>
      <c r="G760" s="4" t="str">
        <v>VG</v>
      </c>
      <c r="H760" s="4" t="str">
        <v>EX</v>
      </c>
      <c r="I760" s="4" t="str">
        <v>EX</v>
      </c>
      <c r="J760" s="4" t="str">
        <v>NONE</v>
      </c>
      <c r="K760" s="4" t="str">
        <v>6.03 - 6.13 x 3.89</v>
      </c>
      <c r="L760" s="4" t="str">
        <v>64.20</v>
      </c>
      <c r="M760" s="4" t="str">
        <v>58.00</v>
      </c>
      <c r="N760" s="4" t="str">
        <v>37.50</v>
      </c>
      <c r="O760" s="4" t="str">
        <v>IGI</v>
      </c>
      <c r="P760" s="4">
        <v>3100</v>
      </c>
      <c r="Q760" s="7">
        <v>-69</v>
      </c>
      <c r="R760" s="5">
        <f>ROUND(P760 * (1 + (Q760 / 100)), 2)</f>
        <v>961</v>
      </c>
      <c r="S760" s="5">
        <f>ROUND(R760 * D760, 2)</f>
        <v>874.51</v>
      </c>
      <c r="T760" s="4" t="str">
        <v>MUMBAI</v>
      </c>
      <c r="U760" s="8" t="str">
        <v>AVAILABLE</v>
      </c>
      <c r="V760" s="4" t="str">
        <v>Crystal, Cloud, Feather</v>
      </c>
      <c r="W760" s="9" t="str">
        <v>Media URL</v>
      </c>
    </row>
    <row r="761">
      <c r="A761" s="4" t="str">
        <v>807656538</v>
      </c>
      <c r="B761" s="4" t="str">
        <v>ROUND</v>
      </c>
      <c r="C761" s="4">
        <v>161963</v>
      </c>
      <c r="D761" s="5">
        <v>0.91</v>
      </c>
      <c r="E761" s="4" t="str">
        <v>H</v>
      </c>
      <c r="F761" s="4" t="str">
        <v>VS2</v>
      </c>
      <c r="G761" s="4" t="str">
        <v>VG</v>
      </c>
      <c r="H761" s="4" t="str">
        <v>EX</v>
      </c>
      <c r="I761" s="4" t="str">
        <v>EX</v>
      </c>
      <c r="J761" s="4" t="str">
        <v>NONE</v>
      </c>
      <c r="K761" s="4" t="str">
        <v>6.00 - 6.06 x 3.88</v>
      </c>
      <c r="L761" s="4" t="str">
        <v>64.30</v>
      </c>
      <c r="M761" s="4" t="str">
        <v>57.00</v>
      </c>
      <c r="N761" s="4" t="str">
        <v>37.90</v>
      </c>
      <c r="O761" s="4" t="str">
        <v>IGI</v>
      </c>
      <c r="P761" s="4">
        <v>3100</v>
      </c>
      <c r="Q761" s="7">
        <v>-68</v>
      </c>
      <c r="R761" s="5">
        <f>ROUND(P761 * (1 + (Q761 / 100)), 2)</f>
        <v>992</v>
      </c>
      <c r="S761" s="5">
        <f>ROUND(R761 * D761, 2)</f>
        <v>902.72</v>
      </c>
      <c r="T761" s="4" t="str">
        <v>MUMBAI</v>
      </c>
      <c r="U761" s="8" t="str">
        <v>AVAILABLE</v>
      </c>
      <c r="V761" s="4" t="str">
        <v>Cloud, Crystal</v>
      </c>
      <c r="W761" s="9" t="str">
        <v>Media URL</v>
      </c>
    </row>
    <row r="762">
      <c r="A762" s="4" t="str">
        <v>1558790052</v>
      </c>
      <c r="B762" s="4" t="str">
        <v>ROUND</v>
      </c>
      <c r="C762" s="4">
        <v>168872</v>
      </c>
      <c r="D762" s="5">
        <v>0.9</v>
      </c>
      <c r="E762" s="4" t="str">
        <v>H</v>
      </c>
      <c r="F762" s="4" t="str">
        <v>VS2</v>
      </c>
      <c r="G762" s="4" t="str">
        <v>EX</v>
      </c>
      <c r="H762" s="4" t="str">
        <v>VG</v>
      </c>
      <c r="I762" s="4" t="str">
        <v>VG</v>
      </c>
      <c r="J762" s="4" t="str">
        <v>NONE</v>
      </c>
      <c r="K762" s="4" t="str">
        <v>6.09 - 6.16 x 3.85</v>
      </c>
      <c r="L762" s="4" t="str">
        <v>62.90</v>
      </c>
      <c r="M762" s="4" t="str">
        <v>57.00</v>
      </c>
      <c r="N762" s="4" t="str">
        <v>36.50</v>
      </c>
      <c r="O762" s="4" t="str">
        <v>GIA</v>
      </c>
      <c r="P762" s="4">
        <v>3100</v>
      </c>
      <c r="Q762" s="7">
        <v>-55</v>
      </c>
      <c r="R762" s="5">
        <f>ROUND(P762 * (1 + (Q762 / 100)), 2)</f>
        <v>1395</v>
      </c>
      <c r="S762" s="5">
        <f>ROUND(R762 * D762, 2)</f>
        <v>1255.5</v>
      </c>
      <c r="T762" s="4" t="str">
        <v>MUMBAI</v>
      </c>
      <c r="U762" s="8" t="str">
        <v>AVAILABLE</v>
      </c>
      <c r="V762" s="4" t="str">
        <v>Feather, Cloud, Crystal</v>
      </c>
      <c r="W762" s="9" t="str">
        <v>Media URL</v>
      </c>
    </row>
    <row r="763">
      <c r="A763" s="4" t="str">
        <v>807657015</v>
      </c>
      <c r="B763" s="4" t="str">
        <v>ROUND</v>
      </c>
      <c r="C763" s="4">
        <v>177096</v>
      </c>
      <c r="D763" s="5">
        <v>0.9</v>
      </c>
      <c r="E763" s="4" t="str">
        <v>H</v>
      </c>
      <c r="F763" s="4" t="str">
        <v>VS2</v>
      </c>
      <c r="G763" s="4" t="str">
        <v>EX</v>
      </c>
      <c r="H763" s="4" t="str">
        <v>EX</v>
      </c>
      <c r="I763" s="4" t="str">
        <v>VG</v>
      </c>
      <c r="J763" s="4" t="str">
        <v>NONE</v>
      </c>
      <c r="K763" s="4" t="str">
        <v>6.05 - 6.16 x 3.87</v>
      </c>
      <c r="L763" s="4" t="str">
        <v>63.30</v>
      </c>
      <c r="M763" s="4" t="str">
        <v>56.00</v>
      </c>
      <c r="N763" s="4" t="str">
        <v>36.60</v>
      </c>
      <c r="O763" s="4" t="str">
        <v>IGI</v>
      </c>
      <c r="P763" s="4">
        <v>3100</v>
      </c>
      <c r="Q763" s="7">
        <v>-64</v>
      </c>
      <c r="R763" s="5">
        <f>ROUND(P763 * (1 + (Q763 / 100)), 2)</f>
        <v>1116</v>
      </c>
      <c r="S763" s="5">
        <f>ROUND(R763 * D763, 2)</f>
        <v>1004.4</v>
      </c>
      <c r="T763" s="4" t="str">
        <v>MUMBAI</v>
      </c>
      <c r="U763" s="8" t="str">
        <v>AVAILABLE</v>
      </c>
      <c r="V763" s="4" t="str">
        <v>Crystal, Feather</v>
      </c>
      <c r="W763" s="9" t="str">
        <v>Media URL</v>
      </c>
    </row>
    <row r="764">
      <c r="A764" s="4" t="str">
        <v>1563197702</v>
      </c>
      <c r="B764" s="4" t="str">
        <v>ROUND</v>
      </c>
      <c r="C764" s="4">
        <v>184673</v>
      </c>
      <c r="D764" s="5">
        <v>0.9</v>
      </c>
      <c r="E764" s="4" t="str">
        <v>H</v>
      </c>
      <c r="F764" s="4" t="str">
        <v>VS2</v>
      </c>
      <c r="G764" s="4" t="str">
        <v>EX</v>
      </c>
      <c r="H764" s="4" t="str">
        <v>EX</v>
      </c>
      <c r="I764" s="4" t="str">
        <v>VG</v>
      </c>
      <c r="J764" s="4" t="str">
        <v>NONE</v>
      </c>
      <c r="K764" s="4" t="str">
        <v>6.07 - 6.15 x 3.87</v>
      </c>
      <c r="L764" s="4" t="str">
        <v>63.40</v>
      </c>
      <c r="M764" s="4" t="str">
        <v>56.00</v>
      </c>
      <c r="N764" s="4" t="str">
        <v>36.50</v>
      </c>
      <c r="O764" s="4" t="str">
        <v>GIA</v>
      </c>
      <c r="P764" s="4">
        <v>3100</v>
      </c>
      <c r="Q764" s="7">
        <v>-54</v>
      </c>
      <c r="R764" s="5">
        <f>ROUND(P764 * (1 + (Q764 / 100)), 2)</f>
        <v>1426</v>
      </c>
      <c r="S764" s="5">
        <f>ROUND(R764 * D764, 2)</f>
        <v>1283.4</v>
      </c>
      <c r="T764" s="4" t="str">
        <v>MUMBAI</v>
      </c>
      <c r="U764" s="8" t="str">
        <v>AVAILABLE</v>
      </c>
      <c r="V764" s="4" t="str">
        <v>Crystal, Feather</v>
      </c>
      <c r="W764" s="9" t="str">
        <v>Media URL</v>
      </c>
    </row>
    <row r="765">
      <c r="A765" s="4" t="str">
        <v>1563193207</v>
      </c>
      <c r="B765" s="4" t="str">
        <v>ROUND</v>
      </c>
      <c r="C765" s="4">
        <v>183946</v>
      </c>
      <c r="D765" s="5">
        <v>0.9</v>
      </c>
      <c r="E765" s="4" t="str">
        <v>H</v>
      </c>
      <c r="F765" s="4" t="str">
        <v>VS2</v>
      </c>
      <c r="G765" s="4" t="str">
        <v>EX</v>
      </c>
      <c r="H765" s="4" t="str">
        <v>EX</v>
      </c>
      <c r="I765" s="4" t="str">
        <v>VG</v>
      </c>
      <c r="J765" s="4" t="str">
        <v>NONE</v>
      </c>
      <c r="K765" s="4" t="str">
        <v>6.05 - 6.12 x 3.88</v>
      </c>
      <c r="L765" s="4" t="str">
        <v>63.80</v>
      </c>
      <c r="M765" s="4" t="str">
        <v>56.00</v>
      </c>
      <c r="N765" s="4" t="str">
        <v>36.50</v>
      </c>
      <c r="O765" s="4" t="str">
        <v>GIA</v>
      </c>
      <c r="P765" s="4">
        <v>3100</v>
      </c>
      <c r="Q765" s="7">
        <v>-52</v>
      </c>
      <c r="R765" s="5">
        <f>ROUND(P765 * (1 + (Q765 / 100)), 2)</f>
        <v>1488</v>
      </c>
      <c r="S765" s="5">
        <f>ROUND(R765 * D765, 2)</f>
        <v>1339.2</v>
      </c>
      <c r="T765" s="4" t="str">
        <v>MUMBAI</v>
      </c>
      <c r="U765" s="11" t="str">
        <v>MEMO_OUT</v>
      </c>
      <c r="V765" s="4" t="str">
        <v>Crystal, Feather</v>
      </c>
      <c r="W765" s="9" t="str">
        <v>Media URL</v>
      </c>
    </row>
    <row r="766">
      <c r="A766" s="4" t="str">
        <v>2567146733</v>
      </c>
      <c r="B766" s="4" t="str">
        <v>ROUND</v>
      </c>
      <c r="C766" s="4">
        <v>182791</v>
      </c>
      <c r="D766" s="5">
        <v>0.9</v>
      </c>
      <c r="E766" s="4" t="str">
        <v>H</v>
      </c>
      <c r="F766" s="4" t="str">
        <v>VS2</v>
      </c>
      <c r="G766" s="4" t="str">
        <v>EX</v>
      </c>
      <c r="H766" s="4" t="str">
        <v>EX</v>
      </c>
      <c r="I766" s="4" t="str">
        <v>VG</v>
      </c>
      <c r="J766" s="4" t="str">
        <v>NONE</v>
      </c>
      <c r="K766" s="4" t="str">
        <v>6.08 - 6.16 x 3.87</v>
      </c>
      <c r="L766" s="4" t="str">
        <v>63.20</v>
      </c>
      <c r="M766" s="4" t="str">
        <v>57.00</v>
      </c>
      <c r="N766" s="4" t="str">
        <v>35.00</v>
      </c>
      <c r="O766" s="4" t="str">
        <v>GIA</v>
      </c>
      <c r="P766" s="4">
        <v>3100</v>
      </c>
      <c r="Q766" s="7">
        <v>-51</v>
      </c>
      <c r="R766" s="5">
        <f>ROUND(P766 * (1 + (Q766 / 100)), 2)</f>
        <v>1519</v>
      </c>
      <c r="S766" s="5">
        <f>ROUND(R766 * D766, 2)</f>
        <v>1367.1</v>
      </c>
      <c r="T766" s="4" t="str">
        <v>MUMBAI</v>
      </c>
      <c r="U766" s="8" t="str">
        <v>AVAILABLE</v>
      </c>
      <c r="V766" s="4" t="str">
        <v>Crystal, Cloud</v>
      </c>
      <c r="W766" s="9" t="str">
        <v>Media URL</v>
      </c>
    </row>
    <row r="767">
      <c r="A767" s="4" t="str">
        <v>807656560</v>
      </c>
      <c r="B767" s="4" t="str">
        <v>ROUND</v>
      </c>
      <c r="C767" s="4">
        <v>162351</v>
      </c>
      <c r="D767" s="5">
        <v>0.9</v>
      </c>
      <c r="E767" s="4" t="str">
        <v>H</v>
      </c>
      <c r="F767" s="4" t="str">
        <v>VS2</v>
      </c>
      <c r="G767" s="6" t="str">
        <v>EX</v>
      </c>
      <c r="H767" s="6" t="str">
        <v>EX</v>
      </c>
      <c r="I767" s="6" t="str">
        <v>EX</v>
      </c>
      <c r="J767" s="4" t="str">
        <v>SLT</v>
      </c>
      <c r="K767" s="4" t="str">
        <v>6.11 - 6.16 x 3.84</v>
      </c>
      <c r="L767" s="4" t="str">
        <v>62.60</v>
      </c>
      <c r="M767" s="4" t="str">
        <v>57.00</v>
      </c>
      <c r="N767" s="4" t="str">
        <v>36.50</v>
      </c>
      <c r="O767" s="4" t="str">
        <v>IGI</v>
      </c>
      <c r="P767" s="4">
        <v>3100</v>
      </c>
      <c r="Q767" s="7">
        <v>-66</v>
      </c>
      <c r="R767" s="5">
        <f>ROUND(P767 * (1 + (Q767 / 100)), 2)</f>
        <v>1054</v>
      </c>
      <c r="S767" s="5">
        <f>ROUND(R767 * D767, 2)</f>
        <v>948.6</v>
      </c>
      <c r="T767" s="4" t="str">
        <v>MUMBAI</v>
      </c>
      <c r="U767" s="8" t="str">
        <v>AVAILABLE</v>
      </c>
      <c r="V767" s="4" t="str">
        <v>Crystal, Cloud, Indented Natural</v>
      </c>
      <c r="W767" s="9" t="str">
        <v>Media URL</v>
      </c>
    </row>
    <row r="768">
      <c r="A768" s="4" t="str">
        <v>5553789684</v>
      </c>
      <c r="B768" s="4" t="str">
        <v>ROUND</v>
      </c>
      <c r="C768" s="4">
        <v>168836</v>
      </c>
      <c r="D768" s="5">
        <v>0.9</v>
      </c>
      <c r="E768" s="4" t="str">
        <v>H</v>
      </c>
      <c r="F768" s="4" t="str">
        <v>SI1</v>
      </c>
      <c r="G768" s="6" t="str">
        <v>EX</v>
      </c>
      <c r="H768" s="6" t="str">
        <v>EX</v>
      </c>
      <c r="I768" s="6" t="str">
        <v>EX</v>
      </c>
      <c r="J768" s="4" t="str">
        <v>NONE</v>
      </c>
      <c r="K768" s="4" t="str">
        <v>6.09 - 6.13 x 3.88</v>
      </c>
      <c r="L768" s="4" t="str">
        <v>63.40</v>
      </c>
      <c r="M768" s="4" t="str">
        <v>57.00</v>
      </c>
      <c r="N768" s="4" t="str">
        <v>36.50</v>
      </c>
      <c r="O768" s="4" t="str">
        <v>GIA</v>
      </c>
      <c r="P768" s="4">
        <v>2600</v>
      </c>
      <c r="Q768" s="7">
        <v>-49</v>
      </c>
      <c r="R768" s="5">
        <f>ROUND(P768 * (1 + (Q768 / 100)), 2)</f>
        <v>1326</v>
      </c>
      <c r="S768" s="5">
        <f>ROUND(R768 * D768, 2)</f>
        <v>1193.4</v>
      </c>
      <c r="T768" s="4" t="str">
        <v>MUMBAI</v>
      </c>
      <c r="U768" s="8" t="str">
        <v>AVAILABLE</v>
      </c>
      <c r="V768" s="4" t="str">
        <v>Twinning Wisp</v>
      </c>
      <c r="W768" s="9" t="str">
        <v>Media URL</v>
      </c>
    </row>
    <row r="769">
      <c r="A769" s="4" t="str">
        <v>1555738781</v>
      </c>
      <c r="B769" s="4" t="str">
        <v>ROUND</v>
      </c>
      <c r="C769" s="4">
        <v>167899</v>
      </c>
      <c r="D769" s="5">
        <v>0.9</v>
      </c>
      <c r="E769" s="4" t="str">
        <v>H</v>
      </c>
      <c r="F769" s="4" t="str">
        <v>SI1</v>
      </c>
      <c r="G769" s="6" t="str">
        <v>EX</v>
      </c>
      <c r="H769" s="6" t="str">
        <v>EX</v>
      </c>
      <c r="I769" s="6" t="str">
        <v>EX</v>
      </c>
      <c r="J769" s="4" t="str">
        <v>NONE</v>
      </c>
      <c r="K769" s="4" t="str">
        <v>6.12 - 6.15 x 3.87</v>
      </c>
      <c r="L769" s="4" t="str">
        <v>63.10</v>
      </c>
      <c r="M769" s="4" t="str">
        <v>57.00</v>
      </c>
      <c r="N769" s="4" t="str">
        <v>36.50</v>
      </c>
      <c r="O769" s="4" t="str">
        <v>GIA</v>
      </c>
      <c r="P769" s="4">
        <v>2600</v>
      </c>
      <c r="Q769" s="7">
        <v>-48</v>
      </c>
      <c r="R769" s="5">
        <f>ROUND(P769 * (1 + (Q769 / 100)), 2)</f>
        <v>1352</v>
      </c>
      <c r="S769" s="5">
        <f>ROUND(R769 * D769, 2)</f>
        <v>1216.8</v>
      </c>
      <c r="T769" s="4" t="str">
        <v>MUMBAI</v>
      </c>
      <c r="U769" s="8" t="str">
        <v>AVAILABLE</v>
      </c>
      <c r="V769" s="4" t="str">
        <v>Cloud, Crystal</v>
      </c>
      <c r="W769" s="9" t="str">
        <v>Media URL</v>
      </c>
    </row>
    <row r="770">
      <c r="A770" s="4" t="str">
        <v>807656761</v>
      </c>
      <c r="B770" s="4" t="str">
        <v>ROUND</v>
      </c>
      <c r="C770" s="4">
        <v>168837</v>
      </c>
      <c r="D770" s="5">
        <v>0.9</v>
      </c>
      <c r="E770" s="4" t="str">
        <v>H</v>
      </c>
      <c r="F770" s="4" t="str">
        <v>SI1</v>
      </c>
      <c r="G770" s="6" t="str">
        <v>EX</v>
      </c>
      <c r="H770" s="6" t="str">
        <v>EX</v>
      </c>
      <c r="I770" s="6" t="str">
        <v>EX</v>
      </c>
      <c r="J770" s="4" t="str">
        <v>VSL</v>
      </c>
      <c r="K770" s="4" t="str">
        <v>6.10 - 6.15 x 3.86</v>
      </c>
      <c r="L770" s="4" t="str">
        <v>62.90</v>
      </c>
      <c r="M770" s="4" t="str">
        <v>57.00</v>
      </c>
      <c r="N770" s="4" t="str">
        <v>36.70</v>
      </c>
      <c r="O770" s="4" t="str">
        <v>IGI</v>
      </c>
      <c r="P770" s="4">
        <v>2600</v>
      </c>
      <c r="Q770" s="7">
        <v>-64</v>
      </c>
      <c r="R770" s="5">
        <f>ROUND(P770 * (1 + (Q770 / 100)), 2)</f>
        <v>936</v>
      </c>
      <c r="S770" s="5">
        <f>ROUND(R770 * D770, 2)</f>
        <v>842.4</v>
      </c>
      <c r="T770" s="4" t="str">
        <v>MUMBAI</v>
      </c>
      <c r="U770" s="8" t="str">
        <v>AVAILABLE</v>
      </c>
      <c r="V770" s="4" t="str">
        <v>Crystal</v>
      </c>
      <c r="W770" s="9" t="str">
        <v>Media URL</v>
      </c>
    </row>
    <row r="771">
      <c r="A771" s="4" t="str">
        <v>3555658470</v>
      </c>
      <c r="B771" s="4" t="str">
        <v>ROUND</v>
      </c>
      <c r="C771" s="4">
        <v>164734</v>
      </c>
      <c r="D771" s="5">
        <v>0.9</v>
      </c>
      <c r="E771" s="4" t="str">
        <v>H</v>
      </c>
      <c r="F771" s="4" t="str">
        <v>I1</v>
      </c>
      <c r="G771" s="6" t="str">
        <v>EX</v>
      </c>
      <c r="H771" s="6" t="str">
        <v>EX</v>
      </c>
      <c r="I771" s="6" t="str">
        <v>EX</v>
      </c>
      <c r="J771" s="4" t="str">
        <v>NONE</v>
      </c>
      <c r="K771" s="4" t="str">
        <v>6.14 - 6.17 x 3.87</v>
      </c>
      <c r="L771" s="4" t="str">
        <v>62.90</v>
      </c>
      <c r="M771" s="4" t="str">
        <v>58.00</v>
      </c>
      <c r="N771" s="4" t="str">
        <v>35.00</v>
      </c>
      <c r="O771" s="4" t="str">
        <v>GIA</v>
      </c>
      <c r="P771" s="4">
        <v>1900</v>
      </c>
      <c r="Q771" s="7">
        <v>-60</v>
      </c>
      <c r="R771" s="5">
        <f>ROUND(P771 * (1 + (Q771 / 100)), 2)</f>
        <v>760</v>
      </c>
      <c r="S771" s="5">
        <f>ROUND(R771 * D771, 2)</f>
        <v>684</v>
      </c>
      <c r="T771" s="4" t="str">
        <v>MUMBAI</v>
      </c>
      <c r="U771" s="8" t="str">
        <v>AVAILABLE</v>
      </c>
      <c r="V771" s="4" t="str">
        <v>Crystal, Feather</v>
      </c>
      <c r="W771" s="9" t="str">
        <v>Media URL</v>
      </c>
    </row>
    <row r="772">
      <c r="A772" s="4" t="str">
        <v>791655700</v>
      </c>
      <c r="B772" s="4" t="str">
        <v>ROUND</v>
      </c>
      <c r="C772" s="4">
        <v>143300</v>
      </c>
      <c r="D772" s="5">
        <v>0.9</v>
      </c>
      <c r="E772" s="4" t="str">
        <v>I</v>
      </c>
      <c r="F772" s="4" t="str">
        <v>IF</v>
      </c>
      <c r="G772" s="6" t="str">
        <v>EX</v>
      </c>
      <c r="H772" s="6" t="str">
        <v>EX</v>
      </c>
      <c r="I772" s="6" t="str">
        <v>EX</v>
      </c>
      <c r="J772" s="4" t="str">
        <v>NONE</v>
      </c>
      <c r="K772" s="4" t="str">
        <v>6.15 - 6.19 x 3.81</v>
      </c>
      <c r="L772" s="4" t="str">
        <v>61.80</v>
      </c>
      <c r="M772" s="4" t="str">
        <v>58.00</v>
      </c>
      <c r="N772" s="4" t="str">
        <v>36.50</v>
      </c>
      <c r="O772" s="4" t="str">
        <v>IGI</v>
      </c>
      <c r="P772" s="4">
        <v>4100</v>
      </c>
      <c r="Q772" s="7">
        <v>-68</v>
      </c>
      <c r="R772" s="5">
        <f>ROUND(P772 * (1 + (Q772 / 100)), 2)</f>
        <v>1312</v>
      </c>
      <c r="S772" s="5">
        <f>ROUND(R772 * D772, 2)</f>
        <v>1180.8</v>
      </c>
      <c r="T772" s="4" t="str">
        <v>MUMBAI</v>
      </c>
      <c r="U772" s="8" t="str">
        <v>AVAILABLE</v>
      </c>
      <c r="V772" s="4" t="str">
        <v xml:space="preserve"> </v>
      </c>
      <c r="W772" s="9" t="str">
        <v>Media URL</v>
      </c>
    </row>
    <row r="773">
      <c r="A773" s="4" t="str">
        <v>791655545</v>
      </c>
      <c r="B773" s="4" t="str">
        <v>ROUND</v>
      </c>
      <c r="C773" s="4">
        <v>130755</v>
      </c>
      <c r="D773" s="5">
        <v>0.91</v>
      </c>
      <c r="E773" s="4" t="str">
        <v>I</v>
      </c>
      <c r="F773" s="4" t="str">
        <v>IF</v>
      </c>
      <c r="G773" s="6" t="str">
        <v>EX</v>
      </c>
      <c r="H773" s="6" t="str">
        <v>EX</v>
      </c>
      <c r="I773" s="6" t="str">
        <v>EX</v>
      </c>
      <c r="J773" s="4" t="str">
        <v>NONE</v>
      </c>
      <c r="K773" s="4" t="str">
        <v>6.15 - 6.19 x 3.86</v>
      </c>
      <c r="L773" s="4" t="str">
        <v>62.50</v>
      </c>
      <c r="M773" s="4" t="str">
        <v>59.00</v>
      </c>
      <c r="N773" s="4" t="str">
        <v>35.70</v>
      </c>
      <c r="O773" s="4" t="str">
        <v>IGI</v>
      </c>
      <c r="P773" s="4">
        <v>4100</v>
      </c>
      <c r="Q773" s="7">
        <v>-68</v>
      </c>
      <c r="R773" s="5">
        <f>ROUND(P773 * (1 + (Q773 / 100)), 2)</f>
        <v>1312</v>
      </c>
      <c r="S773" s="5">
        <f>ROUND(R773 * D773, 2)</f>
        <v>1193.92</v>
      </c>
      <c r="T773" s="4" t="str">
        <v>MUMBAI</v>
      </c>
      <c r="U773" s="8" t="str">
        <v>AVAILABLE</v>
      </c>
      <c r="V773" s="4" t="str">
        <v xml:space="preserve"> </v>
      </c>
      <c r="W773" s="9" t="str">
        <v>Media URL</v>
      </c>
    </row>
    <row r="774">
      <c r="A774" s="4" t="str">
        <v>791655654</v>
      </c>
      <c r="B774" s="4" t="str">
        <v>ROUND</v>
      </c>
      <c r="C774" s="4">
        <v>141392</v>
      </c>
      <c r="D774" s="5">
        <v>0.95</v>
      </c>
      <c r="E774" s="4" t="str">
        <v>I</v>
      </c>
      <c r="F774" s="4" t="str">
        <v>IF</v>
      </c>
      <c r="G774" s="6" t="str">
        <v>EX</v>
      </c>
      <c r="H774" s="6" t="str">
        <v>EX</v>
      </c>
      <c r="I774" s="6" t="str">
        <v>EX</v>
      </c>
      <c r="J774" s="4" t="str">
        <v>NONE</v>
      </c>
      <c r="K774" s="4" t="str">
        <v>6.31 - 6.34 x 3.93</v>
      </c>
      <c r="L774" s="4" t="str">
        <v>62.10</v>
      </c>
      <c r="M774" s="4" t="str">
        <v>57.00</v>
      </c>
      <c r="N774" s="4" t="str">
        <v>32.80</v>
      </c>
      <c r="O774" s="4" t="str">
        <v>IGI</v>
      </c>
      <c r="P774" s="4">
        <v>4100</v>
      </c>
      <c r="Q774" s="7">
        <v>-67</v>
      </c>
      <c r="R774" s="5">
        <f>ROUND(P774 * (1 + (Q774 / 100)), 2)</f>
        <v>1353</v>
      </c>
      <c r="S774" s="5">
        <f>ROUND(R774 * D774, 2)</f>
        <v>1285.35</v>
      </c>
      <c r="T774" s="4" t="str">
        <v>MUMBAI</v>
      </c>
      <c r="U774" s="8" t="str">
        <v>AVAILABLE</v>
      </c>
      <c r="V774" s="4" t="str">
        <v xml:space="preserve"> </v>
      </c>
      <c r="W774" s="9" t="str">
        <v>Media URL</v>
      </c>
    </row>
    <row r="775">
      <c r="A775" s="4" t="str">
        <v>791655745</v>
      </c>
      <c r="B775" s="4" t="str">
        <v>ROUND</v>
      </c>
      <c r="C775" s="4">
        <v>146455</v>
      </c>
      <c r="D775" s="5">
        <v>0.95</v>
      </c>
      <c r="E775" s="4" t="str">
        <v>I</v>
      </c>
      <c r="F775" s="4" t="str">
        <v>IF</v>
      </c>
      <c r="G775" s="6" t="str">
        <v>EX</v>
      </c>
      <c r="H775" s="6" t="str">
        <v>EX</v>
      </c>
      <c r="I775" s="6" t="str">
        <v>EX</v>
      </c>
      <c r="J775" s="4" t="str">
        <v>NONE</v>
      </c>
      <c r="K775" s="4" t="str">
        <v>6.29 - 6.32 x 3.87</v>
      </c>
      <c r="L775" s="4" t="str">
        <v>61.40</v>
      </c>
      <c r="M775" s="4" t="str">
        <v>58.00</v>
      </c>
      <c r="N775" s="4" t="str">
        <v>35.60</v>
      </c>
      <c r="O775" s="4" t="str">
        <v>IGI</v>
      </c>
      <c r="P775" s="4">
        <v>4100</v>
      </c>
      <c r="Q775" s="7">
        <v>-66</v>
      </c>
      <c r="R775" s="5">
        <f>ROUND(P775 * (1 + (Q775 / 100)), 2)</f>
        <v>1394</v>
      </c>
      <c r="S775" s="5">
        <f>ROUND(R775 * D775, 2)</f>
        <v>1324.3</v>
      </c>
      <c r="T775" s="4" t="str">
        <v>MUMBAI</v>
      </c>
      <c r="U775" s="8" t="str">
        <v>AVAILABLE</v>
      </c>
      <c r="V775" s="4" t="str">
        <v xml:space="preserve"> </v>
      </c>
      <c r="W775" s="9" t="str">
        <v>Media URL</v>
      </c>
    </row>
    <row r="776">
      <c r="A776" s="4" t="str">
        <v>791655927</v>
      </c>
      <c r="B776" s="4" t="str">
        <v>ROUND</v>
      </c>
      <c r="C776" s="4">
        <v>152607</v>
      </c>
      <c r="D776" s="5">
        <v>0.96</v>
      </c>
      <c r="E776" s="4" t="str">
        <v>I</v>
      </c>
      <c r="F776" s="4" t="str">
        <v>IF</v>
      </c>
      <c r="G776" s="6" t="str">
        <v>EX</v>
      </c>
      <c r="H776" s="6" t="str">
        <v>EX</v>
      </c>
      <c r="I776" s="6" t="str">
        <v>EX</v>
      </c>
      <c r="J776" s="4" t="str">
        <v>NONE</v>
      </c>
      <c r="K776" s="4" t="str">
        <v>6.26 - 6.31 x 3.95</v>
      </c>
      <c r="L776" s="4" t="str">
        <v>62.70</v>
      </c>
      <c r="M776" s="4" t="str">
        <v>57.00</v>
      </c>
      <c r="N776" s="4" t="str">
        <v>36.70</v>
      </c>
      <c r="O776" s="4" t="str">
        <v>IGI</v>
      </c>
      <c r="P776" s="4">
        <v>4100</v>
      </c>
      <c r="Q776" s="7">
        <v>-66</v>
      </c>
      <c r="R776" s="5">
        <f>ROUND(P776 * (1 + (Q776 / 100)), 2)</f>
        <v>1394</v>
      </c>
      <c r="S776" s="5">
        <f>ROUND(R776 * D776, 2)</f>
        <v>1338.24</v>
      </c>
      <c r="T776" s="4" t="str">
        <v>MUMBAI</v>
      </c>
      <c r="U776" s="8" t="str">
        <v>AVAILABLE</v>
      </c>
      <c r="V776" s="4" t="str">
        <v xml:space="preserve"> </v>
      </c>
      <c r="W776" s="9" t="str">
        <v>Media URL</v>
      </c>
    </row>
    <row r="777">
      <c r="A777" s="4" t="str">
        <v>791655746</v>
      </c>
      <c r="B777" s="4" t="str">
        <v>ROUND</v>
      </c>
      <c r="C777" s="4">
        <v>146481</v>
      </c>
      <c r="D777" s="5">
        <v>0.98</v>
      </c>
      <c r="E777" s="4" t="str">
        <v>I</v>
      </c>
      <c r="F777" s="4" t="str">
        <v>IF</v>
      </c>
      <c r="G777" s="6" t="str">
        <v>EX</v>
      </c>
      <c r="H777" s="6" t="str">
        <v>EX</v>
      </c>
      <c r="I777" s="6" t="str">
        <v>EX</v>
      </c>
      <c r="J777" s="4" t="str">
        <v>NONE</v>
      </c>
      <c r="K777" s="4" t="str">
        <v>6.30 - 6.35 x 3.93</v>
      </c>
      <c r="L777" s="4" t="str">
        <v>62.10</v>
      </c>
      <c r="M777" s="4" t="str">
        <v>58.00</v>
      </c>
      <c r="N777" s="4" t="str">
        <v>35.60</v>
      </c>
      <c r="O777" s="4" t="str">
        <v>IGI</v>
      </c>
      <c r="P777" s="4">
        <v>4100</v>
      </c>
      <c r="Q777" s="7">
        <v>-64</v>
      </c>
      <c r="R777" s="5">
        <f>ROUND(P777 * (1 + (Q777 / 100)), 2)</f>
        <v>1476</v>
      </c>
      <c r="S777" s="5">
        <f>ROUND(R777 * D777, 2)</f>
        <v>1446.48</v>
      </c>
      <c r="T777" s="4" t="str">
        <v>MUMBAI</v>
      </c>
      <c r="U777" s="8" t="str">
        <v>AVAILABLE</v>
      </c>
      <c r="V777" s="4" t="str">
        <v xml:space="preserve"> </v>
      </c>
      <c r="W777" s="9" t="str">
        <v>Media URL</v>
      </c>
    </row>
    <row r="778">
      <c r="A778" s="4" t="str">
        <v>6561055722</v>
      </c>
      <c r="B778" s="4" t="str">
        <v>ROUND</v>
      </c>
      <c r="C778" s="4">
        <v>178907</v>
      </c>
      <c r="D778" s="5">
        <v>0.9</v>
      </c>
      <c r="E778" s="4" t="str">
        <v>I</v>
      </c>
      <c r="F778" s="4" t="str">
        <v>IF</v>
      </c>
      <c r="G778" s="6" t="str">
        <v>EX</v>
      </c>
      <c r="H778" s="6" t="str">
        <v>EX</v>
      </c>
      <c r="I778" s="6" t="str">
        <v>EX</v>
      </c>
      <c r="J778" s="4" t="str">
        <v>NONE</v>
      </c>
      <c r="K778" s="4" t="str">
        <v>6.13 - 6.17 x 3.85</v>
      </c>
      <c r="L778" s="4" t="str">
        <v>62.60</v>
      </c>
      <c r="M778" s="4" t="str">
        <v>56.00</v>
      </c>
      <c r="N778" s="4" t="str">
        <v>36.50</v>
      </c>
      <c r="O778" s="4" t="str">
        <v>GIA</v>
      </c>
      <c r="P778" s="4">
        <v>4100</v>
      </c>
      <c r="Q778" s="7">
        <v>-41</v>
      </c>
      <c r="R778" s="5">
        <f>ROUND(P778 * (1 + (Q778 / 100)), 2)</f>
        <v>2419</v>
      </c>
      <c r="S778" s="5">
        <f>ROUND(R778 * D778, 2)</f>
        <v>2177.1</v>
      </c>
      <c r="T778" s="4" t="str">
        <v>MUMBAI</v>
      </c>
      <c r="U778" s="8" t="str">
        <v>AVAILABLE</v>
      </c>
      <c r="V778" s="4" t="str">
        <v>Minor Details of Polish</v>
      </c>
      <c r="W778" s="9" t="str">
        <v>Media URL</v>
      </c>
    </row>
    <row r="779">
      <c r="A779" s="4" t="str">
        <v>807656982</v>
      </c>
      <c r="B779" s="4" t="str">
        <v>ROUND</v>
      </c>
      <c r="C779" s="4">
        <v>174804</v>
      </c>
      <c r="D779" s="5">
        <v>0.9</v>
      </c>
      <c r="E779" s="4" t="str">
        <v>I</v>
      </c>
      <c r="F779" s="4" t="str">
        <v>IF</v>
      </c>
      <c r="G779" s="6" t="str">
        <v>EX</v>
      </c>
      <c r="H779" s="6" t="str">
        <v>EX</v>
      </c>
      <c r="I779" s="6" t="str">
        <v>EX</v>
      </c>
      <c r="J779" s="4" t="str">
        <v>VSL</v>
      </c>
      <c r="K779" s="4" t="str">
        <v>6.05 - 6.10 x 3.87</v>
      </c>
      <c r="L779" s="4" t="str">
        <v>63.50</v>
      </c>
      <c r="M779" s="4" t="str">
        <v>59.00</v>
      </c>
      <c r="N779" s="4" t="str">
        <v>36.40</v>
      </c>
      <c r="O779" s="4" t="str">
        <v>IGI</v>
      </c>
      <c r="P779" s="4">
        <v>4100</v>
      </c>
      <c r="Q779" s="7">
        <v>-66</v>
      </c>
      <c r="R779" s="5">
        <f>ROUND(P779 * (1 + (Q779 / 100)), 2)</f>
        <v>1394</v>
      </c>
      <c r="S779" s="5">
        <f>ROUND(R779 * D779, 2)</f>
        <v>1254.6</v>
      </c>
      <c r="T779" s="4" t="str">
        <v>MUMBAI</v>
      </c>
      <c r="U779" s="8" t="str">
        <v>AVAILABLE</v>
      </c>
      <c r="V779" s="4" t="str">
        <v xml:space="preserve"> </v>
      </c>
      <c r="W779" s="9" t="str">
        <v>Media URL</v>
      </c>
    </row>
    <row r="780">
      <c r="A780" s="4" t="str">
        <v>807656786</v>
      </c>
      <c r="B780" s="4" t="str">
        <v>ROUND</v>
      </c>
      <c r="C780" s="4">
        <v>170029</v>
      </c>
      <c r="D780" s="5">
        <v>0.9</v>
      </c>
      <c r="E780" s="4" t="str">
        <v>I</v>
      </c>
      <c r="F780" s="4" t="str">
        <v>VVS1</v>
      </c>
      <c r="G780" s="4" t="str">
        <v>VG</v>
      </c>
      <c r="H780" s="4" t="str">
        <v>EX</v>
      </c>
      <c r="I780" s="4" t="str">
        <v>EX</v>
      </c>
      <c r="J780" s="4" t="str">
        <v>NONE</v>
      </c>
      <c r="K780" s="4" t="str">
        <v>6.00 - 6.07 x 3.87</v>
      </c>
      <c r="L780" s="4" t="str">
        <v>64.00</v>
      </c>
      <c r="M780" s="4" t="str">
        <v>60.00</v>
      </c>
      <c r="N780" s="4" t="str">
        <v>36.20</v>
      </c>
      <c r="O780" s="4" t="str">
        <v>IGI</v>
      </c>
      <c r="P780" s="4">
        <v>3700</v>
      </c>
      <c r="Q780" s="7">
        <v>-69</v>
      </c>
      <c r="R780" s="5">
        <f>ROUND(P780 * (1 + (Q780 / 100)), 2)</f>
        <v>1147</v>
      </c>
      <c r="S780" s="5">
        <f>ROUND(R780 * D780, 2)</f>
        <v>1032.3</v>
      </c>
      <c r="T780" s="4" t="str">
        <v>MUMBAI</v>
      </c>
      <c r="U780" s="8" t="str">
        <v>AVAILABLE</v>
      </c>
      <c r="V780" s="4" t="str">
        <v>Feather</v>
      </c>
      <c r="W780" s="9" t="str">
        <v>Media URL</v>
      </c>
    </row>
    <row r="781">
      <c r="A781" s="4" t="str">
        <v>1563063268</v>
      </c>
      <c r="B781" s="4" t="str">
        <v>ROUND</v>
      </c>
      <c r="C781" s="4">
        <v>179436</v>
      </c>
      <c r="D781" s="5">
        <v>0.9</v>
      </c>
      <c r="E781" s="4" t="str">
        <v>I</v>
      </c>
      <c r="F781" s="4" t="str">
        <v>VVS1</v>
      </c>
      <c r="G781" s="4" t="str">
        <v>EX</v>
      </c>
      <c r="H781" s="4" t="str">
        <v>EX</v>
      </c>
      <c r="I781" s="4" t="str">
        <v>VG</v>
      </c>
      <c r="J781" s="4" t="str">
        <v>NONE</v>
      </c>
      <c r="K781" s="4" t="str">
        <v>6.16 - 6.20 x 3.78</v>
      </c>
      <c r="L781" s="4" t="str">
        <v>61.20</v>
      </c>
      <c r="M781" s="4" t="str">
        <v>59.00</v>
      </c>
      <c r="N781" s="4" t="str">
        <v>35.50</v>
      </c>
      <c r="O781" s="4" t="str">
        <v>GIA</v>
      </c>
      <c r="P781" s="4">
        <v>3700</v>
      </c>
      <c r="Q781" s="7">
        <v>-48</v>
      </c>
      <c r="R781" s="5">
        <f>ROUND(P781 * (1 + (Q781 / 100)), 2)</f>
        <v>1924</v>
      </c>
      <c r="S781" s="5">
        <f>ROUND(R781 * D781, 2)</f>
        <v>1731.6</v>
      </c>
      <c r="T781" s="4" t="str">
        <v>MUMBAI</v>
      </c>
      <c r="U781" s="8" t="str">
        <v>AVAILABLE</v>
      </c>
      <c r="V781" s="4" t="str">
        <v>Pinpoint, Feather, Manufacturing Remnant</v>
      </c>
      <c r="W781" s="9" t="str">
        <v>Media URL</v>
      </c>
    </row>
    <row r="782">
      <c r="A782" s="4" t="str">
        <v>791655678</v>
      </c>
      <c r="B782" s="4" t="str">
        <v>ROUND</v>
      </c>
      <c r="C782" s="4">
        <v>142214</v>
      </c>
      <c r="D782" s="5">
        <v>0.9</v>
      </c>
      <c r="E782" s="4" t="str">
        <v>I</v>
      </c>
      <c r="F782" s="4" t="str">
        <v>VVS1</v>
      </c>
      <c r="G782" s="6" t="str">
        <v>EX</v>
      </c>
      <c r="H782" s="6" t="str">
        <v>EX</v>
      </c>
      <c r="I782" s="6" t="str">
        <v>EX</v>
      </c>
      <c r="J782" s="4" t="str">
        <v>NONE</v>
      </c>
      <c r="K782" s="4" t="str">
        <v>6.19 - 6.23 x 3.79</v>
      </c>
      <c r="L782" s="4" t="str">
        <v>61.00</v>
      </c>
      <c r="M782" s="4" t="str">
        <v>57.00</v>
      </c>
      <c r="N782" s="4" t="str">
        <v>34.70</v>
      </c>
      <c r="O782" s="4" t="str">
        <v>IGI</v>
      </c>
      <c r="P782" s="4">
        <v>3700</v>
      </c>
      <c r="Q782" s="7">
        <v>-68</v>
      </c>
      <c r="R782" s="5">
        <f>ROUND(P782 * (1 + (Q782 / 100)), 2)</f>
        <v>1184</v>
      </c>
      <c r="S782" s="5">
        <f>ROUND(R782 * D782, 2)</f>
        <v>1065.6</v>
      </c>
      <c r="T782" s="4" t="str">
        <v>MUMBAI</v>
      </c>
      <c r="U782" s="8" t="str">
        <v>AVAILABLE</v>
      </c>
      <c r="V782" s="4" t="str">
        <v>Pinpoint</v>
      </c>
      <c r="W782" s="9" t="str">
        <v>Media URL</v>
      </c>
    </row>
    <row r="783">
      <c r="A783" s="4" t="str">
        <v>807656553</v>
      </c>
      <c r="B783" s="4" t="str">
        <v>ROUND</v>
      </c>
      <c r="C783" s="4">
        <v>162288</v>
      </c>
      <c r="D783" s="5">
        <v>0.9</v>
      </c>
      <c r="E783" s="4" t="str">
        <v>I</v>
      </c>
      <c r="F783" s="4" t="str">
        <v>VVS1</v>
      </c>
      <c r="G783" s="6" t="str">
        <v>EX</v>
      </c>
      <c r="H783" s="6" t="str">
        <v>EX</v>
      </c>
      <c r="I783" s="6" t="str">
        <v>EX</v>
      </c>
      <c r="J783" s="4" t="str">
        <v>NONE</v>
      </c>
      <c r="K783" s="4" t="str">
        <v>6.11 - 6.15 x 3.81</v>
      </c>
      <c r="L783" s="4" t="str">
        <v>62.00</v>
      </c>
      <c r="M783" s="4" t="str">
        <v>58.00</v>
      </c>
      <c r="N783" s="4" t="str">
        <v>36.40</v>
      </c>
      <c r="O783" s="4" t="str">
        <v>IGI</v>
      </c>
      <c r="P783" s="4">
        <v>3700</v>
      </c>
      <c r="Q783" s="7">
        <v>-65</v>
      </c>
      <c r="R783" s="5">
        <f>ROUND(P783 * (1 + (Q783 / 100)), 2)</f>
        <v>1295</v>
      </c>
      <c r="S783" s="5">
        <f>ROUND(R783 * D783, 2)</f>
        <v>1165.5</v>
      </c>
      <c r="T783" s="4" t="str">
        <v>MUMBAI</v>
      </c>
      <c r="U783" s="8" t="str">
        <v>AVAILABLE</v>
      </c>
      <c r="V783" s="4" t="str">
        <v>Feather</v>
      </c>
      <c r="W783" s="9" t="str">
        <v>Media URL</v>
      </c>
    </row>
    <row r="784">
      <c r="A784" s="4" t="str">
        <v>807656883</v>
      </c>
      <c r="B784" s="4" t="str">
        <v>ROUND</v>
      </c>
      <c r="C784" s="4">
        <v>171687</v>
      </c>
      <c r="D784" s="5">
        <v>0.96</v>
      </c>
      <c r="E784" s="4" t="str">
        <v>I</v>
      </c>
      <c r="F784" s="4" t="str">
        <v>VVS1</v>
      </c>
      <c r="G784" s="6" t="str">
        <v>EX</v>
      </c>
      <c r="H784" s="6" t="str">
        <v>EX</v>
      </c>
      <c r="I784" s="6" t="str">
        <v>EX</v>
      </c>
      <c r="J784" s="4" t="str">
        <v>NONE</v>
      </c>
      <c r="K784" s="4" t="str">
        <v>6.24 - 6.29 x 3.91</v>
      </c>
      <c r="L784" s="4" t="str">
        <v>62.40</v>
      </c>
      <c r="M784" s="4" t="str">
        <v>57.00</v>
      </c>
      <c r="N784" s="4" t="str">
        <v>36.20</v>
      </c>
      <c r="O784" s="4" t="str">
        <v>IGI</v>
      </c>
      <c r="P784" s="4">
        <v>3700</v>
      </c>
      <c r="Q784" s="7">
        <v>-59</v>
      </c>
      <c r="R784" s="5">
        <f>ROUND(P784 * (1 + (Q784 / 100)), 2)</f>
        <v>1517</v>
      </c>
      <c r="S784" s="5">
        <f>ROUND(R784 * D784, 2)</f>
        <v>1456.32</v>
      </c>
      <c r="T784" s="4" t="str">
        <v>MUMBAI</v>
      </c>
      <c r="U784" s="8" t="str">
        <v>AVAILABLE</v>
      </c>
      <c r="V784" s="4" t="str">
        <v>Cloud, Feather</v>
      </c>
      <c r="W784" s="9" t="str">
        <v>Media URL</v>
      </c>
    </row>
    <row r="785">
      <c r="A785" s="4" t="str">
        <v>1567120684</v>
      </c>
      <c r="B785" s="4" t="str">
        <v>ROUND</v>
      </c>
      <c r="C785" s="4">
        <v>181954</v>
      </c>
      <c r="D785" s="5">
        <v>0.9</v>
      </c>
      <c r="E785" s="4" t="str">
        <v>I</v>
      </c>
      <c r="F785" s="4" t="str">
        <v>VVS1</v>
      </c>
      <c r="G785" s="6" t="str">
        <v>EX</v>
      </c>
      <c r="H785" s="6" t="str">
        <v>EX</v>
      </c>
      <c r="I785" s="6" t="str">
        <v>EX</v>
      </c>
      <c r="J785" s="4" t="str">
        <v>FNT</v>
      </c>
      <c r="K785" s="4" t="str">
        <v>6.12 - 6.15 x 3.87</v>
      </c>
      <c r="L785" s="4" t="str">
        <v>63.10</v>
      </c>
      <c r="M785" s="4" t="str">
        <v>57.00</v>
      </c>
      <c r="N785" s="4" t="str">
        <v>36.50</v>
      </c>
      <c r="O785" s="4" t="str">
        <v>GIA</v>
      </c>
      <c r="P785" s="4">
        <v>3700</v>
      </c>
      <c r="Q785" s="7">
        <v>-48</v>
      </c>
      <c r="R785" s="5">
        <f>ROUND(P785 * (1 + (Q785 / 100)), 2)</f>
        <v>1924</v>
      </c>
      <c r="S785" s="5">
        <f>ROUND(R785 * D785, 2)</f>
        <v>1731.6</v>
      </c>
      <c r="T785" s="4" t="str">
        <v>MUMBAI</v>
      </c>
      <c r="U785" s="8" t="str">
        <v>AVAILABLE</v>
      </c>
      <c r="V785" s="4" t="str">
        <v>Pinpoint, Feather</v>
      </c>
      <c r="W785" s="9" t="str">
        <v>Media URL</v>
      </c>
    </row>
    <row r="786">
      <c r="A786" s="4" t="str">
        <v>7566167696</v>
      </c>
      <c r="B786" s="4" t="str">
        <v>ROUND</v>
      </c>
      <c r="C786" s="4">
        <v>183764</v>
      </c>
      <c r="D786" s="5">
        <v>0.9</v>
      </c>
      <c r="E786" s="4" t="str">
        <v>I</v>
      </c>
      <c r="F786" s="4" t="str">
        <v>VVS1</v>
      </c>
      <c r="G786" s="6" t="str">
        <v>EX</v>
      </c>
      <c r="H786" s="6" t="str">
        <v>EX</v>
      </c>
      <c r="I786" s="6" t="str">
        <v>EX</v>
      </c>
      <c r="J786" s="4" t="str">
        <v>FNT</v>
      </c>
      <c r="K786" s="4" t="str">
        <v>6.19 - 6.23 x 3.82</v>
      </c>
      <c r="L786" s="4" t="str">
        <v>61.60</v>
      </c>
      <c r="M786" s="4" t="str">
        <v>60.00</v>
      </c>
      <c r="N786" s="4" t="str">
        <v>33.50</v>
      </c>
      <c r="O786" s="4" t="str">
        <v>GIA</v>
      </c>
      <c r="P786" s="4">
        <v>3700</v>
      </c>
      <c r="Q786" s="7">
        <v>-48</v>
      </c>
      <c r="R786" s="5">
        <f>ROUND(P786 * (1 + (Q786 / 100)), 2)</f>
        <v>1924</v>
      </c>
      <c r="S786" s="5">
        <f>ROUND(R786 * D786, 2)</f>
        <v>1731.6</v>
      </c>
      <c r="T786" s="4" t="str">
        <v>MUMBAI</v>
      </c>
      <c r="U786" s="8" t="str">
        <v>AVAILABLE</v>
      </c>
      <c r="V786" s="4" t="str">
        <v>Pinpoint</v>
      </c>
      <c r="W786" s="9" t="str">
        <v>Media URL</v>
      </c>
    </row>
    <row r="787">
      <c r="A787" s="4" t="str">
        <v>2568193760</v>
      </c>
      <c r="B787" s="4" t="str">
        <v>ROUND</v>
      </c>
      <c r="C787" s="4">
        <v>184688</v>
      </c>
      <c r="D787" s="5">
        <v>0.9</v>
      </c>
      <c r="E787" s="4" t="str">
        <v>I</v>
      </c>
      <c r="F787" s="4" t="str">
        <v>VVS2</v>
      </c>
      <c r="G787" s="4" t="str">
        <v>VG</v>
      </c>
      <c r="H787" s="4" t="str">
        <v>EX</v>
      </c>
      <c r="I787" s="4" t="str">
        <v>VG</v>
      </c>
      <c r="J787" s="4" t="str">
        <v>NONE</v>
      </c>
      <c r="K787" s="4" t="str">
        <v>5.97 - 6.03 x 3.89</v>
      </c>
      <c r="L787" s="4" t="str">
        <v>64.80</v>
      </c>
      <c r="M787" s="4" t="str">
        <v>57.00</v>
      </c>
      <c r="N787" s="4" t="str">
        <v>37.50</v>
      </c>
      <c r="O787" s="4" t="str">
        <v>GIA</v>
      </c>
      <c r="P787" s="4">
        <v>3400</v>
      </c>
      <c r="Q787" s="7">
        <v>-57</v>
      </c>
      <c r="R787" s="5">
        <f>ROUND(P787 * (1 + (Q787 / 100)), 2)</f>
        <v>1462</v>
      </c>
      <c r="S787" s="5">
        <f>ROUND(R787 * D787, 2)</f>
        <v>1315.8</v>
      </c>
      <c r="T787" s="4" t="str">
        <v>MUMBAI</v>
      </c>
      <c r="U787" s="11" t="str">
        <v>MEMO_OUT</v>
      </c>
      <c r="V787" s="4" t="str">
        <v>Needle, Pinpoint, Cloud</v>
      </c>
      <c r="W787" s="9" t="str">
        <v>Media URL</v>
      </c>
    </row>
    <row r="788">
      <c r="A788" s="4" t="str">
        <v>2564024832</v>
      </c>
      <c r="B788" s="4" t="str">
        <v>ROUND</v>
      </c>
      <c r="C788" s="4">
        <v>177559</v>
      </c>
      <c r="D788" s="5">
        <v>0.9</v>
      </c>
      <c r="E788" s="4" t="str">
        <v>I</v>
      </c>
      <c r="F788" s="4" t="str">
        <v>VVS2</v>
      </c>
      <c r="G788" s="4" t="str">
        <v>EX</v>
      </c>
      <c r="H788" s="4" t="str">
        <v>EX</v>
      </c>
      <c r="I788" s="4" t="str">
        <v>VG</v>
      </c>
      <c r="J788" s="4" t="str">
        <v>NONE</v>
      </c>
      <c r="K788" s="4" t="str">
        <v>6.09 - 6.14 x 3.83</v>
      </c>
      <c r="L788" s="4" t="str">
        <v>62.60</v>
      </c>
      <c r="M788" s="4" t="str">
        <v>58.00</v>
      </c>
      <c r="N788" s="4" t="str">
        <v>36.00</v>
      </c>
      <c r="O788" s="4" t="str">
        <v>GIA</v>
      </c>
      <c r="P788" s="4">
        <v>3400</v>
      </c>
      <c r="Q788" s="7">
        <v>-53</v>
      </c>
      <c r="R788" s="5">
        <f>ROUND(P788 * (1 + (Q788 / 100)), 2)</f>
        <v>1598</v>
      </c>
      <c r="S788" s="5">
        <f>ROUND(R788 * D788, 2)</f>
        <v>1438.2</v>
      </c>
      <c r="T788" s="4" t="str">
        <v>MUMBAI</v>
      </c>
      <c r="U788" s="11" t="str">
        <v>MEMO_OUT</v>
      </c>
      <c r="V788" s="4" t="str">
        <v>Manufacturing Remnant, Feather, Pinpoint</v>
      </c>
      <c r="W788" s="9" t="str">
        <v>Media URL</v>
      </c>
    </row>
    <row r="789">
      <c r="A789" s="4" t="str">
        <v>807657036</v>
      </c>
      <c r="B789" s="4" t="str">
        <v>ROUND</v>
      </c>
      <c r="C789" s="4">
        <v>178908</v>
      </c>
      <c r="D789" s="5">
        <v>0.9</v>
      </c>
      <c r="E789" s="4" t="str">
        <v>I</v>
      </c>
      <c r="F789" s="4" t="str">
        <v>VVS2</v>
      </c>
      <c r="G789" s="6" t="str">
        <v>EX</v>
      </c>
      <c r="H789" s="6" t="str">
        <v>EX</v>
      </c>
      <c r="I789" s="6" t="str">
        <v>EX</v>
      </c>
      <c r="J789" s="4" t="str">
        <v>NONE</v>
      </c>
      <c r="K789" s="4" t="str">
        <v>6.06 - 6.16 x 3.80</v>
      </c>
      <c r="L789" s="4" t="str">
        <v>62.10</v>
      </c>
      <c r="M789" s="4" t="str">
        <v>60.00</v>
      </c>
      <c r="N789" s="4" t="str">
        <v>35.10</v>
      </c>
      <c r="O789" s="4" t="str">
        <v>IGI</v>
      </c>
      <c r="P789" s="4">
        <v>3400</v>
      </c>
      <c r="Q789" s="7">
        <v>-61</v>
      </c>
      <c r="R789" s="5">
        <f>ROUND(P789 * (1 + (Q789 / 100)), 2)</f>
        <v>1326</v>
      </c>
      <c r="S789" s="5">
        <f>ROUND(R789 * D789, 2)</f>
        <v>1193.4</v>
      </c>
      <c r="T789" s="4" t="str">
        <v>MUMBAI</v>
      </c>
      <c r="U789" s="8" t="str">
        <v>AVAILABLE</v>
      </c>
      <c r="V789" s="4" t="str">
        <v>Cloud</v>
      </c>
      <c r="W789" s="9" t="str">
        <v>Media URL</v>
      </c>
    </row>
    <row r="790">
      <c r="A790" s="4" t="str">
        <v>807657095</v>
      </c>
      <c r="B790" s="4" t="str">
        <v>ROUND</v>
      </c>
      <c r="C790" s="4">
        <v>182892</v>
      </c>
      <c r="D790" s="5">
        <v>0.91</v>
      </c>
      <c r="E790" s="4" t="str">
        <v>I</v>
      </c>
      <c r="F790" s="4" t="str">
        <v>VVS2</v>
      </c>
      <c r="G790" s="6" t="str">
        <v>EX</v>
      </c>
      <c r="H790" s="6" t="str">
        <v>EX</v>
      </c>
      <c r="I790" s="6" t="str">
        <v>EX</v>
      </c>
      <c r="J790" s="4" t="str">
        <v>NONE</v>
      </c>
      <c r="K790" s="4" t="str">
        <v>6.11 - 6.13 x 3.88</v>
      </c>
      <c r="L790" s="4" t="str">
        <v>63.40</v>
      </c>
      <c r="M790" s="4" t="str">
        <v>57.00</v>
      </c>
      <c r="N790" s="4" t="str">
        <v>36.30</v>
      </c>
      <c r="O790" s="4" t="str">
        <v>IGI</v>
      </c>
      <c r="P790" s="4">
        <v>3400</v>
      </c>
      <c r="Q790" s="7">
        <v>-60</v>
      </c>
      <c r="R790" s="5">
        <f>ROUND(P790 * (1 + (Q790 / 100)), 2)</f>
        <v>1360</v>
      </c>
      <c r="S790" s="5">
        <f>ROUND(R790 * D790, 2)</f>
        <v>1237.6</v>
      </c>
      <c r="T790" s="4" t="str">
        <v>MUMBAI</v>
      </c>
      <c r="U790" s="8" t="str">
        <v>AVAILABLE</v>
      </c>
      <c r="V790" s="4" t="str">
        <v>Cloud</v>
      </c>
      <c r="W790" s="9" t="str">
        <v>Media URL</v>
      </c>
    </row>
    <row r="791">
      <c r="A791" s="4" t="str">
        <v>807656623</v>
      </c>
      <c r="B791" s="4" t="str">
        <v>ROUND</v>
      </c>
      <c r="C791" s="4">
        <v>163626</v>
      </c>
      <c r="D791" s="5">
        <v>0.95</v>
      </c>
      <c r="E791" s="4" t="str">
        <v>I</v>
      </c>
      <c r="F791" s="4" t="str">
        <v>VVS2</v>
      </c>
      <c r="G791" s="6" t="str">
        <v>EX</v>
      </c>
      <c r="H791" s="6" t="str">
        <v>EX</v>
      </c>
      <c r="I791" s="6" t="str">
        <v>EX</v>
      </c>
      <c r="J791" s="4" t="str">
        <v>NONE</v>
      </c>
      <c r="K791" s="4" t="str">
        <v>6.23 - 6.30 x 3.94</v>
      </c>
      <c r="L791" s="4" t="str">
        <v>63.00</v>
      </c>
      <c r="M791" s="4" t="str">
        <v>57.00</v>
      </c>
      <c r="N791" s="4" t="str">
        <v>35.40</v>
      </c>
      <c r="O791" s="4" t="str">
        <v>IGI</v>
      </c>
      <c r="P791" s="4">
        <v>3400</v>
      </c>
      <c r="Q791" s="7">
        <v>-61</v>
      </c>
      <c r="R791" s="5">
        <f>ROUND(P791 * (1 + (Q791 / 100)), 2)</f>
        <v>1326</v>
      </c>
      <c r="S791" s="5">
        <f>ROUND(R791 * D791, 2)</f>
        <v>1259.7</v>
      </c>
      <c r="T791" s="4" t="str">
        <v>MUMBAI</v>
      </c>
      <c r="U791" s="8" t="str">
        <v>AVAILABLE</v>
      </c>
      <c r="V791" s="4" t="str">
        <v>Needle</v>
      </c>
      <c r="W791" s="9" t="str">
        <v>Media URL</v>
      </c>
    </row>
    <row r="792">
      <c r="A792" s="4" t="str">
        <v>807656882</v>
      </c>
      <c r="B792" s="4" t="str">
        <v>ROUND</v>
      </c>
      <c r="C792" s="4">
        <v>171686</v>
      </c>
      <c r="D792" s="5">
        <v>0.95</v>
      </c>
      <c r="E792" s="4" t="str">
        <v>I</v>
      </c>
      <c r="F792" s="4" t="str">
        <v>VVS2</v>
      </c>
      <c r="G792" s="6" t="str">
        <v>EX</v>
      </c>
      <c r="H792" s="6" t="str">
        <v>EX</v>
      </c>
      <c r="I792" s="6" t="str">
        <v>EX</v>
      </c>
      <c r="J792" s="4" t="str">
        <v>SLT</v>
      </c>
      <c r="K792" s="4" t="str">
        <v>6.22 - 6.27 x 3.93</v>
      </c>
      <c r="L792" s="4" t="str">
        <v>62.90</v>
      </c>
      <c r="M792" s="4" t="str">
        <v>57.00</v>
      </c>
      <c r="N792" s="4" t="str">
        <v>35.70</v>
      </c>
      <c r="O792" s="4" t="str">
        <v>IGI</v>
      </c>
      <c r="P792" s="4">
        <v>3400</v>
      </c>
      <c r="Q792" s="7">
        <v>-62</v>
      </c>
      <c r="R792" s="5">
        <f>ROUND(P792 * (1 + (Q792 / 100)), 2)</f>
        <v>1292</v>
      </c>
      <c r="S792" s="5">
        <f>ROUND(R792 * D792, 2)</f>
        <v>1227.4</v>
      </c>
      <c r="T792" s="4" t="str">
        <v>MUMBAI</v>
      </c>
      <c r="U792" s="8" t="str">
        <v>AVAILABLE</v>
      </c>
      <c r="V792" s="4" t="str">
        <v>Crystal, Cloud, Feather</v>
      </c>
      <c r="W792" s="9" t="str">
        <v>Media URL</v>
      </c>
    </row>
    <row r="793">
      <c r="A793" s="4" t="str">
        <v>1569007866</v>
      </c>
      <c r="B793" s="4" t="str">
        <v>ROUND</v>
      </c>
      <c r="C793" s="4">
        <v>174764</v>
      </c>
      <c r="D793" s="5">
        <v>0.91</v>
      </c>
      <c r="E793" s="4" t="str">
        <v>I</v>
      </c>
      <c r="F793" s="4" t="str">
        <v>VVS2</v>
      </c>
      <c r="G793" s="6" t="str">
        <v>EX</v>
      </c>
      <c r="H793" s="6" t="str">
        <v>EX</v>
      </c>
      <c r="I793" s="6" t="str">
        <v>EX</v>
      </c>
      <c r="J793" s="4" t="str">
        <v>FNT</v>
      </c>
      <c r="K793" s="4" t="str">
        <v>6.17 - 6.20 x 3.86</v>
      </c>
      <c r="L793" s="4" t="str">
        <v>62.50</v>
      </c>
      <c r="M793" s="4" t="str">
        <v>58.00</v>
      </c>
      <c r="N793" s="4" t="str">
        <v>34.50</v>
      </c>
      <c r="O793" s="4" t="str">
        <v>GIA</v>
      </c>
      <c r="P793" s="4">
        <v>3400</v>
      </c>
      <c r="Q793" s="7">
        <v>-47</v>
      </c>
      <c r="R793" s="5">
        <f>ROUND(P793 * (1 + (Q793 / 100)), 2)</f>
        <v>1802</v>
      </c>
      <c r="S793" s="5">
        <f>ROUND(R793 * D793, 2)</f>
        <v>1639.82</v>
      </c>
      <c r="T793" s="4" t="str">
        <v>MUMBAI</v>
      </c>
      <c r="U793" s="8" t="str">
        <v>AVAILABLE</v>
      </c>
      <c r="V793" s="4" t="str">
        <v>Pinpoint, Feather</v>
      </c>
      <c r="W793" s="9" t="str">
        <v>Media URL</v>
      </c>
    </row>
    <row r="794">
      <c r="A794" s="4" t="str">
        <v>6561221031</v>
      </c>
      <c r="B794" s="4" t="str">
        <v>ROUND</v>
      </c>
      <c r="C794" s="4">
        <v>186512</v>
      </c>
      <c r="D794" s="5">
        <v>0.9</v>
      </c>
      <c r="E794" s="4" t="str">
        <v>I</v>
      </c>
      <c r="F794" s="4" t="str">
        <v>VVS2</v>
      </c>
      <c r="G794" s="6" t="str">
        <v>EX</v>
      </c>
      <c r="H794" s="6" t="str">
        <v>EX</v>
      </c>
      <c r="I794" s="6" t="str">
        <v>EX</v>
      </c>
      <c r="J794" s="4" t="str">
        <v>MED</v>
      </c>
      <c r="K794" s="4" t="str">
        <v>6.10 - 6.16 x 3.87</v>
      </c>
      <c r="L794" s="4" t="str">
        <v>63.10</v>
      </c>
      <c r="M794" s="4" t="str">
        <v>57.00</v>
      </c>
      <c r="N794" s="4" t="str">
        <v>36.50</v>
      </c>
      <c r="O794" s="4" t="str">
        <v>GIA</v>
      </c>
      <c r="P794" s="4">
        <v>3400</v>
      </c>
      <c r="Q794" s="7">
        <v>-52</v>
      </c>
      <c r="R794" s="5">
        <f>ROUND(P794 * (1 + (Q794 / 100)), 2)</f>
        <v>1632</v>
      </c>
      <c r="S794" s="5">
        <f>ROUND(R794 * D794, 2)</f>
        <v>1468.8</v>
      </c>
      <c r="T794" s="4" t="str">
        <v>MUMBAI</v>
      </c>
      <c r="U794" s="8" t="str">
        <v>AVAILABLE</v>
      </c>
      <c r="V794" s="4" t="str">
        <v>Indented Natural, Feather, Surface Graining</v>
      </c>
      <c r="W794" s="9" t="str">
        <v>Media URL</v>
      </c>
    </row>
    <row r="795">
      <c r="A795" s="4" t="str">
        <v>7558593714</v>
      </c>
      <c r="B795" s="4" t="str">
        <v>ROUND</v>
      </c>
      <c r="C795" s="4">
        <v>162023</v>
      </c>
      <c r="D795" s="5">
        <v>0.95</v>
      </c>
      <c r="E795" s="4" t="str">
        <v>I</v>
      </c>
      <c r="F795" s="4" t="str">
        <v>VVS2</v>
      </c>
      <c r="G795" s="6" t="str">
        <v>EX</v>
      </c>
      <c r="H795" s="6" t="str">
        <v>EX</v>
      </c>
      <c r="I795" s="6" t="str">
        <v>EX</v>
      </c>
      <c r="J795" s="4" t="str">
        <v>STG</v>
      </c>
      <c r="K795" s="4" t="str">
        <v>6.22 - 6.25 x 3.92</v>
      </c>
      <c r="L795" s="4" t="str">
        <v>62.80</v>
      </c>
      <c r="M795" s="4" t="str">
        <v>57.00</v>
      </c>
      <c r="N795" s="4" t="str">
        <v>36.50</v>
      </c>
      <c r="O795" s="4" t="str">
        <v>GIA</v>
      </c>
      <c r="P795" s="4">
        <v>3400</v>
      </c>
      <c r="Q795" s="7">
        <v>-59</v>
      </c>
      <c r="R795" s="5">
        <f>ROUND(P795 * (1 + (Q795 / 100)), 2)</f>
        <v>1394</v>
      </c>
      <c r="S795" s="5">
        <f>ROUND(R795 * D795, 2)</f>
        <v>1324.3</v>
      </c>
      <c r="T795" s="4" t="str">
        <v>MUMBAI</v>
      </c>
      <c r="U795" s="8" t="str">
        <v>AVAILABLE</v>
      </c>
      <c r="V795" s="4" t="str">
        <v>Pinpoint</v>
      </c>
      <c r="W795" s="9" t="str">
        <v>Media URL</v>
      </c>
    </row>
    <row r="796">
      <c r="A796" s="4" t="str">
        <v>7551864593</v>
      </c>
      <c r="B796" s="4" t="str">
        <v>ROUND</v>
      </c>
      <c r="C796" s="4">
        <v>171023</v>
      </c>
      <c r="D796" s="5">
        <v>0.9</v>
      </c>
      <c r="E796" s="4" t="str">
        <v>I</v>
      </c>
      <c r="F796" s="4" t="str">
        <v>VS1</v>
      </c>
      <c r="G796" s="4" t="str">
        <v>VG</v>
      </c>
      <c r="H796" s="4" t="str">
        <v>VG</v>
      </c>
      <c r="I796" s="4" t="str">
        <v>VG</v>
      </c>
      <c r="J796" s="4" t="str">
        <v>NONE</v>
      </c>
      <c r="K796" s="4" t="str">
        <v>6.01 - 6.05 x 3.87</v>
      </c>
      <c r="L796" s="4" t="str">
        <v>64.30</v>
      </c>
      <c r="M796" s="4" t="str">
        <v>59.00</v>
      </c>
      <c r="N796" s="4" t="str">
        <v>37.00</v>
      </c>
      <c r="O796" s="4" t="str">
        <v>GIA</v>
      </c>
      <c r="P796" s="4">
        <v>3000</v>
      </c>
      <c r="Q796" s="7">
        <v>-60</v>
      </c>
      <c r="R796" s="5">
        <f>ROUND(P796 * (1 + (Q796 / 100)), 2)</f>
        <v>1200</v>
      </c>
      <c r="S796" s="5">
        <f>ROUND(R796 * D796, 2)</f>
        <v>1080</v>
      </c>
      <c r="T796" s="4" t="str">
        <v>MUMBAI</v>
      </c>
      <c r="U796" s="8" t="str">
        <v>AVAILABLE</v>
      </c>
      <c r="V796" s="4" t="str">
        <v>Crystal, Internal Graining</v>
      </c>
      <c r="W796" s="9" t="str">
        <v>Media URL</v>
      </c>
    </row>
    <row r="797">
      <c r="A797" s="4" t="str">
        <v>2567193502</v>
      </c>
      <c r="B797" s="4" t="str">
        <v>ROUND</v>
      </c>
      <c r="C797" s="4">
        <v>184847</v>
      </c>
      <c r="D797" s="5">
        <v>0.9</v>
      </c>
      <c r="E797" s="4" t="str">
        <v>I</v>
      </c>
      <c r="F797" s="4" t="str">
        <v>VS1</v>
      </c>
      <c r="G797" s="4" t="str">
        <v>VG</v>
      </c>
      <c r="H797" s="4" t="str">
        <v>EX</v>
      </c>
      <c r="I797" s="4" t="str">
        <v>VG</v>
      </c>
      <c r="J797" s="4" t="str">
        <v>NONE</v>
      </c>
      <c r="K797" s="4" t="str">
        <v>5.95 - 6.03 x 3.88</v>
      </c>
      <c r="L797" s="4" t="str">
        <v>64.80</v>
      </c>
      <c r="M797" s="4" t="str">
        <v>57.00</v>
      </c>
      <c r="N797" s="4" t="str">
        <v>38.50</v>
      </c>
      <c r="O797" s="4" t="str">
        <v>GIA</v>
      </c>
      <c r="P797" s="4">
        <v>3000</v>
      </c>
      <c r="Q797" s="7">
        <v>-59</v>
      </c>
      <c r="R797" s="5">
        <f>ROUND(P797 * (1 + (Q797 / 100)), 2)</f>
        <v>1230</v>
      </c>
      <c r="S797" s="5">
        <f>ROUND(R797 * D797, 2)</f>
        <v>1107</v>
      </c>
      <c r="T797" s="4" t="str">
        <v>MUMBAI</v>
      </c>
      <c r="U797" s="8" t="str">
        <v>AVAILABLE</v>
      </c>
      <c r="V797" s="4" t="str">
        <v>Feather, Cloud, Needle</v>
      </c>
      <c r="W797" s="9" t="str">
        <v>Media URL</v>
      </c>
    </row>
    <row r="798">
      <c r="A798" s="4" t="str">
        <v>807656832</v>
      </c>
      <c r="B798" s="4" t="str">
        <v>ROUND</v>
      </c>
      <c r="C798" s="4">
        <v>171027</v>
      </c>
      <c r="D798" s="5">
        <v>0.9</v>
      </c>
      <c r="E798" s="4" t="str">
        <v>I</v>
      </c>
      <c r="F798" s="4" t="str">
        <v>VS1</v>
      </c>
      <c r="G798" s="4" t="str">
        <v>VG</v>
      </c>
      <c r="H798" s="4" t="str">
        <v>EX</v>
      </c>
      <c r="I798" s="4" t="str">
        <v>EX</v>
      </c>
      <c r="J798" s="4" t="str">
        <v>NONE</v>
      </c>
      <c r="K798" s="4" t="str">
        <v>6.00 - 6.05 x 3.88</v>
      </c>
      <c r="L798" s="4" t="str">
        <v>64.40</v>
      </c>
      <c r="M798" s="4" t="str">
        <v>59.00</v>
      </c>
      <c r="N798" s="4" t="str">
        <v>36.40</v>
      </c>
      <c r="O798" s="4" t="str">
        <v>IGI</v>
      </c>
      <c r="P798" s="4">
        <v>3000</v>
      </c>
      <c r="Q798" s="7">
        <v>-69</v>
      </c>
      <c r="R798" s="5">
        <f>ROUND(P798 * (1 + (Q798 / 100)), 2)</f>
        <v>930</v>
      </c>
      <c r="S798" s="5">
        <f>ROUND(R798 * D798, 2)</f>
        <v>837</v>
      </c>
      <c r="T798" s="4" t="str">
        <v>MUMBAI</v>
      </c>
      <c r="U798" s="8" t="str">
        <v>AVAILABLE</v>
      </c>
      <c r="V798" s="4" t="str">
        <v>Crystal, Pinpoint</v>
      </c>
      <c r="W798" s="9" t="str">
        <v>Media URL</v>
      </c>
    </row>
    <row r="799">
      <c r="A799" s="4" t="str">
        <v>807657082</v>
      </c>
      <c r="B799" s="4" t="str">
        <v>ROUND</v>
      </c>
      <c r="C799" s="4">
        <v>181949</v>
      </c>
      <c r="D799" s="5">
        <v>0.9</v>
      </c>
      <c r="E799" s="4" t="str">
        <v>I</v>
      </c>
      <c r="F799" s="4" t="str">
        <v>VS1</v>
      </c>
      <c r="G799" s="4" t="str">
        <v>VG</v>
      </c>
      <c r="H799" s="4" t="str">
        <v>EX</v>
      </c>
      <c r="I799" s="4" t="str">
        <v>EX</v>
      </c>
      <c r="J799" s="4" t="str">
        <v>NONE</v>
      </c>
      <c r="K799" s="4" t="str">
        <v>6.05 - 6.10 x 3.88</v>
      </c>
      <c r="L799" s="4" t="str">
        <v>64.00</v>
      </c>
      <c r="M799" s="4" t="str">
        <v>59.00</v>
      </c>
      <c r="N799" s="4" t="str">
        <v>36.60</v>
      </c>
      <c r="O799" s="4" t="str">
        <v>IGI</v>
      </c>
      <c r="P799" s="4">
        <v>3000</v>
      </c>
      <c r="Q799" s="7">
        <v>-68</v>
      </c>
      <c r="R799" s="5">
        <f>ROUND(P799 * (1 + (Q799 / 100)), 2)</f>
        <v>960</v>
      </c>
      <c r="S799" s="5">
        <f>ROUND(R799 * D799, 2)</f>
        <v>864</v>
      </c>
      <c r="T799" s="4" t="str">
        <v>MUMBAI</v>
      </c>
      <c r="U799" s="8" t="str">
        <v>AVAILABLE</v>
      </c>
      <c r="V799" s="4" t="str">
        <v>Feather</v>
      </c>
      <c r="W799" s="9" t="str">
        <v>Media URL</v>
      </c>
    </row>
    <row r="800">
      <c r="A800" s="4" t="str">
        <v>7561193316</v>
      </c>
      <c r="B800" s="4" t="str">
        <v>ROUND</v>
      </c>
      <c r="C800" s="4">
        <v>184729</v>
      </c>
      <c r="D800" s="5">
        <v>0.9</v>
      </c>
      <c r="E800" s="4" t="str">
        <v>I</v>
      </c>
      <c r="F800" s="4" t="str">
        <v>VS1</v>
      </c>
      <c r="G800" s="4" t="str">
        <v>EX</v>
      </c>
      <c r="H800" s="4" t="str">
        <v>EX</v>
      </c>
      <c r="I800" s="4" t="str">
        <v>VG</v>
      </c>
      <c r="J800" s="4" t="str">
        <v>NONE</v>
      </c>
      <c r="K800" s="4" t="str">
        <v>6.09 - 6.16 x 3.84</v>
      </c>
      <c r="L800" s="4" t="str">
        <v>62.80</v>
      </c>
      <c r="M800" s="4" t="str">
        <v>57.00</v>
      </c>
      <c r="N800" s="4" t="str">
        <v>36.00</v>
      </c>
      <c r="O800" s="4" t="str">
        <v>GIA</v>
      </c>
      <c r="P800" s="4">
        <v>3000</v>
      </c>
      <c r="Q800" s="7">
        <v>-52</v>
      </c>
      <c r="R800" s="5">
        <f>ROUND(P800 * (1 + (Q800 / 100)), 2)</f>
        <v>1440</v>
      </c>
      <c r="S800" s="5">
        <f>ROUND(R800 * D800, 2)</f>
        <v>1296</v>
      </c>
      <c r="T800" s="4" t="str">
        <v>MUMBAI</v>
      </c>
      <c r="U800" s="8" t="str">
        <v>AVAILABLE</v>
      </c>
      <c r="V800" s="4" t="str">
        <v>Crystal, Feather</v>
      </c>
      <c r="W800" s="9" t="str">
        <v>Media URL</v>
      </c>
    </row>
    <row r="801">
      <c r="A801" s="4" t="str">
        <v>6565055583</v>
      </c>
      <c r="B801" s="4" t="str">
        <v>ROUND</v>
      </c>
      <c r="C801" s="4">
        <v>178510</v>
      </c>
      <c r="D801" s="5">
        <v>0.9</v>
      </c>
      <c r="E801" s="4" t="str">
        <v>I</v>
      </c>
      <c r="F801" s="4" t="str">
        <v>VS1</v>
      </c>
      <c r="G801" s="4" t="str">
        <v>EX</v>
      </c>
      <c r="H801" s="4" t="str">
        <v>EX</v>
      </c>
      <c r="I801" s="4" t="str">
        <v>VG</v>
      </c>
      <c r="J801" s="4" t="str">
        <v>NONE</v>
      </c>
      <c r="K801" s="4" t="str">
        <v>6.11 - 6.15 x 3.85</v>
      </c>
      <c r="L801" s="4" t="str">
        <v>62.80</v>
      </c>
      <c r="M801" s="4" t="str">
        <v>58.00</v>
      </c>
      <c r="N801" s="4" t="str">
        <v>36.50</v>
      </c>
      <c r="O801" s="4" t="str">
        <v>GIA</v>
      </c>
      <c r="P801" s="4">
        <v>3000</v>
      </c>
      <c r="Q801" s="7">
        <v>-51</v>
      </c>
      <c r="R801" s="5">
        <f>ROUND(P801 * (1 + (Q801 / 100)), 2)</f>
        <v>1470</v>
      </c>
      <c r="S801" s="5">
        <f>ROUND(R801 * D801, 2)</f>
        <v>1323</v>
      </c>
      <c r="T801" s="4" t="str">
        <v>MUMBAI</v>
      </c>
      <c r="U801" s="11" t="str">
        <v>MEMO_OUT</v>
      </c>
      <c r="V801" s="4" t="str">
        <v>Feather, Pinpoint</v>
      </c>
      <c r="W801" s="9" t="str">
        <v>Media URL</v>
      </c>
    </row>
    <row r="802">
      <c r="A802" s="4" t="str">
        <v>1568224861</v>
      </c>
      <c r="B802" s="4" t="str">
        <v>ROUND</v>
      </c>
      <c r="C802" s="4">
        <v>187008</v>
      </c>
      <c r="D802" s="5">
        <v>0.9</v>
      </c>
      <c r="E802" s="4" t="str">
        <v>I</v>
      </c>
      <c r="F802" s="4" t="str">
        <v>VS1</v>
      </c>
      <c r="G802" s="6" t="str">
        <v>EX</v>
      </c>
      <c r="H802" s="6" t="str">
        <v>EX</v>
      </c>
      <c r="I802" s="6" t="str">
        <v>EX</v>
      </c>
      <c r="J802" s="4" t="str">
        <v>NONE</v>
      </c>
      <c r="K802" s="4" t="str">
        <v>6.12 - 6.16 x 3.84</v>
      </c>
      <c r="L802" s="4" t="str">
        <v>62.50</v>
      </c>
      <c r="M802" s="4" t="str">
        <v>56.00</v>
      </c>
      <c r="N802" s="4" t="str">
        <v>35.50</v>
      </c>
      <c r="O802" s="4" t="str">
        <v>GIA</v>
      </c>
      <c r="P802" s="4">
        <v>3000</v>
      </c>
      <c r="Q802" s="7">
        <v>-46</v>
      </c>
      <c r="R802" s="5">
        <f>ROUND(P802 * (1 + (Q802 / 100)), 2)</f>
        <v>1620</v>
      </c>
      <c r="S802" s="5">
        <f>ROUND(R802 * D802, 2)</f>
        <v>1458</v>
      </c>
      <c r="T802" s="4" t="str">
        <v>MUMBAI</v>
      </c>
      <c r="U802" s="8" t="str">
        <v>AVAILABLE</v>
      </c>
      <c r="V802" s="4" t="str">
        <v>Crystal, Indented Natural</v>
      </c>
      <c r="W802" s="9" t="str">
        <v>Media URL</v>
      </c>
    </row>
    <row r="803">
      <c r="A803" s="4" t="str">
        <v>1563007897</v>
      </c>
      <c r="B803" s="4" t="str">
        <v>ROUND</v>
      </c>
      <c r="C803" s="4">
        <v>174763</v>
      </c>
      <c r="D803" s="5">
        <v>0.9</v>
      </c>
      <c r="E803" s="4" t="str">
        <v>I</v>
      </c>
      <c r="F803" s="4" t="str">
        <v>VS1</v>
      </c>
      <c r="G803" s="6" t="str">
        <v>EX</v>
      </c>
      <c r="H803" s="6" t="str">
        <v>EX</v>
      </c>
      <c r="I803" s="6" t="str">
        <v>EX</v>
      </c>
      <c r="J803" s="4" t="str">
        <v>NONE</v>
      </c>
      <c r="K803" s="4" t="str">
        <v>6.15 - 6.17 x 3.88</v>
      </c>
      <c r="L803" s="4" t="str">
        <v>63.00</v>
      </c>
      <c r="M803" s="4" t="str">
        <v>56.00</v>
      </c>
      <c r="N803" s="4" t="str">
        <v>34.00</v>
      </c>
      <c r="O803" s="4" t="str">
        <v>GIA</v>
      </c>
      <c r="P803" s="4">
        <v>3000</v>
      </c>
      <c r="Q803" s="7">
        <v>-45</v>
      </c>
      <c r="R803" s="5">
        <f>ROUND(P803 * (1 + (Q803 / 100)), 2)</f>
        <v>1650</v>
      </c>
      <c r="S803" s="5">
        <f>ROUND(R803 * D803, 2)</f>
        <v>1485</v>
      </c>
      <c r="T803" s="4" t="str">
        <v>MUMBAI</v>
      </c>
      <c r="U803" s="8" t="str">
        <v>AVAILABLE</v>
      </c>
      <c r="V803" s="4" t="str">
        <v>Twinning Wisp, Feather, Pinpoint</v>
      </c>
      <c r="W803" s="9" t="str">
        <v>Media URL</v>
      </c>
    </row>
    <row r="804">
      <c r="A804" s="4" t="str">
        <v>3565193398</v>
      </c>
      <c r="B804" s="4" t="str">
        <v>ROUND</v>
      </c>
      <c r="C804" s="4">
        <v>184813</v>
      </c>
      <c r="D804" s="5">
        <v>0.9</v>
      </c>
      <c r="E804" s="4" t="str">
        <v>I</v>
      </c>
      <c r="F804" s="4" t="str">
        <v>VS1</v>
      </c>
      <c r="G804" s="6" t="str">
        <v>EX</v>
      </c>
      <c r="H804" s="6" t="str">
        <v>EX</v>
      </c>
      <c r="I804" s="6" t="str">
        <v>EX</v>
      </c>
      <c r="J804" s="4" t="str">
        <v>NONE</v>
      </c>
      <c r="K804" s="4" t="str">
        <v>6.25 - 6.27 x 3.74</v>
      </c>
      <c r="L804" s="4" t="str">
        <v>59.80</v>
      </c>
      <c r="M804" s="4" t="str">
        <v>60.00</v>
      </c>
      <c r="N804" s="4" t="str">
        <v>33.00</v>
      </c>
      <c r="O804" s="4" t="str">
        <v>GIA</v>
      </c>
      <c r="P804" s="4">
        <v>3000</v>
      </c>
      <c r="Q804" s="7">
        <v>-44</v>
      </c>
      <c r="R804" s="5">
        <f>ROUND(P804 * (1 + (Q804 / 100)), 2)</f>
        <v>1680</v>
      </c>
      <c r="S804" s="5">
        <f>ROUND(R804 * D804, 2)</f>
        <v>1512</v>
      </c>
      <c r="T804" s="4" t="str">
        <v>MUMBAI</v>
      </c>
      <c r="U804" s="8" t="str">
        <v>AVAILABLE</v>
      </c>
      <c r="V804" s="4" t="str">
        <v>Crystal, Feather</v>
      </c>
      <c r="W804" s="9" t="str">
        <v>Media URL</v>
      </c>
    </row>
    <row r="805">
      <c r="A805" s="4" t="str">
        <v>1568193386</v>
      </c>
      <c r="B805" s="4" t="str">
        <v>ROUND</v>
      </c>
      <c r="C805" s="4">
        <v>184730</v>
      </c>
      <c r="D805" s="5">
        <v>0.9</v>
      </c>
      <c r="E805" s="4" t="str">
        <v>I</v>
      </c>
      <c r="F805" s="4" t="str">
        <v>VS1</v>
      </c>
      <c r="G805" s="6" t="str">
        <v>EX</v>
      </c>
      <c r="H805" s="6" t="str">
        <v>EX</v>
      </c>
      <c r="I805" s="6" t="str">
        <v>EX</v>
      </c>
      <c r="J805" s="4" t="str">
        <v>NONE</v>
      </c>
      <c r="K805" s="4" t="str">
        <v>6.09 - 6.14 x 3.87</v>
      </c>
      <c r="L805" s="4" t="str">
        <v>63.30</v>
      </c>
      <c r="M805" s="4" t="str">
        <v>57.00</v>
      </c>
      <c r="N805" s="4" t="str">
        <v>36.50</v>
      </c>
      <c r="O805" s="4" t="str">
        <v>GIA</v>
      </c>
      <c r="P805" s="4">
        <v>3000</v>
      </c>
      <c r="Q805" s="7">
        <v>-44</v>
      </c>
      <c r="R805" s="5">
        <f>ROUND(P805 * (1 + (Q805 / 100)), 2)</f>
        <v>1680</v>
      </c>
      <c r="S805" s="5">
        <f>ROUND(R805 * D805, 2)</f>
        <v>1512</v>
      </c>
      <c r="T805" s="4" t="str">
        <v>MUMBAI</v>
      </c>
      <c r="U805" s="8" t="str">
        <v>AVAILABLE</v>
      </c>
      <c r="V805" s="4" t="str">
        <v>Crystal, Cloud, Needle, Pinpoint</v>
      </c>
      <c r="W805" s="9" t="str">
        <v>Media URL</v>
      </c>
    </row>
    <row r="806">
      <c r="A806" s="4" t="str">
        <v>2567193300</v>
      </c>
      <c r="B806" s="4" t="str">
        <v>ROUND</v>
      </c>
      <c r="C806" s="4">
        <v>184837</v>
      </c>
      <c r="D806" s="5">
        <v>0.9</v>
      </c>
      <c r="E806" s="4" t="str">
        <v>I</v>
      </c>
      <c r="F806" s="4" t="str">
        <v>VS1</v>
      </c>
      <c r="G806" s="6" t="str">
        <v>EX</v>
      </c>
      <c r="H806" s="6" t="str">
        <v>EX</v>
      </c>
      <c r="I806" s="6" t="str">
        <v>EX</v>
      </c>
      <c r="J806" s="4" t="str">
        <v>NONE</v>
      </c>
      <c r="K806" s="4" t="str">
        <v>6.12 - 6.15 x 3.85</v>
      </c>
      <c r="L806" s="4" t="str">
        <v>62.70</v>
      </c>
      <c r="M806" s="4" t="str">
        <v>59.00</v>
      </c>
      <c r="N806" s="4" t="str">
        <v>35.50</v>
      </c>
      <c r="O806" s="4" t="str">
        <v>GIA</v>
      </c>
      <c r="P806" s="4">
        <v>3000</v>
      </c>
      <c r="Q806" s="7">
        <v>-44</v>
      </c>
      <c r="R806" s="5">
        <f>ROUND(P806 * (1 + (Q806 / 100)), 2)</f>
        <v>1680</v>
      </c>
      <c r="S806" s="5">
        <f>ROUND(R806 * D806, 2)</f>
        <v>1512</v>
      </c>
      <c r="T806" s="4" t="str">
        <v>MUMBAI</v>
      </c>
      <c r="U806" s="8" t="str">
        <v>AVAILABLE</v>
      </c>
      <c r="V806" s="4" t="str">
        <v>Cloud, Crystal, Feather, Knot</v>
      </c>
      <c r="W806" s="9" t="str">
        <v>Media URL</v>
      </c>
    </row>
    <row r="807">
      <c r="A807" s="4" t="str">
        <v>7568229006</v>
      </c>
      <c r="B807" s="4" t="str">
        <v>ROUND</v>
      </c>
      <c r="C807" s="4">
        <v>187643</v>
      </c>
      <c r="D807" s="5">
        <v>0.9</v>
      </c>
      <c r="E807" s="4" t="str">
        <v>I</v>
      </c>
      <c r="F807" s="4" t="str">
        <v>VS1</v>
      </c>
      <c r="G807" s="6" t="str">
        <v>EX</v>
      </c>
      <c r="H807" s="6" t="str">
        <v>EX</v>
      </c>
      <c r="I807" s="6" t="str">
        <v>EX</v>
      </c>
      <c r="J807" s="4" t="str">
        <v>NONE</v>
      </c>
      <c r="K807" s="4" t="str">
        <v>6.14 - 6.17 x 3.82</v>
      </c>
      <c r="L807" s="4" t="str">
        <v>62.10</v>
      </c>
      <c r="M807" s="4" t="str">
        <v>58.00</v>
      </c>
      <c r="N807" s="4" t="str">
        <v>35.50</v>
      </c>
      <c r="O807" s="4" t="str">
        <v>GIA</v>
      </c>
      <c r="P807" s="4">
        <v>3000</v>
      </c>
      <c r="Q807" s="7">
        <v>-44</v>
      </c>
      <c r="R807" s="5">
        <f>ROUND(P807 * (1 + (Q807 / 100)), 2)</f>
        <v>1680</v>
      </c>
      <c r="S807" s="5">
        <f>ROUND(R807 * D807, 2)</f>
        <v>1512</v>
      </c>
      <c r="T807" s="4" t="str">
        <v>MUMBAI</v>
      </c>
      <c r="U807" s="8" t="str">
        <v>AVAILABLE</v>
      </c>
      <c r="V807" s="4" t="str">
        <v>Crystal, Feather, Cloud, Needle</v>
      </c>
      <c r="W807" s="9" t="str">
        <v>Media URL</v>
      </c>
    </row>
    <row r="808">
      <c r="A808" s="4" t="str">
        <v>2568109667</v>
      </c>
      <c r="B808" s="4" t="str">
        <v>ROUND</v>
      </c>
      <c r="C808" s="4">
        <v>181948</v>
      </c>
      <c r="D808" s="5">
        <v>0.9</v>
      </c>
      <c r="E808" s="4" t="str">
        <v>I</v>
      </c>
      <c r="F808" s="4" t="str">
        <v>VS1</v>
      </c>
      <c r="G808" s="6" t="str">
        <v>EX</v>
      </c>
      <c r="H808" s="6" t="str">
        <v>EX</v>
      </c>
      <c r="I808" s="6" t="str">
        <v>EX</v>
      </c>
      <c r="J808" s="4" t="str">
        <v>NONE</v>
      </c>
      <c r="K808" s="4" t="str">
        <v>6.11 - 6.16 x 3.86</v>
      </c>
      <c r="L808" s="4" t="str">
        <v>63.00</v>
      </c>
      <c r="M808" s="4" t="str">
        <v>57.00</v>
      </c>
      <c r="N808" s="4" t="str">
        <v>35.50</v>
      </c>
      <c r="O808" s="4" t="str">
        <v>GIA</v>
      </c>
      <c r="P808" s="4">
        <v>3000</v>
      </c>
      <c r="Q808" s="7">
        <v>-44</v>
      </c>
      <c r="R808" s="5">
        <f>ROUND(P808 * (1 + (Q808 / 100)), 2)</f>
        <v>1680</v>
      </c>
      <c r="S808" s="5">
        <f>ROUND(R808 * D808, 2)</f>
        <v>1512</v>
      </c>
      <c r="T808" s="4" t="str">
        <v>MUMBAI</v>
      </c>
      <c r="U808" s="8" t="str">
        <v>AVAILABLE</v>
      </c>
      <c r="V808" s="4" t="str">
        <v>Crystal, Cloud, Feather, Pinpoint</v>
      </c>
      <c r="W808" s="9" t="str">
        <v>Media URL</v>
      </c>
    </row>
    <row r="809">
      <c r="A809" s="4" t="str">
        <v>1559956856</v>
      </c>
      <c r="B809" s="4" t="str">
        <v>ROUND</v>
      </c>
      <c r="C809" s="4">
        <v>173868</v>
      </c>
      <c r="D809" s="5">
        <v>0.93</v>
      </c>
      <c r="E809" s="4" t="str">
        <v>I</v>
      </c>
      <c r="F809" s="4" t="str">
        <v>VS1</v>
      </c>
      <c r="G809" s="6" t="str">
        <v>EX</v>
      </c>
      <c r="H809" s="6" t="str">
        <v>EX</v>
      </c>
      <c r="I809" s="6" t="str">
        <v>EX</v>
      </c>
      <c r="J809" s="4" t="str">
        <v>NONE</v>
      </c>
      <c r="K809" s="4" t="str">
        <v>6.19 - 6.23 x 3.90</v>
      </c>
      <c r="L809" s="4" t="str">
        <v>62.80</v>
      </c>
      <c r="M809" s="4" t="str">
        <v>57.00</v>
      </c>
      <c r="N809" s="4" t="str">
        <v>36.50</v>
      </c>
      <c r="O809" s="4" t="str">
        <v>GIA</v>
      </c>
      <c r="P809" s="4">
        <v>3000</v>
      </c>
      <c r="Q809" s="7">
        <v>-45</v>
      </c>
      <c r="R809" s="5">
        <f>ROUND(P809 * (1 + (Q809 / 100)), 2)</f>
        <v>1650</v>
      </c>
      <c r="S809" s="5">
        <f>ROUND(R809 * D809, 2)</f>
        <v>1534.5</v>
      </c>
      <c r="T809" s="4" t="str">
        <v>MUMBAI</v>
      </c>
      <c r="U809" s="8" t="str">
        <v>AVAILABLE</v>
      </c>
      <c r="V809" s="4" t="str">
        <v>Needle, Crystal, Feather, Pinpoint</v>
      </c>
      <c r="W809" s="9" t="str">
        <v>Media URL</v>
      </c>
    </row>
    <row r="810">
      <c r="A810" s="4" t="str">
        <v>1563005718</v>
      </c>
      <c r="B810" s="4" t="str">
        <v>ROUND</v>
      </c>
      <c r="C810" s="4">
        <v>174765</v>
      </c>
      <c r="D810" s="5">
        <v>0.95</v>
      </c>
      <c r="E810" s="4" t="str">
        <v>I</v>
      </c>
      <c r="F810" s="4" t="str">
        <v>VS1</v>
      </c>
      <c r="G810" s="6" t="str">
        <v>EX</v>
      </c>
      <c r="H810" s="6" t="str">
        <v>EX</v>
      </c>
      <c r="I810" s="6" t="str">
        <v>EX</v>
      </c>
      <c r="J810" s="4" t="str">
        <v>NONE</v>
      </c>
      <c r="K810" s="4" t="str">
        <v>6.22 - 6.27 x 3.93</v>
      </c>
      <c r="L810" s="4" t="str">
        <v>62.90</v>
      </c>
      <c r="M810" s="4" t="str">
        <v>57.00</v>
      </c>
      <c r="N810" s="4" t="str">
        <v>35.50</v>
      </c>
      <c r="O810" s="4" t="str">
        <v>GIA</v>
      </c>
      <c r="P810" s="4">
        <v>3000</v>
      </c>
      <c r="Q810" s="7">
        <v>-43</v>
      </c>
      <c r="R810" s="5">
        <f>ROUND(P810 * (1 + (Q810 / 100)), 2)</f>
        <v>1710</v>
      </c>
      <c r="S810" s="5">
        <f>ROUND(R810 * D810, 2)</f>
        <v>1624.5</v>
      </c>
      <c r="T810" s="4" t="str">
        <v>MUMBAI</v>
      </c>
      <c r="U810" s="8" t="str">
        <v>AVAILABLE</v>
      </c>
      <c r="V810" s="4" t="str">
        <v>Crystal</v>
      </c>
      <c r="W810" s="9" t="str">
        <v>Media URL</v>
      </c>
    </row>
    <row r="811">
      <c r="A811" s="4" t="str">
        <v>7551971061</v>
      </c>
      <c r="B811" s="4" t="str">
        <v>ROUND</v>
      </c>
      <c r="C811" s="4">
        <v>173895</v>
      </c>
      <c r="D811" s="5">
        <v>0.95</v>
      </c>
      <c r="E811" s="4" t="str">
        <v>I</v>
      </c>
      <c r="F811" s="4" t="str">
        <v>VS1</v>
      </c>
      <c r="G811" s="6" t="str">
        <v>EX</v>
      </c>
      <c r="H811" s="6" t="str">
        <v>EX</v>
      </c>
      <c r="I811" s="6" t="str">
        <v>EX</v>
      </c>
      <c r="J811" s="4" t="str">
        <v>NONE</v>
      </c>
      <c r="K811" s="4" t="str">
        <v>6.23 - 6.26 x 3.89</v>
      </c>
      <c r="L811" s="4" t="str">
        <v>62.30</v>
      </c>
      <c r="M811" s="4" t="str">
        <v>57.00</v>
      </c>
      <c r="N811" s="4" t="str">
        <v>36.00</v>
      </c>
      <c r="O811" s="4" t="str">
        <v>GIA</v>
      </c>
      <c r="P811" s="4">
        <v>3000</v>
      </c>
      <c r="Q811" s="7">
        <v>-43</v>
      </c>
      <c r="R811" s="5">
        <f>ROUND(P811 * (1 + (Q811 / 100)), 2)</f>
        <v>1710</v>
      </c>
      <c r="S811" s="5">
        <f>ROUND(R811 * D811, 2)</f>
        <v>1624.5</v>
      </c>
      <c r="T811" s="4" t="str">
        <v>MUMBAI</v>
      </c>
      <c r="U811" s="8" t="str">
        <v>AVAILABLE</v>
      </c>
      <c r="V811" s="4" t="str">
        <v>Cloud</v>
      </c>
      <c r="W811" s="9" t="str">
        <v>Media URL</v>
      </c>
    </row>
    <row r="812">
      <c r="A812" s="4" t="str">
        <v>807656831</v>
      </c>
      <c r="B812" s="4" t="str">
        <v>ROUND</v>
      </c>
      <c r="C812" s="4">
        <v>171025</v>
      </c>
      <c r="D812" s="5">
        <v>0.9</v>
      </c>
      <c r="E812" s="4" t="str">
        <v>I</v>
      </c>
      <c r="F812" s="4" t="str">
        <v>VS1</v>
      </c>
      <c r="G812" s="6" t="str">
        <v>EX</v>
      </c>
      <c r="H812" s="6" t="str">
        <v>EX</v>
      </c>
      <c r="I812" s="6" t="str">
        <v>EX</v>
      </c>
      <c r="J812" s="4" t="str">
        <v>VSL</v>
      </c>
      <c r="K812" s="4" t="str">
        <v>6.17 - 6.25 x 3.80</v>
      </c>
      <c r="L812" s="4" t="str">
        <v>61.20</v>
      </c>
      <c r="M812" s="4" t="str">
        <v>59.00</v>
      </c>
      <c r="N812" s="4" t="str">
        <v>32.10</v>
      </c>
      <c r="O812" s="4" t="str">
        <v>IGI</v>
      </c>
      <c r="P812" s="4">
        <v>3000</v>
      </c>
      <c r="Q812" s="7">
        <v>-65</v>
      </c>
      <c r="R812" s="5">
        <f>ROUND(P812 * (1 + (Q812 / 100)), 2)</f>
        <v>1050</v>
      </c>
      <c r="S812" s="5">
        <f>ROUND(R812 * D812, 2)</f>
        <v>945</v>
      </c>
      <c r="T812" s="4" t="str">
        <v>MUMBAI</v>
      </c>
      <c r="U812" s="8" t="str">
        <v>AVAILABLE</v>
      </c>
      <c r="V812" s="4" t="str">
        <v>Feather</v>
      </c>
      <c r="W812" s="9" t="str">
        <v>Media URL</v>
      </c>
    </row>
    <row r="813">
      <c r="A813" s="4" t="str">
        <v>2567109415</v>
      </c>
      <c r="B813" s="4" t="str">
        <v>ROUND</v>
      </c>
      <c r="C813" s="4">
        <v>181856</v>
      </c>
      <c r="D813" s="5">
        <v>0.9</v>
      </c>
      <c r="E813" s="4" t="str">
        <v>I</v>
      </c>
      <c r="F813" s="4" t="str">
        <v>VS2</v>
      </c>
      <c r="G813" s="4" t="str">
        <v>VG</v>
      </c>
      <c r="H813" s="4" t="str">
        <v>VG</v>
      </c>
      <c r="I813" s="4" t="str">
        <v>VG</v>
      </c>
      <c r="J813" s="4" t="str">
        <v>NONE</v>
      </c>
      <c r="K813" s="4" t="str">
        <v>5.94 - 6.03 x 3.88</v>
      </c>
      <c r="L813" s="4" t="str">
        <v>64.80</v>
      </c>
      <c r="M813" s="4" t="str">
        <v>59.00</v>
      </c>
      <c r="N813" s="4" t="str">
        <v>37.00</v>
      </c>
      <c r="O813" s="4" t="str">
        <v>GIA</v>
      </c>
      <c r="P813" s="4">
        <v>2800</v>
      </c>
      <c r="Q813" s="7">
        <v>-57</v>
      </c>
      <c r="R813" s="5">
        <f>ROUND(P813 * (1 + (Q813 / 100)), 2)</f>
        <v>1204</v>
      </c>
      <c r="S813" s="5">
        <f>ROUND(R813 * D813, 2)</f>
        <v>1083.6</v>
      </c>
      <c r="T813" s="4" t="str">
        <v>MUMBAI</v>
      </c>
      <c r="U813" s="8" t="str">
        <v>AVAILABLE</v>
      </c>
      <c r="V813" s="4" t="str">
        <v>Crystal, Feather</v>
      </c>
      <c r="W813" s="9" t="str">
        <v>Media URL</v>
      </c>
    </row>
    <row r="814">
      <c r="A814" s="4" t="str">
        <v>807656966</v>
      </c>
      <c r="B814" s="4" t="str">
        <v>ROUND</v>
      </c>
      <c r="C814" s="4">
        <v>174710</v>
      </c>
      <c r="D814" s="5">
        <v>0.9</v>
      </c>
      <c r="E814" s="4" t="str">
        <v>I</v>
      </c>
      <c r="F814" s="4" t="str">
        <v>VS2</v>
      </c>
      <c r="G814" s="4" t="str">
        <v>VG</v>
      </c>
      <c r="H814" s="4" t="str">
        <v>EX</v>
      </c>
      <c r="I814" s="4" t="str">
        <v>VG</v>
      </c>
      <c r="J814" s="4" t="str">
        <v>NONE</v>
      </c>
      <c r="K814" s="4" t="str">
        <v>5.98 - 6.06 x 3.90</v>
      </c>
      <c r="L814" s="4" t="str">
        <v>64.70</v>
      </c>
      <c r="M814" s="4" t="str">
        <v>57.00</v>
      </c>
      <c r="N814" s="4" t="str">
        <v>36.90</v>
      </c>
      <c r="O814" s="4" t="str">
        <v>IGI</v>
      </c>
      <c r="P814" s="4">
        <v>2800</v>
      </c>
      <c r="Q814" s="7">
        <v>-69</v>
      </c>
      <c r="R814" s="5">
        <f>ROUND(P814 * (1 + (Q814 / 100)), 2)</f>
        <v>868</v>
      </c>
      <c r="S814" s="5">
        <f>ROUND(R814 * D814, 2)</f>
        <v>781.2</v>
      </c>
      <c r="T814" s="4" t="str">
        <v>MUMBAI</v>
      </c>
      <c r="U814" s="8" t="str">
        <v>AVAILABLE</v>
      </c>
      <c r="V814" s="4" t="str">
        <v>Crystal</v>
      </c>
      <c r="W814" s="9" t="str">
        <v>Media URL</v>
      </c>
    </row>
    <row r="815">
      <c r="A815" s="4" t="str">
        <v>6561056250</v>
      </c>
      <c r="B815" s="4" t="str">
        <v>ROUND</v>
      </c>
      <c r="C815" s="4">
        <v>178472</v>
      </c>
      <c r="D815" s="5">
        <v>0.9</v>
      </c>
      <c r="E815" s="4" t="str">
        <v>I</v>
      </c>
      <c r="F815" s="4" t="str">
        <v>VS2</v>
      </c>
      <c r="G815" s="4" t="str">
        <v>VG</v>
      </c>
      <c r="H815" s="4" t="str">
        <v>EX</v>
      </c>
      <c r="I815" s="4" t="str">
        <v>VG</v>
      </c>
      <c r="J815" s="4" t="str">
        <v>NONE</v>
      </c>
      <c r="K815" s="4" t="str">
        <v>6.00 - 6.05 x 3.88</v>
      </c>
      <c r="L815" s="4" t="str">
        <v>64.40</v>
      </c>
      <c r="M815" s="4" t="str">
        <v>57.00</v>
      </c>
      <c r="N815" s="4" t="str">
        <v>37.00</v>
      </c>
      <c r="O815" s="4" t="str">
        <v>GIA</v>
      </c>
      <c r="P815" s="4">
        <v>2800</v>
      </c>
      <c r="Q815" s="7">
        <v>-57</v>
      </c>
      <c r="R815" s="5">
        <f>ROUND(P815 * (1 + (Q815 / 100)), 2)</f>
        <v>1204</v>
      </c>
      <c r="S815" s="5">
        <f>ROUND(R815 * D815, 2)</f>
        <v>1083.6</v>
      </c>
      <c r="T815" s="4" t="str">
        <v>MUMBAI</v>
      </c>
      <c r="U815" s="8" t="str">
        <v>AVAILABLE</v>
      </c>
      <c r="V815" s="4" t="str">
        <v>Indented Natural, Crystal, Feather</v>
      </c>
      <c r="W815" s="9" t="str">
        <v>Media URL</v>
      </c>
    </row>
    <row r="816">
      <c r="A816" s="4" t="str">
        <v>807657077</v>
      </c>
      <c r="B816" s="4" t="str">
        <v>ROUND</v>
      </c>
      <c r="C816" s="4">
        <v>181243</v>
      </c>
      <c r="D816" s="5">
        <v>0.9</v>
      </c>
      <c r="E816" s="4" t="str">
        <v>I</v>
      </c>
      <c r="F816" s="4" t="str">
        <v>VS2</v>
      </c>
      <c r="G816" s="4" t="str">
        <v>VG</v>
      </c>
      <c r="H816" s="4" t="str">
        <v>EX</v>
      </c>
      <c r="I816" s="4" t="str">
        <v>VG</v>
      </c>
      <c r="J816" s="4" t="str">
        <v>VSL</v>
      </c>
      <c r="K816" s="4" t="str">
        <v>5.94 - 6.03 x 3.91</v>
      </c>
      <c r="L816" s="4" t="str">
        <v>65.00</v>
      </c>
      <c r="M816" s="4" t="str">
        <v>57.00</v>
      </c>
      <c r="N816" s="4" t="str">
        <v>37.00</v>
      </c>
      <c r="O816" s="4" t="str">
        <v>IGI</v>
      </c>
      <c r="P816" s="4">
        <v>2800</v>
      </c>
      <c r="Q816" s="7">
        <v>-69</v>
      </c>
      <c r="R816" s="5">
        <f>ROUND(P816 * (1 + (Q816 / 100)), 2)</f>
        <v>868</v>
      </c>
      <c r="S816" s="5">
        <f>ROUND(R816 * D816, 2)</f>
        <v>781.2</v>
      </c>
      <c r="T816" s="4" t="str">
        <v>MUMBAI</v>
      </c>
      <c r="U816" s="8" t="str">
        <v>AVAILABLE</v>
      </c>
      <c r="V816" s="4" t="str">
        <v>Feather, Crystal, Cloud</v>
      </c>
      <c r="W816" s="9" t="str">
        <v>Media URL</v>
      </c>
    </row>
    <row r="817">
      <c r="A817" s="4" t="str">
        <v>2554956997</v>
      </c>
      <c r="B817" s="4" t="str">
        <v>ROUND</v>
      </c>
      <c r="C817" s="4">
        <v>173866</v>
      </c>
      <c r="D817" s="5">
        <v>0.9</v>
      </c>
      <c r="E817" s="4" t="str">
        <v>I</v>
      </c>
      <c r="F817" s="4" t="str">
        <v>VS2</v>
      </c>
      <c r="G817" s="6" t="str">
        <v>EX</v>
      </c>
      <c r="H817" s="6" t="str">
        <v>EX</v>
      </c>
      <c r="I817" s="6" t="str">
        <v>EX</v>
      </c>
      <c r="J817" s="4" t="str">
        <v>NONE</v>
      </c>
      <c r="K817" s="4" t="str">
        <v>6.08 - 6.13 x 3.87</v>
      </c>
      <c r="L817" s="4" t="str">
        <v>63.30</v>
      </c>
      <c r="M817" s="4" t="str">
        <v>56.00</v>
      </c>
      <c r="N817" s="4" t="str">
        <v>36.50</v>
      </c>
      <c r="O817" s="4" t="str">
        <v>GIA</v>
      </c>
      <c r="P817" s="4">
        <v>2800</v>
      </c>
      <c r="Q817" s="7">
        <v>-47</v>
      </c>
      <c r="R817" s="5">
        <f>ROUND(P817 * (1 + (Q817 / 100)), 2)</f>
        <v>1484</v>
      </c>
      <c r="S817" s="5">
        <f>ROUND(R817 * D817, 2)</f>
        <v>1335.6</v>
      </c>
      <c r="T817" s="4" t="str">
        <v>MUMBAI</v>
      </c>
      <c r="U817" s="11" t="str">
        <v>MEMO_OUT</v>
      </c>
      <c r="V817" s="4" t="str">
        <v>Crystal, Cloud, Feather</v>
      </c>
      <c r="W817" s="9" t="str">
        <v>Media URL</v>
      </c>
    </row>
    <row r="818">
      <c r="A818" s="4" t="str">
        <v>6552767712</v>
      </c>
      <c r="B818" s="4" t="str">
        <v>ROUND</v>
      </c>
      <c r="C818" s="4">
        <v>168507</v>
      </c>
      <c r="D818" s="5">
        <v>0.95</v>
      </c>
      <c r="E818" s="4" t="str">
        <v>I</v>
      </c>
      <c r="F818" s="4" t="str">
        <v>VS2</v>
      </c>
      <c r="G818" s="6" t="str">
        <v>EX</v>
      </c>
      <c r="H818" s="6" t="str">
        <v>EX</v>
      </c>
      <c r="I818" s="6" t="str">
        <v>EX</v>
      </c>
      <c r="J818" s="4" t="str">
        <v>NONE</v>
      </c>
      <c r="K818" s="4" t="str">
        <v>6.22 - 6.26 x 3.93</v>
      </c>
      <c r="L818" s="4" t="str">
        <v>63.00</v>
      </c>
      <c r="M818" s="4" t="str">
        <v>57.00</v>
      </c>
      <c r="N818" s="4" t="str">
        <v>36.50</v>
      </c>
      <c r="O818" s="4" t="str">
        <v>GIA</v>
      </c>
      <c r="P818" s="4">
        <v>2800</v>
      </c>
      <c r="Q818" s="7">
        <v>-40</v>
      </c>
      <c r="R818" s="5">
        <f>ROUND(P818 * (1 + (Q818 / 100)), 2)</f>
        <v>1680</v>
      </c>
      <c r="S818" s="5">
        <f>ROUND(R818 * D818, 2)</f>
        <v>1596</v>
      </c>
      <c r="T818" s="4" t="str">
        <v>MUMBAI</v>
      </c>
      <c r="U818" s="8" t="str">
        <v>AVAILABLE</v>
      </c>
      <c r="V818" s="4" t="str">
        <v>Cloud, Crystal</v>
      </c>
      <c r="W818" s="9" t="str">
        <v>Media URL</v>
      </c>
    </row>
    <row r="819">
      <c r="A819" s="4" t="str">
        <v>6552767578</v>
      </c>
      <c r="B819" s="4" t="str">
        <v>ROUND</v>
      </c>
      <c r="C819" s="4">
        <v>168546</v>
      </c>
      <c r="D819" s="5">
        <v>0.96</v>
      </c>
      <c r="E819" s="4" t="str">
        <v>I</v>
      </c>
      <c r="F819" s="4" t="str">
        <v>VS2</v>
      </c>
      <c r="G819" s="6" t="str">
        <v>EX</v>
      </c>
      <c r="H819" s="6" t="str">
        <v>EX</v>
      </c>
      <c r="I819" s="6" t="str">
        <v>EX</v>
      </c>
      <c r="J819" s="4" t="str">
        <v>NONE</v>
      </c>
      <c r="K819" s="4" t="str">
        <v>6.26 - 6.30 x 3.91</v>
      </c>
      <c r="L819" s="4" t="str">
        <v>62.30</v>
      </c>
      <c r="M819" s="4" t="str">
        <v>57.00</v>
      </c>
      <c r="N819" s="4" t="str">
        <v>36.00</v>
      </c>
      <c r="O819" s="4" t="str">
        <v>GIA</v>
      </c>
      <c r="P819" s="4">
        <v>2800</v>
      </c>
      <c r="Q819" s="7">
        <v>-40</v>
      </c>
      <c r="R819" s="5">
        <f>ROUND(P819 * (1 + (Q819 / 100)), 2)</f>
        <v>1680</v>
      </c>
      <c r="S819" s="5">
        <f>ROUND(R819 * D819, 2)</f>
        <v>1612.8</v>
      </c>
      <c r="T819" s="4" t="str">
        <v>MUMBAI</v>
      </c>
      <c r="U819" s="8" t="str">
        <v>AVAILABLE</v>
      </c>
      <c r="V819" s="4" t="str">
        <v>Crystal, Cloud, Feather</v>
      </c>
      <c r="W819" s="9" t="str">
        <v>Media URL</v>
      </c>
    </row>
    <row r="820">
      <c r="A820" s="4" t="str">
        <v>7568082545</v>
      </c>
      <c r="B820" s="4" t="str">
        <v>ROUND</v>
      </c>
      <c r="C820" s="4">
        <v>180848</v>
      </c>
      <c r="D820" s="5">
        <v>0.9</v>
      </c>
      <c r="E820" s="4" t="str">
        <v>I</v>
      </c>
      <c r="F820" s="4" t="str">
        <v>SI1</v>
      </c>
      <c r="G820" s="4" t="str">
        <v>VG</v>
      </c>
      <c r="H820" s="4" t="str">
        <v>EX</v>
      </c>
      <c r="I820" s="4" t="str">
        <v>VG</v>
      </c>
      <c r="J820" s="4" t="str">
        <v>NONE</v>
      </c>
      <c r="K820" s="4" t="str">
        <v>6.00 - 6.02 x 3.89</v>
      </c>
      <c r="L820" s="4" t="str">
        <v>64.80</v>
      </c>
      <c r="M820" s="4" t="str">
        <v>57.00</v>
      </c>
      <c r="N820" s="4" t="str">
        <v>37.50</v>
      </c>
      <c r="O820" s="4" t="str">
        <v>GIA</v>
      </c>
      <c r="P820" s="4">
        <v>2400</v>
      </c>
      <c r="Q820" s="7">
        <v>-61</v>
      </c>
      <c r="R820" s="5">
        <f>ROUND(P820 * (1 + (Q820 / 100)), 2)</f>
        <v>936</v>
      </c>
      <c r="S820" s="5">
        <f>ROUND(R820 * D820, 2)</f>
        <v>842.4</v>
      </c>
      <c r="T820" s="4" t="str">
        <v>MUMBAI</v>
      </c>
      <c r="U820" s="8" t="str">
        <v>AVAILABLE</v>
      </c>
      <c r="V820" s="4" t="str">
        <v>Cloud, Crystal, Feather</v>
      </c>
      <c r="W820" s="9" t="str">
        <v>Media URL</v>
      </c>
    </row>
    <row r="821">
      <c r="A821" s="4" t="str">
        <v>2556709662</v>
      </c>
      <c r="B821" s="4" t="str">
        <v>ROUND</v>
      </c>
      <c r="C821" s="4">
        <v>166087</v>
      </c>
      <c r="D821" s="5">
        <v>0.9</v>
      </c>
      <c r="E821" s="4" t="str">
        <v>I</v>
      </c>
      <c r="F821" s="4" t="str">
        <v>SI1</v>
      </c>
      <c r="G821" s="4" t="str">
        <v>EX</v>
      </c>
      <c r="H821" s="4" t="str">
        <v>VG</v>
      </c>
      <c r="I821" s="4" t="str">
        <v>VG</v>
      </c>
      <c r="J821" s="4" t="str">
        <v>NONE</v>
      </c>
      <c r="K821" s="4" t="str">
        <v>6.09 - 6.16 x 3.88</v>
      </c>
      <c r="L821" s="4" t="str">
        <v>63.30</v>
      </c>
      <c r="M821" s="4" t="str">
        <v>58.00</v>
      </c>
      <c r="N821" s="4" t="str">
        <v>34.50</v>
      </c>
      <c r="O821" s="4" t="str">
        <v>GIA</v>
      </c>
      <c r="P821" s="4">
        <v>2400</v>
      </c>
      <c r="Q821" s="7">
        <v>-59</v>
      </c>
      <c r="R821" s="5">
        <f>ROUND(P821 * (1 + (Q821 / 100)), 2)</f>
        <v>984</v>
      </c>
      <c r="S821" s="5">
        <f>ROUND(R821 * D821, 2)</f>
        <v>885.6</v>
      </c>
      <c r="T821" s="4" t="str">
        <v>MUMBAI</v>
      </c>
      <c r="U821" s="8" t="str">
        <v>AVAILABLE</v>
      </c>
      <c r="V821" s="4" t="str">
        <v>Crystal, Cloud, Feather</v>
      </c>
      <c r="W821" s="9" t="str">
        <v>Media URL</v>
      </c>
    </row>
    <row r="822">
      <c r="A822" s="4" t="str">
        <v>7556722373</v>
      </c>
      <c r="B822" s="4" t="str">
        <v>ROUND</v>
      </c>
      <c r="C822" s="4">
        <v>166673</v>
      </c>
      <c r="D822" s="5">
        <v>0.9</v>
      </c>
      <c r="E822" s="4" t="str">
        <v>I</v>
      </c>
      <c r="F822" s="4" t="str">
        <v>SI1</v>
      </c>
      <c r="G822" s="4" t="str">
        <v>EX</v>
      </c>
      <c r="H822" s="4" t="str">
        <v>EX</v>
      </c>
      <c r="I822" s="4" t="str">
        <v>VG</v>
      </c>
      <c r="J822" s="4" t="str">
        <v>NONE</v>
      </c>
      <c r="K822" s="4" t="str">
        <v>6.09 - 6.16 x 3.81</v>
      </c>
      <c r="L822" s="4" t="str">
        <v>62.20</v>
      </c>
      <c r="M822" s="4" t="str">
        <v>59.00</v>
      </c>
      <c r="N822" s="4" t="str">
        <v>36.00</v>
      </c>
      <c r="O822" s="4" t="str">
        <v>GIA</v>
      </c>
      <c r="P822" s="4">
        <v>2400</v>
      </c>
      <c r="Q822" s="7">
        <v>-61</v>
      </c>
      <c r="R822" s="5">
        <f>ROUND(P822 * (1 + (Q822 / 100)), 2)</f>
        <v>936</v>
      </c>
      <c r="S822" s="5">
        <f>ROUND(R822 * D822, 2)</f>
        <v>842.4</v>
      </c>
      <c r="T822" s="4" t="str">
        <v>MUMBAI</v>
      </c>
      <c r="U822" s="8" t="str">
        <v>AVAILABLE</v>
      </c>
      <c r="V822" s="4" t="str">
        <v>Crystal, Cloud, Feather</v>
      </c>
      <c r="W822" s="9" t="str">
        <v>Media URL</v>
      </c>
    </row>
    <row r="823">
      <c r="A823" s="4" t="str">
        <v>2557812346</v>
      </c>
      <c r="B823" s="4" t="str">
        <v>ROUND</v>
      </c>
      <c r="C823" s="4">
        <v>170042</v>
      </c>
      <c r="D823" s="5">
        <v>0.92</v>
      </c>
      <c r="E823" s="4" t="str">
        <v>I</v>
      </c>
      <c r="F823" s="4" t="str">
        <v>SI1</v>
      </c>
      <c r="G823" s="6" t="str">
        <v>EX</v>
      </c>
      <c r="H823" s="6" t="str">
        <v>EX</v>
      </c>
      <c r="I823" s="6" t="str">
        <v>EX</v>
      </c>
      <c r="J823" s="4" t="str">
        <v>NONE</v>
      </c>
      <c r="K823" s="4" t="str">
        <v>6.15 - 6.19 x 3.90</v>
      </c>
      <c r="L823" s="4" t="str">
        <v>63.20</v>
      </c>
      <c r="M823" s="4" t="str">
        <v>57.00</v>
      </c>
      <c r="N823" s="4" t="str">
        <v>36.50</v>
      </c>
      <c r="O823" s="4" t="str">
        <v>GIA</v>
      </c>
      <c r="P823" s="4">
        <v>2400</v>
      </c>
      <c r="Q823" s="7">
        <v>-50</v>
      </c>
      <c r="R823" s="5">
        <f>ROUND(P823 * (1 + (Q823 / 100)), 2)</f>
        <v>1200</v>
      </c>
      <c r="S823" s="5">
        <f>ROUND(R823 * D823, 2)</f>
        <v>1104</v>
      </c>
      <c r="T823" s="4" t="str">
        <v>MUMBAI</v>
      </c>
      <c r="U823" s="8" t="str">
        <v>AVAILABLE</v>
      </c>
      <c r="V823" s="4" t="str">
        <v>Cloud, Feather</v>
      </c>
      <c r="W823" s="9" t="str">
        <v>Media URL</v>
      </c>
    </row>
    <row r="824">
      <c r="A824" s="4" t="str">
        <v>2566055573</v>
      </c>
      <c r="B824" s="4" t="str">
        <v>ROUND</v>
      </c>
      <c r="C824" s="4">
        <v>178511</v>
      </c>
      <c r="D824" s="5">
        <v>0.9</v>
      </c>
      <c r="E824" s="4" t="str">
        <v>I</v>
      </c>
      <c r="F824" s="4" t="str">
        <v>SI2</v>
      </c>
      <c r="G824" s="4" t="str">
        <v>VG</v>
      </c>
      <c r="H824" s="4" t="str">
        <v>VG</v>
      </c>
      <c r="I824" s="4" t="str">
        <v>VG</v>
      </c>
      <c r="J824" s="4" t="str">
        <v>NONE</v>
      </c>
      <c r="K824" s="4" t="str">
        <v>5.97 - 6.04 x 3.85</v>
      </c>
      <c r="L824" s="4" t="str">
        <v>64.10</v>
      </c>
      <c r="M824" s="4" t="str">
        <v>58.00</v>
      </c>
      <c r="N824" s="4" t="str">
        <v>38.00</v>
      </c>
      <c r="O824" s="4" t="str">
        <v>GIA</v>
      </c>
      <c r="P824" s="4">
        <v>2000</v>
      </c>
      <c r="Q824" s="7">
        <v>-61</v>
      </c>
      <c r="R824" s="5">
        <f>ROUND(P824 * (1 + (Q824 / 100)), 2)</f>
        <v>780</v>
      </c>
      <c r="S824" s="5">
        <f>ROUND(R824 * D824, 2)</f>
        <v>702</v>
      </c>
      <c r="T824" s="4" t="str">
        <v>MUMBAI</v>
      </c>
      <c r="U824" s="8" t="str">
        <v>AVAILABLE</v>
      </c>
      <c r="V824" s="4" t="str">
        <v>Crystal, Cloud</v>
      </c>
      <c r="W824" s="9" t="str">
        <v>Media URL</v>
      </c>
    </row>
    <row r="825">
      <c r="A825" s="4" t="str">
        <v>1569202544</v>
      </c>
      <c r="B825" s="4" t="str">
        <v>ROUND</v>
      </c>
      <c r="C825" s="4">
        <v>186117</v>
      </c>
      <c r="D825" s="5">
        <v>0.9</v>
      </c>
      <c r="E825" s="4" t="str">
        <v>I</v>
      </c>
      <c r="F825" s="4" t="str">
        <v>SI2</v>
      </c>
      <c r="G825" s="4" t="str">
        <v>VG</v>
      </c>
      <c r="H825" s="4" t="str">
        <v>EX</v>
      </c>
      <c r="I825" s="4" t="str">
        <v>VG</v>
      </c>
      <c r="J825" s="4" t="str">
        <v>FNT</v>
      </c>
      <c r="K825" s="4" t="str">
        <v>5.98 - 6.02 x 3.87</v>
      </c>
      <c r="L825" s="4" t="str">
        <v>64.50</v>
      </c>
      <c r="M825" s="4" t="str">
        <v>58.00</v>
      </c>
      <c r="N825" s="4" t="str">
        <v>38.00</v>
      </c>
      <c r="O825" s="4" t="str">
        <v>GIA</v>
      </c>
      <c r="P825" s="4">
        <v>2000</v>
      </c>
      <c r="Q825" s="7">
        <v>-63</v>
      </c>
      <c r="R825" s="5">
        <f>ROUND(P825 * (1 + (Q825 / 100)), 2)</f>
        <v>740</v>
      </c>
      <c r="S825" s="5">
        <f>ROUND(R825 * D825, 2)</f>
        <v>666</v>
      </c>
      <c r="T825" s="4" t="str">
        <v>MUMBAI</v>
      </c>
      <c r="U825" s="8" t="str">
        <v>AVAILABLE</v>
      </c>
      <c r="V825" s="4" t="str">
        <v>Twinning Wisp, Feather</v>
      </c>
      <c r="W825" s="9" t="str">
        <v>Media URL</v>
      </c>
    </row>
    <row r="826">
      <c r="A826" s="4" t="str">
        <v>5566096395</v>
      </c>
      <c r="B826" s="4" t="str">
        <v>ROUND</v>
      </c>
      <c r="C826" s="4">
        <v>181265</v>
      </c>
      <c r="D826" s="5">
        <v>0.9</v>
      </c>
      <c r="E826" s="4" t="str">
        <v>I</v>
      </c>
      <c r="F826" s="4" t="str">
        <v>SI2</v>
      </c>
      <c r="G826" s="4" t="str">
        <v>EX</v>
      </c>
      <c r="H826" s="4" t="str">
        <v>EX</v>
      </c>
      <c r="I826" s="4" t="str">
        <v>VG</v>
      </c>
      <c r="J826" s="4" t="str">
        <v>NONE</v>
      </c>
      <c r="K826" s="4" t="str">
        <v>6.09 - 6.16 x 3.87</v>
      </c>
      <c r="L826" s="4" t="str">
        <v>63.10</v>
      </c>
      <c r="M826" s="4" t="str">
        <v>57.00</v>
      </c>
      <c r="N826" s="4" t="str">
        <v>36.50</v>
      </c>
      <c r="O826" s="4" t="str">
        <v>GIA</v>
      </c>
      <c r="P826" s="4">
        <v>2000</v>
      </c>
      <c r="Q826" s="7">
        <v>-54</v>
      </c>
      <c r="R826" s="5">
        <f>ROUND(P826 * (1 + (Q826 / 100)), 2)</f>
        <v>920</v>
      </c>
      <c r="S826" s="5">
        <f>ROUND(R826 * D826, 2)</f>
        <v>828</v>
      </c>
      <c r="T826" s="4" t="str">
        <v>MUMBAI</v>
      </c>
      <c r="U826" s="8" t="str">
        <v>AVAILABLE</v>
      </c>
      <c r="V826" s="4" t="str">
        <v>Crystal</v>
      </c>
      <c r="W826" s="9" t="str">
        <v>Media URL</v>
      </c>
    </row>
    <row r="827">
      <c r="A827" s="4" t="str">
        <v>3555345306</v>
      </c>
      <c r="B827" s="4" t="str">
        <v>ROUND</v>
      </c>
      <c r="C827" s="4">
        <v>151135</v>
      </c>
      <c r="D827" s="5">
        <v>0.9</v>
      </c>
      <c r="E827" s="4" t="str">
        <v>I</v>
      </c>
      <c r="F827" s="4" t="str">
        <v>I1</v>
      </c>
      <c r="G827" s="6" t="str">
        <v>EX</v>
      </c>
      <c r="H827" s="6" t="str">
        <v>EX</v>
      </c>
      <c r="I827" s="6" t="str">
        <v>EX</v>
      </c>
      <c r="J827" s="4" t="str">
        <v>NONE</v>
      </c>
      <c r="K827" s="4" t="str">
        <v>6.11 - 6.16 x 3.86</v>
      </c>
      <c r="L827" s="4" t="str">
        <v>62.90</v>
      </c>
      <c r="M827" s="4" t="str">
        <v>57.00</v>
      </c>
      <c r="N827" s="4" t="str">
        <v>35.00</v>
      </c>
      <c r="O827" s="4" t="str">
        <v>GIA</v>
      </c>
      <c r="P827" s="4">
        <v>1800</v>
      </c>
      <c r="Q827" s="7">
        <v>-50</v>
      </c>
      <c r="R827" s="5">
        <f>ROUND(P827 * (1 + (Q827 / 100)), 2)</f>
        <v>900</v>
      </c>
      <c r="S827" s="5">
        <f>ROUND(R827 * D827, 2)</f>
        <v>810</v>
      </c>
      <c r="T827" s="4" t="str">
        <v>MUMBAI</v>
      </c>
      <c r="U827" s="8" t="str">
        <v>AVAILABLE</v>
      </c>
      <c r="V827" s="4" t="str">
        <v>Cloud, Crystal</v>
      </c>
      <c r="W827" s="9" t="str">
        <v>Media URL</v>
      </c>
    </row>
    <row r="828">
      <c r="A828" s="4" t="str">
        <v>7566056810</v>
      </c>
      <c r="B828" s="4" t="str">
        <v>ROUND</v>
      </c>
      <c r="C828" s="4">
        <v>178471</v>
      </c>
      <c r="D828" s="5">
        <v>0.9</v>
      </c>
      <c r="E828" s="4" t="str">
        <v>J</v>
      </c>
      <c r="F828" s="4" t="str">
        <v>IF</v>
      </c>
      <c r="G828" s="4" t="str">
        <v>VG</v>
      </c>
      <c r="H828" s="4" t="str">
        <v>VG</v>
      </c>
      <c r="I828" s="4" t="str">
        <v>VG</v>
      </c>
      <c r="J828" s="4" t="str">
        <v>NONE</v>
      </c>
      <c r="K828" s="4" t="str">
        <v>5.96 - 6.03 x 3.91</v>
      </c>
      <c r="L828" s="4" t="str">
        <v>65.20</v>
      </c>
      <c r="M828" s="4" t="str">
        <v>56.00</v>
      </c>
      <c r="N828" s="4" t="str">
        <v>38.00</v>
      </c>
      <c r="O828" s="4" t="str">
        <v>GIA</v>
      </c>
      <c r="P828" s="4">
        <v>3500</v>
      </c>
      <c r="Q828" s="7">
        <v>-61</v>
      </c>
      <c r="R828" s="5">
        <f>ROUND(P828 * (1 + (Q828 / 100)), 2)</f>
        <v>1365</v>
      </c>
      <c r="S828" s="5">
        <f>ROUND(R828 * D828, 2)</f>
        <v>1228.5</v>
      </c>
      <c r="T828" s="4" t="str">
        <v>MUMBAI</v>
      </c>
      <c r="U828" s="8" t="str">
        <v>AVAILABLE</v>
      </c>
      <c r="V828" s="4" t="str">
        <v>Minor Details of Polish</v>
      </c>
      <c r="W828" s="9" t="str">
        <v>Media URL</v>
      </c>
    </row>
    <row r="829">
      <c r="A829" s="4" t="str">
        <v>6551658380</v>
      </c>
      <c r="B829" s="4" t="str">
        <v>ROUND</v>
      </c>
      <c r="C829" s="4">
        <v>164724</v>
      </c>
      <c r="D829" s="5">
        <v>0.9</v>
      </c>
      <c r="E829" s="4" t="str">
        <v>J</v>
      </c>
      <c r="F829" s="4" t="str">
        <v>IF</v>
      </c>
      <c r="G829" s="4" t="str">
        <v>VG</v>
      </c>
      <c r="H829" s="4" t="str">
        <v>EX</v>
      </c>
      <c r="I829" s="4" t="str">
        <v>VG</v>
      </c>
      <c r="J829" s="4" t="str">
        <v>NONE</v>
      </c>
      <c r="K829" s="4" t="str">
        <v>5.96 - 6.05 x 3.89</v>
      </c>
      <c r="L829" s="4" t="str">
        <v>64.70</v>
      </c>
      <c r="M829" s="4" t="str">
        <v>57.00</v>
      </c>
      <c r="N829" s="4" t="str">
        <v>37.00</v>
      </c>
      <c r="O829" s="4" t="str">
        <v>GIA</v>
      </c>
      <c r="P829" s="4">
        <v>3500</v>
      </c>
      <c r="Q829" s="7">
        <v>-64</v>
      </c>
      <c r="R829" s="5">
        <f>ROUND(P829 * (1 + (Q829 / 100)), 2)</f>
        <v>1260</v>
      </c>
      <c r="S829" s="5">
        <f>ROUND(R829 * D829, 2)</f>
        <v>1134</v>
      </c>
      <c r="T829" s="4" t="str">
        <v>MUMBAI</v>
      </c>
      <c r="U829" s="8" t="str">
        <v>AVAILABLE</v>
      </c>
      <c r="V829" s="4" t="str">
        <v>Minor Details of Polish</v>
      </c>
      <c r="W829" s="9" t="str">
        <v>Media URL</v>
      </c>
    </row>
    <row r="830">
      <c r="A830" s="4" t="str">
        <v>6565229005</v>
      </c>
      <c r="B830" s="4" t="str">
        <v>ROUND</v>
      </c>
      <c r="C830" s="4">
        <v>187638</v>
      </c>
      <c r="D830" s="5">
        <v>0.9</v>
      </c>
      <c r="E830" s="4" t="str">
        <v>J</v>
      </c>
      <c r="F830" s="4" t="str">
        <v>IF</v>
      </c>
      <c r="G830" s="4" t="str">
        <v>EX</v>
      </c>
      <c r="H830" s="4" t="str">
        <v>VG</v>
      </c>
      <c r="I830" s="4" t="str">
        <v>VG</v>
      </c>
      <c r="J830" s="4" t="str">
        <v>NONE</v>
      </c>
      <c r="K830" s="4" t="str">
        <v>6.10 - 6.15 x 3.87</v>
      </c>
      <c r="L830" s="4" t="str">
        <v>63.10</v>
      </c>
      <c r="M830" s="4" t="str">
        <v>57.00</v>
      </c>
      <c r="N830" s="4" t="str">
        <v>36.50</v>
      </c>
      <c r="O830" s="4" t="str">
        <v>GIA</v>
      </c>
      <c r="P830" s="4">
        <v>3500</v>
      </c>
      <c r="Q830" s="7">
        <v>-52</v>
      </c>
      <c r="R830" s="5">
        <f>ROUND(P830 * (1 + (Q830 / 100)), 2)</f>
        <v>1680</v>
      </c>
      <c r="S830" s="5">
        <f>ROUND(R830 * D830, 2)</f>
        <v>1512</v>
      </c>
      <c r="T830" s="4" t="str">
        <v>MUMBAI</v>
      </c>
      <c r="U830" s="8" t="str">
        <v>AVAILABLE</v>
      </c>
      <c r="V830" s="4" t="str">
        <v>Minor Details of Polish</v>
      </c>
      <c r="W830" s="9" t="str">
        <v>Media URL</v>
      </c>
    </row>
    <row r="831">
      <c r="A831" s="4" t="str">
        <v>5556767343</v>
      </c>
      <c r="B831" s="4" t="str">
        <v>ROUND</v>
      </c>
      <c r="C831" s="4">
        <v>168494</v>
      </c>
      <c r="D831" s="5">
        <v>0.9</v>
      </c>
      <c r="E831" s="4" t="str">
        <v>J</v>
      </c>
      <c r="F831" s="4" t="str">
        <v>IF</v>
      </c>
      <c r="G831" s="4" t="str">
        <v>EX</v>
      </c>
      <c r="H831" s="4" t="str">
        <v>VG</v>
      </c>
      <c r="I831" s="4" t="str">
        <v>EX</v>
      </c>
      <c r="J831" s="4" t="str">
        <v>NONE</v>
      </c>
      <c r="K831" s="4" t="str">
        <v>6.11 - 6.15 x 3.88</v>
      </c>
      <c r="L831" s="4" t="str">
        <v>63.30</v>
      </c>
      <c r="M831" s="4" t="str">
        <v>57.00</v>
      </c>
      <c r="N831" s="4" t="str">
        <v>36.50</v>
      </c>
      <c r="O831" s="4" t="str">
        <v>GIA</v>
      </c>
      <c r="P831" s="4">
        <v>3500</v>
      </c>
      <c r="Q831" s="7">
        <v>-51</v>
      </c>
      <c r="R831" s="5">
        <f>ROUND(P831 * (1 + (Q831 / 100)), 2)</f>
        <v>1715</v>
      </c>
      <c r="S831" s="5">
        <f>ROUND(R831 * D831, 2)</f>
        <v>1543.5</v>
      </c>
      <c r="T831" s="4" t="str">
        <v>MUMBAI</v>
      </c>
      <c r="U831" s="8" t="str">
        <v>AVAILABLE</v>
      </c>
      <c r="V831" s="4" t="str">
        <v>Minor Details of Polish</v>
      </c>
      <c r="W831" s="9" t="str">
        <v>Media URL</v>
      </c>
    </row>
    <row r="832">
      <c r="A832" s="4" t="str">
        <v>807656465</v>
      </c>
      <c r="B832" s="4" t="str">
        <v>ROUND</v>
      </c>
      <c r="C832" s="4">
        <v>160437</v>
      </c>
      <c r="D832" s="5">
        <v>0.9</v>
      </c>
      <c r="E832" s="4" t="str">
        <v>J</v>
      </c>
      <c r="F832" s="4" t="str">
        <v>IF</v>
      </c>
      <c r="G832" s="6" t="str">
        <v>EX</v>
      </c>
      <c r="H832" s="6" t="str">
        <v>EX</v>
      </c>
      <c r="I832" s="6" t="str">
        <v>EX</v>
      </c>
      <c r="J832" s="4" t="str">
        <v>NONE</v>
      </c>
      <c r="K832" s="4" t="str">
        <v>6.16 - 6.21 x 3.83</v>
      </c>
      <c r="L832" s="4" t="str">
        <v>62.10</v>
      </c>
      <c r="M832" s="4" t="str">
        <v>57.00</v>
      </c>
      <c r="N832" s="4" t="str">
        <v>35.30</v>
      </c>
      <c r="O832" s="4" t="str">
        <v>IGI</v>
      </c>
      <c r="P832" s="4">
        <v>3500</v>
      </c>
      <c r="Q832" s="7">
        <v>-69</v>
      </c>
      <c r="R832" s="5">
        <f>ROUND(P832 * (1 + (Q832 / 100)), 2)</f>
        <v>1085</v>
      </c>
      <c r="S832" s="5">
        <f>ROUND(R832 * D832, 2)</f>
        <v>976.5</v>
      </c>
      <c r="T832" s="4" t="str">
        <v>MUMBAI</v>
      </c>
      <c r="U832" s="8" t="str">
        <v>AVAILABLE</v>
      </c>
      <c r="V832" s="4" t="str">
        <v xml:space="preserve"> </v>
      </c>
      <c r="W832" s="9" t="str">
        <v>Media URL</v>
      </c>
    </row>
    <row r="833">
      <c r="A833" s="4" t="str">
        <v>7561193520</v>
      </c>
      <c r="B833" s="4" t="str">
        <v>ROUND</v>
      </c>
      <c r="C833" s="4">
        <v>184731</v>
      </c>
      <c r="D833" s="5">
        <v>0.9</v>
      </c>
      <c r="E833" s="4" t="str">
        <v>J</v>
      </c>
      <c r="F833" s="4" t="str">
        <v>IF</v>
      </c>
      <c r="G833" s="6" t="str">
        <v>EX</v>
      </c>
      <c r="H833" s="6" t="str">
        <v>EX</v>
      </c>
      <c r="I833" s="6" t="str">
        <v>EX</v>
      </c>
      <c r="J833" s="4" t="str">
        <v>NONE</v>
      </c>
      <c r="K833" s="4" t="str">
        <v>6.24 - 6.28 x 3.78</v>
      </c>
      <c r="L833" s="4" t="str">
        <v>60.40</v>
      </c>
      <c r="M833" s="4" t="str">
        <v>59.00</v>
      </c>
      <c r="N833" s="4" t="str">
        <v>32.00</v>
      </c>
      <c r="O833" s="4" t="str">
        <v>GIA</v>
      </c>
      <c r="P833" s="4">
        <v>3500</v>
      </c>
      <c r="Q833" s="7">
        <v>-42</v>
      </c>
      <c r="R833" s="5">
        <f>ROUND(P833 * (1 + (Q833 / 100)), 2)</f>
        <v>2030</v>
      </c>
      <c r="S833" s="5">
        <f>ROUND(R833 * D833, 2)</f>
        <v>1827</v>
      </c>
      <c r="T833" s="4" t="str">
        <v>MUMBAI</v>
      </c>
      <c r="U833" s="8" t="str">
        <v>AVAILABLE</v>
      </c>
      <c r="V833" s="4" t="str">
        <v>Minor Details of Polish</v>
      </c>
      <c r="W833" s="9" t="str">
        <v>Media URL</v>
      </c>
    </row>
    <row r="834">
      <c r="A834" s="4" t="str">
        <v>1565176425</v>
      </c>
      <c r="B834" s="4" t="str">
        <v>ROUND</v>
      </c>
      <c r="C834" s="4">
        <v>183779</v>
      </c>
      <c r="D834" s="5">
        <v>0.94</v>
      </c>
      <c r="E834" s="4" t="str">
        <v>J</v>
      </c>
      <c r="F834" s="4" t="str">
        <v>IF</v>
      </c>
      <c r="G834" s="6" t="str">
        <v>EX</v>
      </c>
      <c r="H834" s="6" t="str">
        <v>EX</v>
      </c>
      <c r="I834" s="6" t="str">
        <v>EX</v>
      </c>
      <c r="J834" s="4" t="str">
        <v>NONE</v>
      </c>
      <c r="K834" s="4" t="str">
        <v>6.21 - 6.25 x 3.90</v>
      </c>
      <c r="L834" s="4" t="str">
        <v>62.50</v>
      </c>
      <c r="M834" s="4" t="str">
        <v>58.00</v>
      </c>
      <c r="N834" s="4" t="str">
        <v>36.50</v>
      </c>
      <c r="O834" s="4" t="str">
        <v>GIA</v>
      </c>
      <c r="P834" s="4">
        <v>3500</v>
      </c>
      <c r="Q834" s="7">
        <v>-41</v>
      </c>
      <c r="R834" s="5">
        <f>ROUND(P834 * (1 + (Q834 / 100)), 2)</f>
        <v>2065</v>
      </c>
      <c r="S834" s="5">
        <f>ROUND(R834 * D834, 2)</f>
        <v>1941.1</v>
      </c>
      <c r="T834" s="4" t="str">
        <v>MUMBAI</v>
      </c>
      <c r="U834" s="8" t="str">
        <v>AVAILABLE</v>
      </c>
      <c r="V834" s="4" t="str">
        <v>Minor Details of Polish</v>
      </c>
      <c r="W834" s="9" t="str">
        <v>Media URL</v>
      </c>
    </row>
    <row r="835">
      <c r="A835" s="4" t="str">
        <v>1569109709</v>
      </c>
      <c r="B835" s="4" t="str">
        <v>ROUND</v>
      </c>
      <c r="C835" s="4">
        <v>181857</v>
      </c>
      <c r="D835" s="5">
        <v>0.9</v>
      </c>
      <c r="E835" s="4" t="str">
        <v>J</v>
      </c>
      <c r="F835" s="4" t="str">
        <v>IF</v>
      </c>
      <c r="G835" s="6" t="str">
        <v>EX</v>
      </c>
      <c r="H835" s="6" t="str">
        <v>EX</v>
      </c>
      <c r="I835" s="6" t="str">
        <v>EX</v>
      </c>
      <c r="J835" s="4" t="str">
        <v>NONE</v>
      </c>
      <c r="K835" s="4" t="str">
        <v>6.12 - 6.16 x 3.83</v>
      </c>
      <c r="L835" s="4" t="str">
        <v>62.40</v>
      </c>
      <c r="M835" s="4" t="str">
        <v>59.00</v>
      </c>
      <c r="N835" s="4" t="str">
        <v>36.00</v>
      </c>
      <c r="O835" s="4" t="str">
        <v>GIA</v>
      </c>
      <c r="P835" s="4">
        <v>3500</v>
      </c>
      <c r="Q835" s="7">
        <v>-38</v>
      </c>
      <c r="R835" s="5">
        <f>ROUND(P835 * (1 + (Q835 / 100)), 2)</f>
        <v>2170</v>
      </c>
      <c r="S835" s="5">
        <f>ROUND(R835 * D835, 2)</f>
        <v>1953</v>
      </c>
      <c r="T835" s="4" t="str">
        <v>MUMBAI</v>
      </c>
      <c r="U835" s="8" t="str">
        <v>AVAILABLE</v>
      </c>
      <c r="V835" s="4" t="str">
        <v>Minor Details of Polish</v>
      </c>
      <c r="W835" s="9" t="str">
        <v>Media URL</v>
      </c>
    </row>
    <row r="836">
      <c r="A836" s="4" t="str">
        <v>1565109402</v>
      </c>
      <c r="B836" s="4" t="str">
        <v>ROUND</v>
      </c>
      <c r="C836" s="4">
        <v>181782</v>
      </c>
      <c r="D836" s="5">
        <v>0.91</v>
      </c>
      <c r="E836" s="4" t="str">
        <v>J</v>
      </c>
      <c r="F836" s="4" t="str">
        <v>IF</v>
      </c>
      <c r="G836" s="6" t="str">
        <v>EX</v>
      </c>
      <c r="H836" s="6" t="str">
        <v>EX</v>
      </c>
      <c r="I836" s="6" t="str">
        <v>EX</v>
      </c>
      <c r="J836" s="4" t="str">
        <v>NONE</v>
      </c>
      <c r="K836" s="4" t="str">
        <v>6.14 - 6.18 x 3.87</v>
      </c>
      <c r="L836" s="4" t="str">
        <v>62.90</v>
      </c>
      <c r="M836" s="4" t="str">
        <v>57.00</v>
      </c>
      <c r="N836" s="4" t="str">
        <v>36.50</v>
      </c>
      <c r="O836" s="4" t="str">
        <v>GIA</v>
      </c>
      <c r="P836" s="4">
        <v>3500</v>
      </c>
      <c r="Q836" s="7">
        <v>-38</v>
      </c>
      <c r="R836" s="5">
        <f>ROUND(P836 * (1 + (Q836 / 100)), 2)</f>
        <v>2170</v>
      </c>
      <c r="S836" s="5">
        <f>ROUND(R836 * D836, 2)</f>
        <v>1974.7</v>
      </c>
      <c r="T836" s="4" t="str">
        <v>MUMBAI</v>
      </c>
      <c r="U836" s="8" t="str">
        <v>AVAILABLE</v>
      </c>
      <c r="V836" s="4" t="str">
        <v>Minor Details of Polish</v>
      </c>
      <c r="W836" s="9" t="str">
        <v>Media URL</v>
      </c>
    </row>
    <row r="837">
      <c r="A837" s="4" t="str">
        <v>3565146669</v>
      </c>
      <c r="B837" s="4" t="str">
        <v>ROUND</v>
      </c>
      <c r="C837" s="4">
        <v>182878</v>
      </c>
      <c r="D837" s="5">
        <v>0.91</v>
      </c>
      <c r="E837" s="4" t="str">
        <v>J</v>
      </c>
      <c r="F837" s="4" t="str">
        <v>IF</v>
      </c>
      <c r="G837" s="6" t="str">
        <v>EX</v>
      </c>
      <c r="H837" s="6" t="str">
        <v>EX</v>
      </c>
      <c r="I837" s="6" t="str">
        <v>EX</v>
      </c>
      <c r="J837" s="4" t="str">
        <v>NONE</v>
      </c>
      <c r="K837" s="4" t="str">
        <v>6.15 - 6.18 x 3.88</v>
      </c>
      <c r="L837" s="4" t="str">
        <v>62.90</v>
      </c>
      <c r="M837" s="4" t="str">
        <v>57.00</v>
      </c>
      <c r="N837" s="4" t="str">
        <v>36.50</v>
      </c>
      <c r="O837" s="4" t="str">
        <v>GIA</v>
      </c>
      <c r="P837" s="4">
        <v>3500</v>
      </c>
      <c r="Q837" s="7">
        <v>-38</v>
      </c>
      <c r="R837" s="5">
        <f>ROUND(P837 * (1 + (Q837 / 100)), 2)</f>
        <v>2170</v>
      </c>
      <c r="S837" s="5">
        <f>ROUND(R837 * D837, 2)</f>
        <v>1974.7</v>
      </c>
      <c r="T837" s="4" t="str">
        <v>MUMBAI</v>
      </c>
      <c r="U837" s="8" t="str">
        <v>AVAILABLE</v>
      </c>
      <c r="V837" s="4" t="str">
        <v>Minor Details of Polish</v>
      </c>
      <c r="W837" s="9" t="str">
        <v>Media URL</v>
      </c>
    </row>
    <row r="838">
      <c r="A838" s="4" t="str">
        <v>1567082161</v>
      </c>
      <c r="B838" s="4" t="str">
        <v>ROUND</v>
      </c>
      <c r="C838" s="4">
        <v>181004</v>
      </c>
      <c r="D838" s="5">
        <v>0.92</v>
      </c>
      <c r="E838" s="4" t="str">
        <v>J</v>
      </c>
      <c r="F838" s="4" t="str">
        <v>IF</v>
      </c>
      <c r="G838" s="6" t="str">
        <v>EX</v>
      </c>
      <c r="H838" s="6" t="str">
        <v>EX</v>
      </c>
      <c r="I838" s="6" t="str">
        <v>EX</v>
      </c>
      <c r="J838" s="4" t="str">
        <v>NONE</v>
      </c>
      <c r="K838" s="4" t="str">
        <v>6.17 - 6.21 x 3.89</v>
      </c>
      <c r="L838" s="4" t="str">
        <v>62.90</v>
      </c>
      <c r="M838" s="4" t="str">
        <v>57.00</v>
      </c>
      <c r="N838" s="4" t="str">
        <v>36.00</v>
      </c>
      <c r="O838" s="4" t="str">
        <v>GIA</v>
      </c>
      <c r="P838" s="4">
        <v>3500</v>
      </c>
      <c r="Q838" s="7">
        <v>-38</v>
      </c>
      <c r="R838" s="5">
        <f>ROUND(P838 * (1 + (Q838 / 100)), 2)</f>
        <v>2170</v>
      </c>
      <c r="S838" s="5">
        <f>ROUND(R838 * D838, 2)</f>
        <v>1996.4</v>
      </c>
      <c r="T838" s="4" t="str">
        <v>MUMBAI</v>
      </c>
      <c r="U838" s="8" t="str">
        <v>AVAILABLE</v>
      </c>
      <c r="V838" s="4" t="str">
        <v>Minor Details of Polish</v>
      </c>
      <c r="W838" s="9" t="str">
        <v>Media URL</v>
      </c>
    </row>
    <row r="839">
      <c r="A839" s="4" t="str">
        <v>2567109645</v>
      </c>
      <c r="B839" s="4" t="str">
        <v>ROUND</v>
      </c>
      <c r="C839" s="4">
        <v>181880</v>
      </c>
      <c r="D839" s="5">
        <v>0.95</v>
      </c>
      <c r="E839" s="4" t="str">
        <v>J</v>
      </c>
      <c r="F839" s="4" t="str">
        <v>IF</v>
      </c>
      <c r="G839" s="6" t="str">
        <v>EX</v>
      </c>
      <c r="H839" s="6" t="str">
        <v>EX</v>
      </c>
      <c r="I839" s="6" t="str">
        <v>EX</v>
      </c>
      <c r="J839" s="4" t="str">
        <v>NONE</v>
      </c>
      <c r="K839" s="4" t="str">
        <v>6.33 - 6.36 x 3.90</v>
      </c>
      <c r="L839" s="4" t="str">
        <v>61.40</v>
      </c>
      <c r="M839" s="4" t="str">
        <v>58.00</v>
      </c>
      <c r="N839" s="4" t="str">
        <v>31.50</v>
      </c>
      <c r="O839" s="4" t="str">
        <v>GIA</v>
      </c>
      <c r="P839" s="4">
        <v>3500</v>
      </c>
      <c r="Q839" s="7">
        <v>-33</v>
      </c>
      <c r="R839" s="5">
        <f>ROUND(P839 * (1 + (Q839 / 100)), 2)</f>
        <v>2345</v>
      </c>
      <c r="S839" s="5">
        <f>ROUND(R839 * D839, 2)</f>
        <v>2227.75</v>
      </c>
      <c r="T839" s="4" t="str">
        <v>MUMBAI</v>
      </c>
      <c r="U839" s="8" t="str">
        <v>AVAILABLE</v>
      </c>
      <c r="V839" s="4" t="str">
        <v>Minor Details of Polish</v>
      </c>
      <c r="W839" s="9" t="str">
        <v>Media URL</v>
      </c>
    </row>
    <row r="840">
      <c r="A840" s="4" t="str">
        <v>6562081661</v>
      </c>
      <c r="B840" s="4" t="str">
        <v>ROUND</v>
      </c>
      <c r="C840" s="4">
        <v>180823</v>
      </c>
      <c r="D840" s="5">
        <v>0.95</v>
      </c>
      <c r="E840" s="4" t="str">
        <v>J</v>
      </c>
      <c r="F840" s="4" t="str">
        <v>IF</v>
      </c>
      <c r="G840" s="6" t="str">
        <v>EX</v>
      </c>
      <c r="H840" s="6" t="str">
        <v>EX</v>
      </c>
      <c r="I840" s="6" t="str">
        <v>EX</v>
      </c>
      <c r="J840" s="4" t="str">
        <v>NONE</v>
      </c>
      <c r="K840" s="4" t="str">
        <v>6.26 - 6.30 x 3.94</v>
      </c>
      <c r="L840" s="4" t="str">
        <v>62.60</v>
      </c>
      <c r="M840" s="4" t="str">
        <v>57.00</v>
      </c>
      <c r="N840" s="4" t="str">
        <v>36.50</v>
      </c>
      <c r="O840" s="4" t="str">
        <v>GIA</v>
      </c>
      <c r="P840" s="4">
        <v>3500</v>
      </c>
      <c r="Q840" s="7">
        <v>-33</v>
      </c>
      <c r="R840" s="5">
        <f>ROUND(P840 * (1 + (Q840 / 100)), 2)</f>
        <v>2345</v>
      </c>
      <c r="S840" s="5">
        <f>ROUND(R840 * D840, 2)</f>
        <v>2227.75</v>
      </c>
      <c r="T840" s="4" t="str">
        <v>MUMBAI</v>
      </c>
      <c r="U840" s="8" t="str">
        <v>AVAILABLE</v>
      </c>
      <c r="V840" s="4" t="str">
        <v>Minor Details of Polish</v>
      </c>
      <c r="W840" s="9" t="str">
        <v>Media URL</v>
      </c>
    </row>
    <row r="841">
      <c r="A841" s="4" t="str">
        <v>6552767706</v>
      </c>
      <c r="B841" s="4" t="str">
        <v>ROUND</v>
      </c>
      <c r="C841" s="4">
        <v>168542</v>
      </c>
      <c r="D841" s="5">
        <v>0.9</v>
      </c>
      <c r="E841" s="4" t="str">
        <v>J</v>
      </c>
      <c r="F841" s="4" t="str">
        <v>IF</v>
      </c>
      <c r="G841" s="6" t="str">
        <v>EX</v>
      </c>
      <c r="H841" s="6" t="str">
        <v>EX</v>
      </c>
      <c r="I841" s="6" t="str">
        <v>EX</v>
      </c>
      <c r="J841" s="4" t="str">
        <v>FNT</v>
      </c>
      <c r="K841" s="4" t="str">
        <v>6.09 - 6.13 x 3.84</v>
      </c>
      <c r="L841" s="4" t="str">
        <v>62.80</v>
      </c>
      <c r="M841" s="4" t="str">
        <v>58.00</v>
      </c>
      <c r="N841" s="4" t="str">
        <v>35.50</v>
      </c>
      <c r="O841" s="4" t="str">
        <v>GIA</v>
      </c>
      <c r="P841" s="4">
        <v>3500</v>
      </c>
      <c r="Q841" s="7">
        <v>-46</v>
      </c>
      <c r="R841" s="5">
        <f>ROUND(P841 * (1 + (Q841 / 100)), 2)</f>
        <v>1890</v>
      </c>
      <c r="S841" s="5">
        <f>ROUND(R841 * D841, 2)</f>
        <v>1701</v>
      </c>
      <c r="T841" s="4" t="str">
        <v>MUMBAI</v>
      </c>
      <c r="U841" s="8" t="str">
        <v>AVAILABLE</v>
      </c>
      <c r="V841" s="4" t="str">
        <v>Minor Details of Polish</v>
      </c>
      <c r="W841" s="9" t="str">
        <v>Media URL</v>
      </c>
    </row>
    <row r="842">
      <c r="A842" s="4" t="str">
        <v>5566193388</v>
      </c>
      <c r="B842" s="4" t="str">
        <v>ROUND</v>
      </c>
      <c r="C842" s="4">
        <v>184836</v>
      </c>
      <c r="D842" s="5">
        <v>0.95</v>
      </c>
      <c r="E842" s="4" t="str">
        <v>J</v>
      </c>
      <c r="F842" s="4" t="str">
        <v>IF</v>
      </c>
      <c r="G842" s="6" t="str">
        <v>EX</v>
      </c>
      <c r="H842" s="6" t="str">
        <v>EX</v>
      </c>
      <c r="I842" s="6" t="str">
        <v>EX</v>
      </c>
      <c r="J842" s="4" t="str">
        <v>MED</v>
      </c>
      <c r="K842" s="4" t="str">
        <v>6.34 - 6.39 x 3.87</v>
      </c>
      <c r="L842" s="4" t="str">
        <v>60.70</v>
      </c>
      <c r="M842" s="4" t="str">
        <v>59.00</v>
      </c>
      <c r="N842" s="4" t="str">
        <v>31.50</v>
      </c>
      <c r="O842" s="4" t="str">
        <v>GIA</v>
      </c>
      <c r="P842" s="4">
        <v>3500</v>
      </c>
      <c r="Q842" s="7">
        <v>-47</v>
      </c>
      <c r="R842" s="5">
        <f>ROUND(P842 * (1 + (Q842 / 100)), 2)</f>
        <v>1855</v>
      </c>
      <c r="S842" s="5">
        <f>ROUND(R842 * D842, 2)</f>
        <v>1762.25</v>
      </c>
      <c r="T842" s="4" t="str">
        <v>MUMBAI</v>
      </c>
      <c r="U842" s="8" t="str">
        <v>AVAILABLE</v>
      </c>
      <c r="V842" s="4" t="str">
        <v>Minor Details of Polish</v>
      </c>
      <c r="W842" s="9" t="str">
        <v>Media URL</v>
      </c>
    </row>
    <row r="843">
      <c r="A843" s="4" t="str">
        <v>2567005794</v>
      </c>
      <c r="B843" s="4" t="str">
        <v>ROUND</v>
      </c>
      <c r="C843" s="4">
        <v>174733</v>
      </c>
      <c r="D843" s="5">
        <v>0.9</v>
      </c>
      <c r="E843" s="4" t="str">
        <v>J</v>
      </c>
      <c r="F843" s="4" t="str">
        <v>VVS1</v>
      </c>
      <c r="G843" s="4" t="str">
        <v>VG</v>
      </c>
      <c r="H843" s="4" t="str">
        <v>VG</v>
      </c>
      <c r="I843" s="4" t="str">
        <v>VG</v>
      </c>
      <c r="J843" s="4" t="str">
        <v>NONE</v>
      </c>
      <c r="K843" s="4" t="str">
        <v>5.95 - 6.03 x 3.89</v>
      </c>
      <c r="L843" s="4" t="str">
        <v>64.90</v>
      </c>
      <c r="M843" s="4" t="str">
        <v>57.00</v>
      </c>
      <c r="N843" s="4" t="str">
        <v>38.50</v>
      </c>
      <c r="O843" s="4" t="str">
        <v>GIA</v>
      </c>
      <c r="P843" s="4">
        <v>3200</v>
      </c>
      <c r="Q843" s="7">
        <v>-61</v>
      </c>
      <c r="R843" s="5">
        <f>ROUND(P843 * (1 + (Q843 / 100)), 2)</f>
        <v>1248</v>
      </c>
      <c r="S843" s="5">
        <f>ROUND(R843 * D843, 2)</f>
        <v>1123.2</v>
      </c>
      <c r="T843" s="4" t="str">
        <v>MUMBAI</v>
      </c>
      <c r="U843" s="8" t="str">
        <v>AVAILABLE</v>
      </c>
      <c r="V843" s="4" t="str">
        <v>Feather</v>
      </c>
      <c r="W843" s="9" t="str">
        <v>Media URL</v>
      </c>
    </row>
    <row r="844">
      <c r="A844" s="4" t="str">
        <v>7566197661</v>
      </c>
      <c r="B844" s="4" t="str">
        <v>ROUND</v>
      </c>
      <c r="C844" s="4">
        <v>185580</v>
      </c>
      <c r="D844" s="5">
        <v>0.9</v>
      </c>
      <c r="E844" s="4" t="str">
        <v>J</v>
      </c>
      <c r="F844" s="4" t="str">
        <v>VVS1</v>
      </c>
      <c r="G844" s="4" t="str">
        <v>VG</v>
      </c>
      <c r="H844" s="4" t="str">
        <v>VG</v>
      </c>
      <c r="I844" s="4" t="str">
        <v>VG</v>
      </c>
      <c r="J844" s="4" t="str">
        <v>NONE</v>
      </c>
      <c r="K844" s="4" t="str">
        <v>5.99 - 6.06 x 3.89</v>
      </c>
      <c r="L844" s="4" t="str">
        <v>64.50</v>
      </c>
      <c r="M844" s="4" t="str">
        <v>56.00</v>
      </c>
      <c r="N844" s="4" t="str">
        <v>38.00</v>
      </c>
      <c r="O844" s="4" t="str">
        <v>GIA</v>
      </c>
      <c r="P844" s="4">
        <v>3200</v>
      </c>
      <c r="Q844" s="7">
        <v>-60</v>
      </c>
      <c r="R844" s="5">
        <f>ROUND(P844 * (1 + (Q844 / 100)), 2)</f>
        <v>1280</v>
      </c>
      <c r="S844" s="5">
        <f>ROUND(R844 * D844, 2)</f>
        <v>1152</v>
      </c>
      <c r="T844" s="4" t="str">
        <v>MUMBAI</v>
      </c>
      <c r="U844" s="8" t="str">
        <v>AVAILABLE</v>
      </c>
      <c r="V844" s="4" t="str">
        <v>Feather</v>
      </c>
      <c r="W844" s="9" t="str">
        <v>Media URL</v>
      </c>
    </row>
    <row r="845">
      <c r="A845" s="4" t="str">
        <v>7568076217</v>
      </c>
      <c r="B845" s="4" t="str">
        <v>ROUND</v>
      </c>
      <c r="C845" s="4">
        <v>180213</v>
      </c>
      <c r="D845" s="5">
        <v>0.9</v>
      </c>
      <c r="E845" s="4" t="str">
        <v>J</v>
      </c>
      <c r="F845" s="4" t="str">
        <v>VVS1</v>
      </c>
      <c r="G845" s="4" t="str">
        <v>VG</v>
      </c>
      <c r="H845" s="4" t="str">
        <v>VG</v>
      </c>
      <c r="I845" s="4" t="str">
        <v>VG</v>
      </c>
      <c r="J845" s="4" t="str">
        <v>NONE</v>
      </c>
      <c r="K845" s="4" t="str">
        <v>5.95 - 6.03 x 3.87</v>
      </c>
      <c r="L845" s="4" t="str">
        <v>64.60</v>
      </c>
      <c r="M845" s="4" t="str">
        <v>58.00</v>
      </c>
      <c r="N845" s="4" t="str">
        <v>37.50</v>
      </c>
      <c r="O845" s="4" t="str">
        <v>GIA</v>
      </c>
      <c r="P845" s="4">
        <v>3200</v>
      </c>
      <c r="Q845" s="7">
        <v>-58</v>
      </c>
      <c r="R845" s="5">
        <f>ROUND(P845 * (1 + (Q845 / 100)), 2)</f>
        <v>1344</v>
      </c>
      <c r="S845" s="5">
        <f>ROUND(R845 * D845, 2)</f>
        <v>1209.6</v>
      </c>
      <c r="T845" s="4" t="str">
        <v>MUMBAI</v>
      </c>
      <c r="U845" s="8" t="str">
        <v>AVAILABLE</v>
      </c>
      <c r="V845" s="4" t="str">
        <v>Feather, Manufacturing Remnant</v>
      </c>
      <c r="W845" s="9" t="str">
        <v>Media URL</v>
      </c>
    </row>
    <row r="846">
      <c r="A846" s="4" t="str">
        <v>6562109609</v>
      </c>
      <c r="B846" s="4" t="str">
        <v>ROUND</v>
      </c>
      <c r="C846" s="4">
        <v>181829</v>
      </c>
      <c r="D846" s="5">
        <v>0.9</v>
      </c>
      <c r="E846" s="4" t="str">
        <v>J</v>
      </c>
      <c r="F846" s="4" t="str">
        <v>VVS1</v>
      </c>
      <c r="G846" s="4" t="str">
        <v>VG</v>
      </c>
      <c r="H846" s="4" t="str">
        <v>VG</v>
      </c>
      <c r="I846" s="4" t="str">
        <v>EX</v>
      </c>
      <c r="J846" s="4" t="str">
        <v>FNT</v>
      </c>
      <c r="K846" s="4" t="str">
        <v>6.02 - 6.06 x 3.90</v>
      </c>
      <c r="L846" s="4" t="str">
        <v>64.60</v>
      </c>
      <c r="M846" s="4" t="str">
        <v>58.00</v>
      </c>
      <c r="N846" s="4" t="str">
        <v>36.00</v>
      </c>
      <c r="O846" s="4" t="str">
        <v>GIA</v>
      </c>
      <c r="P846" s="4">
        <v>3200</v>
      </c>
      <c r="Q846" s="7">
        <v>-59</v>
      </c>
      <c r="R846" s="5">
        <f>ROUND(P846 * (1 + (Q846 / 100)), 2)</f>
        <v>1312</v>
      </c>
      <c r="S846" s="5">
        <f>ROUND(R846 * D846, 2)</f>
        <v>1180.8</v>
      </c>
      <c r="T846" s="4" t="str">
        <v>MUMBAI</v>
      </c>
      <c r="U846" s="8" t="str">
        <v>AVAILABLE</v>
      </c>
      <c r="V846" s="4" t="str">
        <v>Pinpoint, Feather, Extra Facet</v>
      </c>
      <c r="W846" s="9" t="str">
        <v>Media URL</v>
      </c>
    </row>
    <row r="847">
      <c r="A847" s="4" t="str">
        <v>3565081834</v>
      </c>
      <c r="B847" s="4" t="str">
        <v>ROUND</v>
      </c>
      <c r="C847" s="4">
        <v>181070</v>
      </c>
      <c r="D847" s="5">
        <v>0.9</v>
      </c>
      <c r="E847" s="4" t="str">
        <v>J</v>
      </c>
      <c r="F847" s="4" t="str">
        <v>VVS1</v>
      </c>
      <c r="G847" s="4" t="str">
        <v>VG</v>
      </c>
      <c r="H847" s="4" t="str">
        <v>EX</v>
      </c>
      <c r="I847" s="4" t="str">
        <v>GD</v>
      </c>
      <c r="J847" s="4" t="str">
        <v>NONE</v>
      </c>
      <c r="K847" s="4" t="str">
        <v>5.95 - 6.03 x 3.88</v>
      </c>
      <c r="L847" s="4" t="str">
        <v>64.70</v>
      </c>
      <c r="M847" s="4" t="str">
        <v>57.00</v>
      </c>
      <c r="N847" s="4" t="str">
        <v>38.50</v>
      </c>
      <c r="O847" s="4" t="str">
        <v>GIA</v>
      </c>
      <c r="P847" s="4">
        <v>3200</v>
      </c>
      <c r="Q847" s="7">
        <v>-63</v>
      </c>
      <c r="R847" s="5">
        <f>ROUND(P847 * (1 + (Q847 / 100)), 2)</f>
        <v>1184</v>
      </c>
      <c r="S847" s="5">
        <f>ROUND(R847 * D847, 2)</f>
        <v>1065.6</v>
      </c>
      <c r="T847" s="4" t="str">
        <v>MUMBAI</v>
      </c>
      <c r="U847" s="8" t="str">
        <v>AVAILABLE</v>
      </c>
      <c r="V847" s="4" t="str">
        <v>Feather, Cavity</v>
      </c>
      <c r="W847" s="9" t="str">
        <v>Media URL</v>
      </c>
    </row>
    <row r="848">
      <c r="A848" s="4" t="str">
        <v>6552758363</v>
      </c>
      <c r="B848" s="4" t="str">
        <v>ROUND</v>
      </c>
      <c r="C848" s="4">
        <v>168119</v>
      </c>
      <c r="D848" s="5">
        <v>0.9</v>
      </c>
      <c r="E848" s="4" t="str">
        <v>J</v>
      </c>
      <c r="F848" s="4" t="str">
        <v>VVS1</v>
      </c>
      <c r="G848" s="4" t="str">
        <v>VG</v>
      </c>
      <c r="H848" s="4" t="str">
        <v>EX</v>
      </c>
      <c r="I848" s="4" t="str">
        <v>VG</v>
      </c>
      <c r="J848" s="4" t="str">
        <v>NONE</v>
      </c>
      <c r="K848" s="4" t="str">
        <v>5.98 - 6.04 x 3.87</v>
      </c>
      <c r="L848" s="4" t="str">
        <v>64.50</v>
      </c>
      <c r="M848" s="4" t="str">
        <v>57.00</v>
      </c>
      <c r="N848" s="4" t="str">
        <v>38.00</v>
      </c>
      <c r="O848" s="4" t="str">
        <v>GIA</v>
      </c>
      <c r="P848" s="4">
        <v>3200</v>
      </c>
      <c r="Q848" s="7">
        <v>-60</v>
      </c>
      <c r="R848" s="5">
        <f>ROUND(P848 * (1 + (Q848 / 100)), 2)</f>
        <v>1280</v>
      </c>
      <c r="S848" s="5">
        <f>ROUND(R848 * D848, 2)</f>
        <v>1152</v>
      </c>
      <c r="T848" s="4" t="str">
        <v>MUMBAI</v>
      </c>
      <c r="U848" s="8" t="str">
        <v>AVAILABLE</v>
      </c>
      <c r="V848" s="4" t="str">
        <v>Feather</v>
      </c>
      <c r="W848" s="9" t="str">
        <v>Media URL</v>
      </c>
    </row>
    <row r="849">
      <c r="A849" s="4" t="str">
        <v>6565109465</v>
      </c>
      <c r="B849" s="4" t="str">
        <v>ROUND</v>
      </c>
      <c r="C849" s="4">
        <v>181783</v>
      </c>
      <c r="D849" s="5">
        <v>0.92</v>
      </c>
      <c r="E849" s="4" t="str">
        <v>J</v>
      </c>
      <c r="F849" s="4" t="str">
        <v>VVS1</v>
      </c>
      <c r="G849" s="4" t="str">
        <v>VG</v>
      </c>
      <c r="H849" s="4" t="str">
        <v>EX</v>
      </c>
      <c r="I849" s="4" t="str">
        <v>VG</v>
      </c>
      <c r="J849" s="4" t="str">
        <v>NONE</v>
      </c>
      <c r="K849" s="4" t="str">
        <v>5.99 - 6.09 x 3.93</v>
      </c>
      <c r="L849" s="4" t="str">
        <v>64.90</v>
      </c>
      <c r="M849" s="4" t="str">
        <v>57.00</v>
      </c>
      <c r="N849" s="4" t="str">
        <v>38.00</v>
      </c>
      <c r="O849" s="4" t="str">
        <v>GIA</v>
      </c>
      <c r="P849" s="4">
        <v>3200</v>
      </c>
      <c r="Q849" s="7">
        <v>-58</v>
      </c>
      <c r="R849" s="5">
        <f>ROUND(P849 * (1 + (Q849 / 100)), 2)</f>
        <v>1344</v>
      </c>
      <c r="S849" s="5">
        <f>ROUND(R849 * D849, 2)</f>
        <v>1236.48</v>
      </c>
      <c r="T849" s="4" t="str">
        <v>MUMBAI</v>
      </c>
      <c r="U849" s="8" t="str">
        <v>AVAILABLE</v>
      </c>
      <c r="V849" s="4" t="str">
        <v>Pinpoint</v>
      </c>
      <c r="W849" s="9" t="str">
        <v>Media URL</v>
      </c>
    </row>
    <row r="850">
      <c r="A850" s="4" t="str">
        <v>807656512</v>
      </c>
      <c r="B850" s="4" t="str">
        <v>ROUND</v>
      </c>
      <c r="C850" s="4">
        <v>161651</v>
      </c>
      <c r="D850" s="5">
        <v>0.9</v>
      </c>
      <c r="E850" s="4" t="str">
        <v>J</v>
      </c>
      <c r="F850" s="4" t="str">
        <v>VVS1</v>
      </c>
      <c r="G850" s="4" t="str">
        <v>VG</v>
      </c>
      <c r="H850" s="4" t="str">
        <v>EX</v>
      </c>
      <c r="I850" s="4" t="str">
        <v>EX</v>
      </c>
      <c r="J850" s="4" t="str">
        <v>VSL</v>
      </c>
      <c r="K850" s="4" t="str">
        <v>6.06 - 6.11 x 3.87</v>
      </c>
      <c r="L850" s="4" t="str">
        <v>63.70</v>
      </c>
      <c r="M850" s="4" t="str">
        <v>59.00</v>
      </c>
      <c r="N850" s="4" t="str">
        <v>36.30</v>
      </c>
      <c r="O850" s="4" t="str">
        <v>IGI</v>
      </c>
      <c r="P850" s="4">
        <v>3200</v>
      </c>
      <c r="Q850" s="7">
        <v>-69</v>
      </c>
      <c r="R850" s="5">
        <f>ROUND(P850 * (1 + (Q850 / 100)), 2)</f>
        <v>992</v>
      </c>
      <c r="S850" s="5">
        <f>ROUND(R850 * D850, 2)</f>
        <v>892.8</v>
      </c>
      <c r="T850" s="4" t="str">
        <v>MUMBAI</v>
      </c>
      <c r="U850" s="8" t="str">
        <v>AVAILABLE</v>
      </c>
      <c r="V850" s="4" t="str">
        <v>Feather</v>
      </c>
      <c r="W850" s="9" t="str">
        <v>Media URL</v>
      </c>
    </row>
    <row r="851">
      <c r="A851" s="4" t="str">
        <v>807656881</v>
      </c>
      <c r="B851" s="4" t="str">
        <v>ROUND</v>
      </c>
      <c r="C851" s="4">
        <v>171682</v>
      </c>
      <c r="D851" s="5">
        <v>0.9</v>
      </c>
      <c r="E851" s="4" t="str">
        <v>J</v>
      </c>
      <c r="F851" s="4" t="str">
        <v>VVS1</v>
      </c>
      <c r="G851" s="4" t="str">
        <v>EX</v>
      </c>
      <c r="H851" s="4" t="str">
        <v>EX</v>
      </c>
      <c r="I851" s="4" t="str">
        <v>VG</v>
      </c>
      <c r="J851" s="4" t="str">
        <v>NONE</v>
      </c>
      <c r="K851" s="4" t="str">
        <v>6.20 - 6.26 x 3.76</v>
      </c>
      <c r="L851" s="4" t="str">
        <v>60.20</v>
      </c>
      <c r="M851" s="4" t="str">
        <v>62.00</v>
      </c>
      <c r="N851" s="4" t="str">
        <v>33.00</v>
      </c>
      <c r="O851" s="4" t="str">
        <v>IGI</v>
      </c>
      <c r="P851" s="4">
        <v>3200</v>
      </c>
      <c r="Q851" s="7">
        <v>-64</v>
      </c>
      <c r="R851" s="5">
        <f>ROUND(P851 * (1 + (Q851 / 100)), 2)</f>
        <v>1152</v>
      </c>
      <c r="S851" s="5">
        <f>ROUND(R851 * D851, 2)</f>
        <v>1036.8</v>
      </c>
      <c r="T851" s="4" t="str">
        <v>MUMBAI</v>
      </c>
      <c r="U851" s="8" t="str">
        <v>AVAILABLE</v>
      </c>
      <c r="V851" s="4" t="str">
        <v>Feather</v>
      </c>
      <c r="W851" s="9" t="str">
        <v>Media URL</v>
      </c>
    </row>
    <row r="852">
      <c r="A852" s="4" t="str">
        <v>807656569</v>
      </c>
      <c r="B852" s="4" t="str">
        <v>ROUND</v>
      </c>
      <c r="C852" s="4">
        <v>162370</v>
      </c>
      <c r="D852" s="5">
        <v>0.9</v>
      </c>
      <c r="E852" s="4" t="str">
        <v>J</v>
      </c>
      <c r="F852" s="4" t="str">
        <v>VVS1</v>
      </c>
      <c r="G852" s="6" t="str">
        <v>EX</v>
      </c>
      <c r="H852" s="6" t="str">
        <v>EX</v>
      </c>
      <c r="I852" s="6" t="str">
        <v>EX</v>
      </c>
      <c r="J852" s="4" t="str">
        <v>NONE</v>
      </c>
      <c r="K852" s="4" t="str">
        <v>6.17 - 6.19 x 3.85</v>
      </c>
      <c r="L852" s="4" t="str">
        <v>62.40</v>
      </c>
      <c r="M852" s="4" t="str">
        <v>57.00</v>
      </c>
      <c r="N852" s="4" t="str">
        <v>35.80</v>
      </c>
      <c r="O852" s="4" t="str">
        <v>IGI</v>
      </c>
      <c r="P852" s="4">
        <v>3200</v>
      </c>
      <c r="Q852" s="7">
        <v>-67</v>
      </c>
      <c r="R852" s="5">
        <f>ROUND(P852 * (1 + (Q852 / 100)), 2)</f>
        <v>1056</v>
      </c>
      <c r="S852" s="5">
        <f>ROUND(R852 * D852, 2)</f>
        <v>950.4</v>
      </c>
      <c r="T852" s="4" t="str">
        <v>MUMBAI</v>
      </c>
      <c r="U852" s="8" t="str">
        <v>AVAILABLE</v>
      </c>
      <c r="V852" s="4" t="str">
        <v>Feather</v>
      </c>
      <c r="W852" s="9" t="str">
        <v>Media URL</v>
      </c>
    </row>
    <row r="853">
      <c r="A853" s="4" t="str">
        <v>6561193250</v>
      </c>
      <c r="B853" s="4" t="str">
        <v>ROUND</v>
      </c>
      <c r="C853" s="4">
        <v>184736</v>
      </c>
      <c r="D853" s="5">
        <v>0.9</v>
      </c>
      <c r="E853" s="4" t="str">
        <v>J</v>
      </c>
      <c r="F853" s="4" t="str">
        <v>VVS1</v>
      </c>
      <c r="G853" s="6" t="str">
        <v>EX</v>
      </c>
      <c r="H853" s="6" t="str">
        <v>EX</v>
      </c>
      <c r="I853" s="6" t="str">
        <v>EX</v>
      </c>
      <c r="J853" s="4" t="str">
        <v>NONE</v>
      </c>
      <c r="K853" s="4" t="str">
        <v>6.13 - 6.16 x 3.87</v>
      </c>
      <c r="L853" s="4" t="str">
        <v>63.00</v>
      </c>
      <c r="M853" s="4" t="str">
        <v>56.00</v>
      </c>
      <c r="N853" s="4" t="str">
        <v>36.50</v>
      </c>
      <c r="O853" s="4" t="str">
        <v>GIA</v>
      </c>
      <c r="P853" s="4">
        <v>3200</v>
      </c>
      <c r="Q853" s="7">
        <v>-47</v>
      </c>
      <c r="R853" s="5">
        <f>ROUND(P853 * (1 + (Q853 / 100)), 2)</f>
        <v>1696</v>
      </c>
      <c r="S853" s="5">
        <f>ROUND(R853 * D853, 2)</f>
        <v>1526.4</v>
      </c>
      <c r="T853" s="4" t="str">
        <v>MUMBAI</v>
      </c>
      <c r="U853" s="8" t="str">
        <v>AVAILABLE</v>
      </c>
      <c r="V853" s="4" t="str">
        <v>Pinpoint, Feather, Manufacturing Remnant</v>
      </c>
      <c r="W853" s="9" t="str">
        <v>Media URL</v>
      </c>
    </row>
    <row r="854">
      <c r="A854" s="4" t="str">
        <v>2556789681</v>
      </c>
      <c r="B854" s="4" t="str">
        <v>ROUND</v>
      </c>
      <c r="C854" s="4">
        <v>168823</v>
      </c>
      <c r="D854" s="5">
        <v>0.9</v>
      </c>
      <c r="E854" s="4" t="str">
        <v>J</v>
      </c>
      <c r="F854" s="4" t="str">
        <v>VVS1</v>
      </c>
      <c r="G854" s="6" t="str">
        <v>EX</v>
      </c>
      <c r="H854" s="6" t="str">
        <v>EX</v>
      </c>
      <c r="I854" s="6" t="str">
        <v>EX</v>
      </c>
      <c r="J854" s="4" t="str">
        <v>NONE</v>
      </c>
      <c r="K854" s="4" t="str">
        <v>6.09 - 6.13 x 3.88</v>
      </c>
      <c r="L854" s="4" t="str">
        <v>63.40</v>
      </c>
      <c r="M854" s="4" t="str">
        <v>57.00</v>
      </c>
      <c r="N854" s="4" t="str">
        <v>36.50</v>
      </c>
      <c r="O854" s="4" t="str">
        <v>GIA</v>
      </c>
      <c r="P854" s="4">
        <v>3200</v>
      </c>
      <c r="Q854" s="7">
        <v>-44</v>
      </c>
      <c r="R854" s="5">
        <f>ROUND(P854 * (1 + (Q854 / 100)), 2)</f>
        <v>1792</v>
      </c>
      <c r="S854" s="5">
        <f>ROUND(R854 * D854, 2)</f>
        <v>1612.8</v>
      </c>
      <c r="T854" s="4" t="str">
        <v>MUMBAI</v>
      </c>
      <c r="U854" s="8" t="str">
        <v>AVAILABLE</v>
      </c>
      <c r="V854" s="4" t="str">
        <v>Pinpoint, Feather, Indented Natural</v>
      </c>
      <c r="W854" s="9" t="str">
        <v>Media URL</v>
      </c>
    </row>
    <row r="855">
      <c r="A855" s="4" t="str">
        <v>7553759392</v>
      </c>
      <c r="B855" s="4" t="str">
        <v>ROUND</v>
      </c>
      <c r="C855" s="4">
        <v>168124</v>
      </c>
      <c r="D855" s="5">
        <v>0.91</v>
      </c>
      <c r="E855" s="4" t="str">
        <v>J</v>
      </c>
      <c r="F855" s="4" t="str">
        <v>VVS1</v>
      </c>
      <c r="G855" s="6" t="str">
        <v>EX</v>
      </c>
      <c r="H855" s="6" t="str">
        <v>EX</v>
      </c>
      <c r="I855" s="6" t="str">
        <v>EX</v>
      </c>
      <c r="J855" s="4" t="str">
        <v>NONE</v>
      </c>
      <c r="K855" s="4" t="str">
        <v>6.14 - 6.19 x 3.89</v>
      </c>
      <c r="L855" s="4" t="str">
        <v>63.10</v>
      </c>
      <c r="M855" s="4" t="str">
        <v>57.00</v>
      </c>
      <c r="N855" s="4" t="str">
        <v>36.50</v>
      </c>
      <c r="O855" s="4" t="str">
        <v>GIA</v>
      </c>
      <c r="P855" s="4">
        <v>3200</v>
      </c>
      <c r="Q855" s="7">
        <v>-44</v>
      </c>
      <c r="R855" s="5">
        <f>ROUND(P855 * (1 + (Q855 / 100)), 2)</f>
        <v>1792</v>
      </c>
      <c r="S855" s="5">
        <f>ROUND(R855 * D855, 2)</f>
        <v>1630.72</v>
      </c>
      <c r="T855" s="4" t="str">
        <v>MUMBAI</v>
      </c>
      <c r="U855" s="8" t="str">
        <v>AVAILABLE</v>
      </c>
      <c r="V855" s="4" t="str">
        <v>Pinpoint, Cloud</v>
      </c>
      <c r="W855" s="9" t="str">
        <v>Media URL</v>
      </c>
    </row>
    <row r="856">
      <c r="A856" s="4" t="str">
        <v>5563220724</v>
      </c>
      <c r="B856" s="4" t="str">
        <v>ROUND</v>
      </c>
      <c r="C856" s="4">
        <v>186556</v>
      </c>
      <c r="D856" s="5">
        <v>0.9</v>
      </c>
      <c r="E856" s="4" t="str">
        <v>J</v>
      </c>
      <c r="F856" s="4" t="str">
        <v>VVS1</v>
      </c>
      <c r="G856" s="6" t="str">
        <v>EX</v>
      </c>
      <c r="H856" s="6" t="str">
        <v>EX</v>
      </c>
      <c r="I856" s="6" t="str">
        <v>EX</v>
      </c>
      <c r="J856" s="4" t="str">
        <v>NONE</v>
      </c>
      <c r="K856" s="4" t="str">
        <v>6.11 - 6.14 x 3.84</v>
      </c>
      <c r="L856" s="4" t="str">
        <v>62.70</v>
      </c>
      <c r="M856" s="4" t="str">
        <v>57.00</v>
      </c>
      <c r="N856" s="4" t="str">
        <v>36.00</v>
      </c>
      <c r="O856" s="4" t="str">
        <v>GIA</v>
      </c>
      <c r="P856" s="4">
        <v>3200</v>
      </c>
      <c r="Q856" s="7">
        <v>-43</v>
      </c>
      <c r="R856" s="5">
        <f>ROUND(P856 * (1 + (Q856 / 100)), 2)</f>
        <v>1824</v>
      </c>
      <c r="S856" s="5">
        <f>ROUND(R856 * D856, 2)</f>
        <v>1641.6</v>
      </c>
      <c r="T856" s="4" t="str">
        <v>MUMBAI</v>
      </c>
      <c r="U856" s="8" t="str">
        <v>AVAILABLE</v>
      </c>
      <c r="V856" s="4" t="str">
        <v>Pinpoint, Feather</v>
      </c>
      <c r="W856" s="9" t="str">
        <v>Media URL</v>
      </c>
    </row>
    <row r="857">
      <c r="A857" s="4" t="str">
        <v>2557789621</v>
      </c>
      <c r="B857" s="4" t="str">
        <v>ROUND</v>
      </c>
      <c r="C857" s="4">
        <v>168875</v>
      </c>
      <c r="D857" s="5">
        <v>0.93</v>
      </c>
      <c r="E857" s="4" t="str">
        <v>J</v>
      </c>
      <c r="F857" s="4" t="str">
        <v>VVS1</v>
      </c>
      <c r="G857" s="6" t="str">
        <v>EX</v>
      </c>
      <c r="H857" s="6" t="str">
        <v>EX</v>
      </c>
      <c r="I857" s="6" t="str">
        <v>EX</v>
      </c>
      <c r="J857" s="4" t="str">
        <v>NONE</v>
      </c>
      <c r="K857" s="4" t="str">
        <v>6.19 - 6.23 x 3.92</v>
      </c>
      <c r="L857" s="4" t="str">
        <v>63.10</v>
      </c>
      <c r="M857" s="4" t="str">
        <v>57.00</v>
      </c>
      <c r="N857" s="4" t="str">
        <v>36.50</v>
      </c>
      <c r="O857" s="4" t="str">
        <v>GIA</v>
      </c>
      <c r="P857" s="4">
        <v>3200</v>
      </c>
      <c r="Q857" s="7">
        <v>-44</v>
      </c>
      <c r="R857" s="5">
        <f>ROUND(P857 * (1 + (Q857 / 100)), 2)</f>
        <v>1792</v>
      </c>
      <c r="S857" s="5">
        <f>ROUND(R857 * D857, 2)</f>
        <v>1666.56</v>
      </c>
      <c r="T857" s="4" t="str">
        <v>MUMBAI</v>
      </c>
      <c r="U857" s="8" t="str">
        <v>AVAILABLE</v>
      </c>
      <c r="V857" s="4" t="str">
        <v>Pinpoint</v>
      </c>
      <c r="W857" s="9" t="str">
        <v>Media URL</v>
      </c>
    </row>
    <row r="858">
      <c r="A858" s="4" t="str">
        <v>7558944552</v>
      </c>
      <c r="B858" s="4" t="str">
        <v>ROUND</v>
      </c>
      <c r="C858" s="4">
        <v>171683</v>
      </c>
      <c r="D858" s="5">
        <v>0.9</v>
      </c>
      <c r="E858" s="4" t="str">
        <v>J</v>
      </c>
      <c r="F858" s="4" t="str">
        <v>VVS1</v>
      </c>
      <c r="G858" s="6" t="str">
        <v>EX</v>
      </c>
      <c r="H858" s="6" t="str">
        <v>EX</v>
      </c>
      <c r="I858" s="6" t="str">
        <v>EX</v>
      </c>
      <c r="J858" s="4" t="str">
        <v>NONE</v>
      </c>
      <c r="K858" s="4" t="str">
        <v>6.11 - 6.15 x 3.87</v>
      </c>
      <c r="L858" s="4" t="str">
        <v>63.20</v>
      </c>
      <c r="M858" s="4" t="str">
        <v>58.00</v>
      </c>
      <c r="N858" s="4" t="str">
        <v>35.00</v>
      </c>
      <c r="O858" s="4" t="str">
        <v>GIA</v>
      </c>
      <c r="P858" s="4">
        <v>3200</v>
      </c>
      <c r="Q858" s="7">
        <v>-42</v>
      </c>
      <c r="R858" s="5">
        <f>ROUND(P858 * (1 + (Q858 / 100)), 2)</f>
        <v>1856</v>
      </c>
      <c r="S858" s="5">
        <f>ROUND(R858 * D858, 2)</f>
        <v>1670.4</v>
      </c>
      <c r="T858" s="4" t="str">
        <v>MUMBAI</v>
      </c>
      <c r="U858" s="8" t="str">
        <v>AVAILABLE</v>
      </c>
      <c r="V858" s="4" t="str">
        <v>Feather</v>
      </c>
      <c r="W858" s="9" t="str">
        <v>Media URL</v>
      </c>
    </row>
    <row r="859">
      <c r="A859" s="4" t="str">
        <v>6552943773</v>
      </c>
      <c r="B859" s="4" t="str">
        <v>ROUND</v>
      </c>
      <c r="C859" s="4">
        <v>171685</v>
      </c>
      <c r="D859" s="5">
        <v>0.91</v>
      </c>
      <c r="E859" s="4" t="str">
        <v>J</v>
      </c>
      <c r="F859" s="4" t="str">
        <v>VVS1</v>
      </c>
      <c r="G859" s="6" t="str">
        <v>EX</v>
      </c>
      <c r="H859" s="6" t="str">
        <v>EX</v>
      </c>
      <c r="I859" s="6" t="str">
        <v>EX</v>
      </c>
      <c r="J859" s="4" t="str">
        <v>NONE</v>
      </c>
      <c r="K859" s="4" t="str">
        <v>6.17 - 6.21 x 3.81</v>
      </c>
      <c r="L859" s="4" t="str">
        <v>61.60</v>
      </c>
      <c r="M859" s="4" t="str">
        <v>57.00</v>
      </c>
      <c r="N859" s="4" t="str">
        <v>35.50</v>
      </c>
      <c r="O859" s="4" t="str">
        <v>GIA</v>
      </c>
      <c r="P859" s="4">
        <v>3200</v>
      </c>
      <c r="Q859" s="7">
        <v>-42</v>
      </c>
      <c r="R859" s="5">
        <f>ROUND(P859 * (1 + (Q859 / 100)), 2)</f>
        <v>1856</v>
      </c>
      <c r="S859" s="5">
        <f>ROUND(R859 * D859, 2)</f>
        <v>1688.96</v>
      </c>
      <c r="T859" s="4" t="str">
        <v>MUMBAI</v>
      </c>
      <c r="U859" s="8" t="str">
        <v>AVAILABLE</v>
      </c>
      <c r="V859" s="4" t="str">
        <v>Cloud</v>
      </c>
      <c r="W859" s="9" t="str">
        <v>Media URL</v>
      </c>
    </row>
    <row r="860">
      <c r="A860" s="4" t="str">
        <v>2566120901</v>
      </c>
      <c r="B860" s="4" t="str">
        <v>ROUND</v>
      </c>
      <c r="C860" s="4">
        <v>182030</v>
      </c>
      <c r="D860" s="5">
        <v>0.9</v>
      </c>
      <c r="E860" s="4" t="str">
        <v>J</v>
      </c>
      <c r="F860" s="4" t="str">
        <v>VVS1</v>
      </c>
      <c r="G860" s="6" t="str">
        <v>EX</v>
      </c>
      <c r="H860" s="6" t="str">
        <v>EX</v>
      </c>
      <c r="I860" s="6" t="str">
        <v>EX</v>
      </c>
      <c r="J860" s="4" t="str">
        <v>NONE</v>
      </c>
      <c r="K860" s="4" t="str">
        <v>6.13 - 6.17 x 3.82</v>
      </c>
      <c r="L860" s="4" t="str">
        <v>62.10</v>
      </c>
      <c r="M860" s="4" t="str">
        <v>59.00</v>
      </c>
      <c r="N860" s="4" t="str">
        <v>35.50</v>
      </c>
      <c r="O860" s="4" t="str">
        <v>GIA</v>
      </c>
      <c r="P860" s="4">
        <v>3200</v>
      </c>
      <c r="Q860" s="7">
        <v>-41</v>
      </c>
      <c r="R860" s="5">
        <f>ROUND(P860 * (1 + (Q860 / 100)), 2)</f>
        <v>1888</v>
      </c>
      <c r="S860" s="5">
        <f>ROUND(R860 * D860, 2)</f>
        <v>1699.2</v>
      </c>
      <c r="T860" s="4" t="str">
        <v>MUMBAI</v>
      </c>
      <c r="U860" s="8" t="str">
        <v>AVAILABLE</v>
      </c>
      <c r="V860" s="4" t="str">
        <v>Feather, Manufacturing Remnant</v>
      </c>
      <c r="W860" s="9" t="str">
        <v>Media URL</v>
      </c>
    </row>
    <row r="861">
      <c r="A861" s="4" t="str">
        <v>807656387</v>
      </c>
      <c r="B861" s="4" t="str">
        <v>ROUND</v>
      </c>
      <c r="C861" s="4">
        <v>158618</v>
      </c>
      <c r="D861" s="5">
        <v>0.9</v>
      </c>
      <c r="E861" s="4" t="str">
        <v>J</v>
      </c>
      <c r="F861" s="4" t="str">
        <v>VVS1</v>
      </c>
      <c r="G861" s="6" t="str">
        <v>EX</v>
      </c>
      <c r="H861" s="6" t="str">
        <v>EX</v>
      </c>
      <c r="I861" s="6" t="str">
        <v>EX</v>
      </c>
      <c r="J861" s="4" t="str">
        <v>VSL</v>
      </c>
      <c r="K861" s="4" t="str">
        <v>6.07 - 6.13 x 3.88</v>
      </c>
      <c r="L861" s="4" t="str">
        <v>63.40</v>
      </c>
      <c r="M861" s="4" t="str">
        <v>57.00</v>
      </c>
      <c r="N861" s="4" t="str">
        <v>36.70</v>
      </c>
      <c r="O861" s="4" t="str">
        <v>IGI</v>
      </c>
      <c r="P861" s="4">
        <v>3200</v>
      </c>
      <c r="Q861" s="7">
        <v>-69</v>
      </c>
      <c r="R861" s="5">
        <f>ROUND(P861 * (1 + (Q861 / 100)), 2)</f>
        <v>992</v>
      </c>
      <c r="S861" s="5">
        <f>ROUND(R861 * D861, 2)</f>
        <v>892.8</v>
      </c>
      <c r="T861" s="4" t="str">
        <v>MUMBAI</v>
      </c>
      <c r="U861" s="8" t="str">
        <v>AVAILABLE</v>
      </c>
      <c r="V861" s="4" t="str">
        <v>Feather</v>
      </c>
      <c r="W861" s="9" t="str">
        <v>Media URL</v>
      </c>
    </row>
    <row r="862">
      <c r="A862" s="4" t="str">
        <v>807657084</v>
      </c>
      <c r="B862" s="4" t="str">
        <v>ROUND</v>
      </c>
      <c r="C862" s="4">
        <v>182008</v>
      </c>
      <c r="D862" s="5">
        <v>0.95</v>
      </c>
      <c r="E862" s="4" t="str">
        <v>J</v>
      </c>
      <c r="F862" s="4" t="str">
        <v>VVS1</v>
      </c>
      <c r="G862" s="6" t="str">
        <v>EX</v>
      </c>
      <c r="H862" s="6" t="str">
        <v>EX</v>
      </c>
      <c r="I862" s="6" t="str">
        <v>EX</v>
      </c>
      <c r="J862" s="4" t="str">
        <v>VSL</v>
      </c>
      <c r="K862" s="4" t="str">
        <v>6.24 - 6.28 x 3.95</v>
      </c>
      <c r="L862" s="4" t="str">
        <v>63.10</v>
      </c>
      <c r="M862" s="4" t="str">
        <v>57.00</v>
      </c>
      <c r="N862" s="4" t="str">
        <v>36.20</v>
      </c>
      <c r="O862" s="4" t="str">
        <v>IGI</v>
      </c>
      <c r="P862" s="4">
        <v>3200</v>
      </c>
      <c r="Q862" s="7">
        <v>-58</v>
      </c>
      <c r="R862" s="5">
        <f>ROUND(P862 * (1 + (Q862 / 100)), 2)</f>
        <v>1344</v>
      </c>
      <c r="S862" s="5">
        <f>ROUND(R862 * D862, 2)</f>
        <v>1276.8</v>
      </c>
      <c r="T862" s="4" t="str">
        <v>MUMBAI</v>
      </c>
      <c r="U862" s="8" t="str">
        <v>AVAILABLE</v>
      </c>
      <c r="V862" s="4" t="str">
        <v>Pinpoint</v>
      </c>
      <c r="W862" s="9" t="str">
        <v>Media URL</v>
      </c>
    </row>
    <row r="863">
      <c r="A863" s="4" t="str">
        <v>807656940</v>
      </c>
      <c r="B863" s="4" t="str">
        <v>ROUND</v>
      </c>
      <c r="C863" s="4">
        <v>173816</v>
      </c>
      <c r="D863" s="5">
        <v>0.9</v>
      </c>
      <c r="E863" s="4" t="str">
        <v>J</v>
      </c>
      <c r="F863" s="4" t="str">
        <v>VVS1</v>
      </c>
      <c r="G863" s="6" t="str">
        <v>EX</v>
      </c>
      <c r="H863" s="6" t="str">
        <v>EX</v>
      </c>
      <c r="I863" s="6" t="str">
        <v>EX</v>
      </c>
      <c r="J863" s="4" t="str">
        <v>SLT</v>
      </c>
      <c r="K863" s="4" t="str">
        <v>6.05 - 6.11 x 3.81</v>
      </c>
      <c r="L863" s="4" t="str">
        <v>62.60</v>
      </c>
      <c r="M863" s="4" t="str">
        <v>59.00</v>
      </c>
      <c r="N863" s="4" t="str">
        <v>36.70</v>
      </c>
      <c r="O863" s="4" t="str">
        <v>IGI</v>
      </c>
      <c r="P863" s="4">
        <v>3200</v>
      </c>
      <c r="Q863" s="7">
        <v>-65</v>
      </c>
      <c r="R863" s="5">
        <f>ROUND(P863 * (1 + (Q863 / 100)), 2)</f>
        <v>1120</v>
      </c>
      <c r="S863" s="5">
        <f>ROUND(R863 * D863, 2)</f>
        <v>1008</v>
      </c>
      <c r="T863" s="4" t="str">
        <v>MUMBAI</v>
      </c>
      <c r="U863" s="8" t="str">
        <v>AVAILABLE</v>
      </c>
      <c r="V863" s="4" t="str">
        <v>Feather, Pinpoint</v>
      </c>
      <c r="W863" s="9" t="str">
        <v>Media URL</v>
      </c>
    </row>
    <row r="864">
      <c r="A864" s="4" t="str">
        <v>7553167001</v>
      </c>
      <c r="B864" s="4" t="str">
        <v>ROUND</v>
      </c>
      <c r="C864" s="4">
        <v>143336</v>
      </c>
      <c r="D864" s="5">
        <v>0.92</v>
      </c>
      <c r="E864" s="4" t="str">
        <v>J</v>
      </c>
      <c r="F864" s="4" t="str">
        <v>VVS1</v>
      </c>
      <c r="G864" s="6" t="str">
        <v>EX</v>
      </c>
      <c r="H864" s="6" t="str">
        <v>EX</v>
      </c>
      <c r="I864" s="6" t="str">
        <v>EX</v>
      </c>
      <c r="J864" s="4" t="str">
        <v>FNT</v>
      </c>
      <c r="K864" s="4" t="str">
        <v>6.18 - 6.22 x 3.88</v>
      </c>
      <c r="L864" s="4" t="str">
        <v>62.60</v>
      </c>
      <c r="M864" s="4" t="str">
        <v>57.00</v>
      </c>
      <c r="N864" s="4" t="str">
        <v>35.00</v>
      </c>
      <c r="O864" s="4" t="str">
        <v>GIA</v>
      </c>
      <c r="P864" s="4">
        <v>3200</v>
      </c>
      <c r="Q864" s="7">
        <v>-63</v>
      </c>
      <c r="R864" s="5">
        <f>ROUND(P864 * (1 + (Q864 / 100)), 2)</f>
        <v>1184</v>
      </c>
      <c r="S864" s="5">
        <f>ROUND(R864 * D864, 2)</f>
        <v>1089.28</v>
      </c>
      <c r="T864" s="4" t="str">
        <v>MUMBAI</v>
      </c>
      <c r="U864" s="8" t="str">
        <v>AVAILABLE</v>
      </c>
      <c r="V864" s="4" t="str">
        <v>Internal Graining</v>
      </c>
      <c r="W864" s="9" t="str">
        <v>Media URL</v>
      </c>
    </row>
    <row r="865">
      <c r="A865" s="4" t="str">
        <v>2558971322</v>
      </c>
      <c r="B865" s="4" t="str">
        <v>ROUND</v>
      </c>
      <c r="C865" s="4">
        <v>173892</v>
      </c>
      <c r="D865" s="5">
        <v>0.9</v>
      </c>
      <c r="E865" s="4" t="str">
        <v>J</v>
      </c>
      <c r="F865" s="4" t="str">
        <v>VVS1</v>
      </c>
      <c r="G865" s="6" t="str">
        <v>EX</v>
      </c>
      <c r="H865" s="6" t="str">
        <v>EX</v>
      </c>
      <c r="I865" s="6" t="str">
        <v>EX</v>
      </c>
      <c r="J865" s="4" t="str">
        <v>FNT</v>
      </c>
      <c r="K865" s="4" t="str">
        <v>6.10 - 6.13 x 3.89</v>
      </c>
      <c r="L865" s="4" t="str">
        <v>63.50</v>
      </c>
      <c r="M865" s="4" t="str">
        <v>56.00</v>
      </c>
      <c r="N865" s="4" t="str">
        <v>36.50</v>
      </c>
      <c r="O865" s="4" t="str">
        <v>GIA</v>
      </c>
      <c r="P865" s="4">
        <v>3200</v>
      </c>
      <c r="Q865" s="7">
        <v>-47</v>
      </c>
      <c r="R865" s="5">
        <f>ROUND(P865 * (1 + (Q865 / 100)), 2)</f>
        <v>1696</v>
      </c>
      <c r="S865" s="5">
        <f>ROUND(R865 * D865, 2)</f>
        <v>1526.4</v>
      </c>
      <c r="T865" s="4" t="str">
        <v>MUMBAI</v>
      </c>
      <c r="U865" s="8" t="str">
        <v>AVAILABLE</v>
      </c>
      <c r="V865" s="4" t="str">
        <v>Pinpoint, Feather</v>
      </c>
      <c r="W865" s="9" t="str">
        <v>Media URL</v>
      </c>
    </row>
    <row r="866">
      <c r="A866" s="4" t="str">
        <v>6562167829</v>
      </c>
      <c r="B866" s="4" t="str">
        <v>ROUND</v>
      </c>
      <c r="C866" s="4">
        <v>183766</v>
      </c>
      <c r="D866" s="5">
        <v>0.9</v>
      </c>
      <c r="E866" s="4" t="str">
        <v>J</v>
      </c>
      <c r="F866" s="4" t="str">
        <v>VVS1</v>
      </c>
      <c r="G866" s="6" t="str">
        <v>EX</v>
      </c>
      <c r="H866" s="6" t="str">
        <v>EX</v>
      </c>
      <c r="I866" s="6" t="str">
        <v>EX</v>
      </c>
      <c r="J866" s="4" t="str">
        <v>FNT</v>
      </c>
      <c r="K866" s="4" t="str">
        <v>6.11 - 6.16 x 3.86</v>
      </c>
      <c r="L866" s="4" t="str">
        <v>62.90</v>
      </c>
      <c r="M866" s="4" t="str">
        <v>57.00</v>
      </c>
      <c r="N866" s="4" t="str">
        <v>36.50</v>
      </c>
      <c r="O866" s="4" t="str">
        <v>GIA</v>
      </c>
      <c r="P866" s="4">
        <v>3200</v>
      </c>
      <c r="Q866" s="7">
        <v>-46</v>
      </c>
      <c r="R866" s="5">
        <f>ROUND(P866 * (1 + (Q866 / 100)), 2)</f>
        <v>1728</v>
      </c>
      <c r="S866" s="5">
        <f>ROUND(R866 * D866, 2)</f>
        <v>1555.2</v>
      </c>
      <c r="T866" s="4" t="str">
        <v>MUMBAI</v>
      </c>
      <c r="U866" s="8" t="str">
        <v>AVAILABLE</v>
      </c>
      <c r="V866" s="4" t="str">
        <v>Pinpoint</v>
      </c>
      <c r="W866" s="9" t="str">
        <v>Media URL</v>
      </c>
    </row>
    <row r="867">
      <c r="A867" s="4" t="str">
        <v>1565055954</v>
      </c>
      <c r="B867" s="4" t="str">
        <v>ROUND</v>
      </c>
      <c r="C867" s="4">
        <v>179001</v>
      </c>
      <c r="D867" s="5">
        <v>0.9</v>
      </c>
      <c r="E867" s="4" t="str">
        <v>J</v>
      </c>
      <c r="F867" s="4" t="str">
        <v>VVS1</v>
      </c>
      <c r="G867" s="6" t="str">
        <v>EX</v>
      </c>
      <c r="H867" s="6" t="str">
        <v>EX</v>
      </c>
      <c r="I867" s="6" t="str">
        <v>EX</v>
      </c>
      <c r="J867" s="4" t="str">
        <v>MED</v>
      </c>
      <c r="K867" s="4" t="str">
        <v>6.24 - 6.27 x 3.77</v>
      </c>
      <c r="L867" s="4" t="str">
        <v>60.20</v>
      </c>
      <c r="M867" s="4" t="str">
        <v>60.00</v>
      </c>
      <c r="N867" s="4" t="str">
        <v>32.00</v>
      </c>
      <c r="O867" s="4" t="str">
        <v>GIA</v>
      </c>
      <c r="P867" s="4">
        <v>3200</v>
      </c>
      <c r="Q867" s="7">
        <v>-53</v>
      </c>
      <c r="R867" s="5">
        <f>ROUND(P867 * (1 + (Q867 / 100)), 2)</f>
        <v>1504</v>
      </c>
      <c r="S867" s="5">
        <f>ROUND(R867 * D867, 2)</f>
        <v>1353.6</v>
      </c>
      <c r="T867" s="4" t="str">
        <v>MUMBAI</v>
      </c>
      <c r="U867" s="8" t="str">
        <v>AVAILABLE</v>
      </c>
      <c r="V867" s="4" t="str">
        <v>Feather, Manufacturing Remnant</v>
      </c>
      <c r="W867" s="9" t="str">
        <v>Media URL</v>
      </c>
    </row>
    <row r="868">
      <c r="A868" s="4" t="str">
        <v>1565005742</v>
      </c>
      <c r="B868" s="4" t="str">
        <v>ROUND</v>
      </c>
      <c r="C868" s="4">
        <v>175710</v>
      </c>
      <c r="D868" s="5">
        <v>0.9</v>
      </c>
      <c r="E868" s="4" t="str">
        <v>J</v>
      </c>
      <c r="F868" s="4" t="str">
        <v>VVS2</v>
      </c>
      <c r="G868" s="4" t="str">
        <v>VG</v>
      </c>
      <c r="H868" s="4" t="str">
        <v>VG</v>
      </c>
      <c r="I868" s="4" t="str">
        <v>VG</v>
      </c>
      <c r="J868" s="4" t="str">
        <v>FNT</v>
      </c>
      <c r="K868" s="4" t="str">
        <v>5.95 - 6.03 x 3.88</v>
      </c>
      <c r="L868" s="4" t="str">
        <v>64.80</v>
      </c>
      <c r="M868" s="4" t="str">
        <v>57.00</v>
      </c>
      <c r="N868" s="4" t="str">
        <v>37.00</v>
      </c>
      <c r="O868" s="4" t="str">
        <v>GIA</v>
      </c>
      <c r="P868" s="4">
        <v>2900</v>
      </c>
      <c r="Q868" s="7">
        <v>-60</v>
      </c>
      <c r="R868" s="5">
        <f>ROUND(P868 * (1 + (Q868 / 100)), 2)</f>
        <v>1160</v>
      </c>
      <c r="S868" s="5">
        <f>ROUND(R868 * D868, 2)</f>
        <v>1044</v>
      </c>
      <c r="T868" s="4" t="str">
        <v>MUMBAI</v>
      </c>
      <c r="U868" s="8" t="str">
        <v>AVAILABLE</v>
      </c>
      <c r="V868" s="4" t="str">
        <v>Cloud, Feather, Pinpoint</v>
      </c>
      <c r="W868" s="9" t="str">
        <v>Media URL</v>
      </c>
    </row>
    <row r="869">
      <c r="A869" s="4" t="str">
        <v>6562096068</v>
      </c>
      <c r="B869" s="4" t="str">
        <v>ROUND</v>
      </c>
      <c r="C869" s="4">
        <v>181263</v>
      </c>
      <c r="D869" s="5">
        <v>0.9</v>
      </c>
      <c r="E869" s="4" t="str">
        <v>J</v>
      </c>
      <c r="F869" s="4" t="str">
        <v>VVS2</v>
      </c>
      <c r="G869" s="4" t="str">
        <v>VG</v>
      </c>
      <c r="H869" s="4" t="str">
        <v>VG</v>
      </c>
      <c r="I869" s="4" t="str">
        <v>VG</v>
      </c>
      <c r="J869" s="4" t="str">
        <v>FNT</v>
      </c>
      <c r="K869" s="4" t="str">
        <v>5.97 - 6.05 x 3.88</v>
      </c>
      <c r="L869" s="4" t="str">
        <v>64.60</v>
      </c>
      <c r="M869" s="4" t="str">
        <v>57.00</v>
      </c>
      <c r="N869" s="4" t="str">
        <v>38.50</v>
      </c>
      <c r="O869" s="4" t="str">
        <v>GIA</v>
      </c>
      <c r="P869" s="4">
        <v>2900</v>
      </c>
      <c r="Q869" s="7">
        <v>-57</v>
      </c>
      <c r="R869" s="5">
        <f>ROUND(P869 * (1 + (Q869 / 100)), 2)</f>
        <v>1247</v>
      </c>
      <c r="S869" s="5">
        <f>ROUND(R869 * D869, 2)</f>
        <v>1122.3</v>
      </c>
      <c r="T869" s="4" t="str">
        <v>MUMBAI</v>
      </c>
      <c r="U869" s="8" t="str">
        <v>AVAILABLE</v>
      </c>
      <c r="V869" s="4" t="str">
        <v>Cloud, Needle, Pinpoint, Feather</v>
      </c>
      <c r="W869" s="9" t="str">
        <v>Media URL</v>
      </c>
    </row>
    <row r="870">
      <c r="A870" s="4" t="str">
        <v>7556737084</v>
      </c>
      <c r="B870" s="4" t="str">
        <v>ROUND</v>
      </c>
      <c r="C870" s="4">
        <v>167913</v>
      </c>
      <c r="D870" s="5">
        <v>0.9</v>
      </c>
      <c r="E870" s="4" t="str">
        <v>J</v>
      </c>
      <c r="F870" s="4" t="str">
        <v>VVS2</v>
      </c>
      <c r="G870" s="4" t="str">
        <v>VG</v>
      </c>
      <c r="H870" s="4" t="str">
        <v>EX</v>
      </c>
      <c r="I870" s="4" t="str">
        <v>VG</v>
      </c>
      <c r="J870" s="4" t="str">
        <v>FNT</v>
      </c>
      <c r="K870" s="4" t="str">
        <v>5.96 - 6.06 x 3.90</v>
      </c>
      <c r="L870" s="4" t="str">
        <v>64.90</v>
      </c>
      <c r="M870" s="4" t="str">
        <v>59.00</v>
      </c>
      <c r="N870" s="4" t="str">
        <v>36.50</v>
      </c>
      <c r="O870" s="4" t="str">
        <v>GIA</v>
      </c>
      <c r="P870" s="4">
        <v>2900</v>
      </c>
      <c r="Q870" s="7">
        <v>-59</v>
      </c>
      <c r="R870" s="5">
        <f>ROUND(P870 * (1 + (Q870 / 100)), 2)</f>
        <v>1189</v>
      </c>
      <c r="S870" s="5">
        <f>ROUND(R870 * D870, 2)</f>
        <v>1070.1</v>
      </c>
      <c r="T870" s="4" t="str">
        <v>MUMBAI</v>
      </c>
      <c r="U870" s="8" t="str">
        <v>AVAILABLE</v>
      </c>
      <c r="V870" s="4" t="str">
        <v>Indented Natural, Pinpoint</v>
      </c>
      <c r="W870" s="9" t="str">
        <v>Media URL</v>
      </c>
    </row>
    <row r="871">
      <c r="A871" s="4" t="str">
        <v>6561229098</v>
      </c>
      <c r="B871" s="4" t="str">
        <v>ROUND</v>
      </c>
      <c r="C871" s="4">
        <v>187520</v>
      </c>
      <c r="D871" s="5">
        <v>0.9</v>
      </c>
      <c r="E871" s="4" t="str">
        <v>J</v>
      </c>
      <c r="F871" s="4" t="str">
        <v>VVS2</v>
      </c>
      <c r="G871" s="4" t="str">
        <v>EX</v>
      </c>
      <c r="H871" s="4" t="str">
        <v>EX</v>
      </c>
      <c r="I871" s="4" t="str">
        <v>VG</v>
      </c>
      <c r="J871" s="4" t="str">
        <v>NONE</v>
      </c>
      <c r="K871" s="4" t="str">
        <v>6.06 - 6.15 x 3.83</v>
      </c>
      <c r="L871" s="4" t="str">
        <v>62.80</v>
      </c>
      <c r="M871" s="4" t="str">
        <v>57.00</v>
      </c>
      <c r="N871" s="4" t="str">
        <v>36.00</v>
      </c>
      <c r="O871" s="4" t="str">
        <v>GIA</v>
      </c>
      <c r="P871" s="4">
        <v>2900</v>
      </c>
      <c r="Q871" s="7">
        <v>-50</v>
      </c>
      <c r="R871" s="5">
        <f>ROUND(P871 * (1 + (Q871 / 100)), 2)</f>
        <v>1450</v>
      </c>
      <c r="S871" s="5">
        <f>ROUND(R871 * D871, 2)</f>
        <v>1305</v>
      </c>
      <c r="T871" s="4" t="str">
        <v>MUMBAI</v>
      </c>
      <c r="U871" s="8" t="str">
        <v>AVAILABLE</v>
      </c>
      <c r="V871" s="4" t="str">
        <v>Pinpoint, Needle, Indented Natural, Natural</v>
      </c>
      <c r="W871" s="9" t="str">
        <v>Media URL</v>
      </c>
    </row>
    <row r="872">
      <c r="A872" s="4" t="str">
        <v>2567056081</v>
      </c>
      <c r="B872" s="4" t="str">
        <v>ROUND</v>
      </c>
      <c r="C872" s="4">
        <v>178558</v>
      </c>
      <c r="D872" s="5">
        <v>0.9</v>
      </c>
      <c r="E872" s="4" t="str">
        <v>J</v>
      </c>
      <c r="F872" s="4" t="str">
        <v>VVS2</v>
      </c>
      <c r="G872" s="4" t="str">
        <v>EX</v>
      </c>
      <c r="H872" s="4" t="str">
        <v>EX</v>
      </c>
      <c r="I872" s="4" t="str">
        <v>VG</v>
      </c>
      <c r="J872" s="4" t="str">
        <v>NONE</v>
      </c>
      <c r="K872" s="4" t="str">
        <v>6.07 - 6.17 x 3.87</v>
      </c>
      <c r="L872" s="4" t="str">
        <v>63.20</v>
      </c>
      <c r="M872" s="4" t="str">
        <v>57.00</v>
      </c>
      <c r="N872" s="4" t="str">
        <v>36.50</v>
      </c>
      <c r="O872" s="4" t="str">
        <v>GIA</v>
      </c>
      <c r="P872" s="4">
        <v>2900</v>
      </c>
      <c r="Q872" s="7">
        <v>-49</v>
      </c>
      <c r="R872" s="5">
        <f>ROUND(P872 * (1 + (Q872 / 100)), 2)</f>
        <v>1479</v>
      </c>
      <c r="S872" s="5">
        <f>ROUND(R872 * D872, 2)</f>
        <v>1331.1</v>
      </c>
      <c r="T872" s="4" t="str">
        <v>MUMBAI</v>
      </c>
      <c r="U872" s="8" t="str">
        <v>AVAILABLE</v>
      </c>
      <c r="V872" s="4" t="str">
        <v>Cloud, Feather, Manufacturing Remnant</v>
      </c>
      <c r="W872" s="9" t="str">
        <v>Media URL</v>
      </c>
    </row>
    <row r="873">
      <c r="A873" s="4" t="str">
        <v>2557724763</v>
      </c>
      <c r="B873" s="4" t="str">
        <v>ROUND</v>
      </c>
      <c r="C873" s="4">
        <v>166856</v>
      </c>
      <c r="D873" s="5">
        <v>0.9</v>
      </c>
      <c r="E873" s="4" t="str">
        <v>J</v>
      </c>
      <c r="F873" s="4" t="str">
        <v>VVS2</v>
      </c>
      <c r="G873" s="6" t="str">
        <v>EX</v>
      </c>
      <c r="H873" s="6" t="str">
        <v>EX</v>
      </c>
      <c r="I873" s="6" t="str">
        <v>EX</v>
      </c>
      <c r="J873" s="4" t="str">
        <v>NONE</v>
      </c>
      <c r="K873" s="4" t="str">
        <v>6.10 - 6.15 x 3.87</v>
      </c>
      <c r="L873" s="4" t="str">
        <v>63.20</v>
      </c>
      <c r="M873" s="4" t="str">
        <v>56.00</v>
      </c>
      <c r="N873" s="4" t="str">
        <v>36.00</v>
      </c>
      <c r="O873" s="4" t="str">
        <v>GIA</v>
      </c>
      <c r="P873" s="4">
        <v>2900</v>
      </c>
      <c r="Q873" s="7">
        <v>-47</v>
      </c>
      <c r="R873" s="5">
        <f>ROUND(P873 * (1 + (Q873 / 100)), 2)</f>
        <v>1537</v>
      </c>
      <c r="S873" s="5">
        <f>ROUND(R873 * D873, 2)</f>
        <v>1383.3</v>
      </c>
      <c r="T873" s="4" t="str">
        <v>MUMBAI</v>
      </c>
      <c r="U873" s="8" t="str">
        <v>AVAILABLE</v>
      </c>
      <c r="V873" s="4" t="str">
        <v>Cloud, Feather, Indented Natural, Pinpoint</v>
      </c>
      <c r="W873" s="9" t="str">
        <v>Media URL</v>
      </c>
    </row>
    <row r="874">
      <c r="A874" s="4" t="str">
        <v>7566193314</v>
      </c>
      <c r="B874" s="4" t="str">
        <v>ROUND</v>
      </c>
      <c r="C874" s="4">
        <v>184734</v>
      </c>
      <c r="D874" s="5">
        <v>0.9</v>
      </c>
      <c r="E874" s="4" t="str">
        <v>J</v>
      </c>
      <c r="F874" s="4" t="str">
        <v>VVS2</v>
      </c>
      <c r="G874" s="6" t="str">
        <v>EX</v>
      </c>
      <c r="H874" s="6" t="str">
        <v>EX</v>
      </c>
      <c r="I874" s="6" t="str">
        <v>EX</v>
      </c>
      <c r="J874" s="4" t="str">
        <v>NONE</v>
      </c>
      <c r="K874" s="4" t="str">
        <v>6.08 - 6.13 x 3.87</v>
      </c>
      <c r="L874" s="4" t="str">
        <v>63.40</v>
      </c>
      <c r="M874" s="4" t="str">
        <v>57.00</v>
      </c>
      <c r="N874" s="4" t="str">
        <v>36.50</v>
      </c>
      <c r="O874" s="4" t="str">
        <v>GIA</v>
      </c>
      <c r="P874" s="4">
        <v>2900</v>
      </c>
      <c r="Q874" s="7">
        <v>-44</v>
      </c>
      <c r="R874" s="5">
        <f>ROUND(P874 * (1 + (Q874 / 100)), 2)</f>
        <v>1624</v>
      </c>
      <c r="S874" s="5">
        <f>ROUND(R874 * D874, 2)</f>
        <v>1461.6</v>
      </c>
      <c r="T874" s="4" t="str">
        <v>MUMBAI</v>
      </c>
      <c r="U874" s="8" t="str">
        <v>AVAILABLE</v>
      </c>
      <c r="V874" s="4" t="str">
        <v>Feather</v>
      </c>
      <c r="W874" s="9" t="str">
        <v>Media URL</v>
      </c>
    </row>
    <row r="875">
      <c r="A875" s="4" t="str">
        <v>5556864136</v>
      </c>
      <c r="B875" s="4" t="str">
        <v>ROUND</v>
      </c>
      <c r="C875" s="4">
        <v>171441</v>
      </c>
      <c r="D875" s="5">
        <v>0.91</v>
      </c>
      <c r="E875" s="4" t="str">
        <v>J</v>
      </c>
      <c r="F875" s="4" t="str">
        <v>VVS2</v>
      </c>
      <c r="G875" s="6" t="str">
        <v>EX</v>
      </c>
      <c r="H875" s="6" t="str">
        <v>EX</v>
      </c>
      <c r="I875" s="6" t="str">
        <v>EX</v>
      </c>
      <c r="J875" s="4" t="str">
        <v>NONE</v>
      </c>
      <c r="K875" s="4" t="str">
        <v>6.13 - 6.18 x 3.87</v>
      </c>
      <c r="L875" s="4" t="str">
        <v>62.90</v>
      </c>
      <c r="M875" s="4" t="str">
        <v>57.00</v>
      </c>
      <c r="N875" s="4" t="str">
        <v>36.50</v>
      </c>
      <c r="O875" s="4" t="str">
        <v>GIA</v>
      </c>
      <c r="P875" s="4">
        <v>2900</v>
      </c>
      <c r="Q875" s="7">
        <v>-44</v>
      </c>
      <c r="R875" s="5">
        <f>ROUND(P875 * (1 + (Q875 / 100)), 2)</f>
        <v>1624</v>
      </c>
      <c r="S875" s="5">
        <f>ROUND(R875 * D875, 2)</f>
        <v>1477.84</v>
      </c>
      <c r="T875" s="4" t="str">
        <v>MUMBAI</v>
      </c>
      <c r="U875" s="8" t="str">
        <v>AVAILABLE</v>
      </c>
      <c r="V875" s="4" t="str">
        <v>Pinpoint</v>
      </c>
      <c r="W875" s="9" t="str">
        <v>Media URL</v>
      </c>
    </row>
    <row r="876">
      <c r="A876" s="4" t="str">
        <v>7566076222</v>
      </c>
      <c r="B876" s="4" t="str">
        <v>ROUND</v>
      </c>
      <c r="C876" s="4">
        <v>180214</v>
      </c>
      <c r="D876" s="5">
        <v>0.9</v>
      </c>
      <c r="E876" s="4" t="str">
        <v>J</v>
      </c>
      <c r="F876" s="4" t="str">
        <v>VVS2</v>
      </c>
      <c r="G876" s="6" t="str">
        <v>EX</v>
      </c>
      <c r="H876" s="6" t="str">
        <v>EX</v>
      </c>
      <c r="I876" s="6" t="str">
        <v>EX</v>
      </c>
      <c r="J876" s="4" t="str">
        <v>NONE</v>
      </c>
      <c r="K876" s="4" t="str">
        <v>6.12 - 6.16 x 3.86</v>
      </c>
      <c r="L876" s="4" t="str">
        <v>62.90</v>
      </c>
      <c r="M876" s="4" t="str">
        <v>58.00</v>
      </c>
      <c r="N876" s="4" t="str">
        <v>36.50</v>
      </c>
      <c r="O876" s="4" t="str">
        <v>GIA</v>
      </c>
      <c r="P876" s="4">
        <v>2900</v>
      </c>
      <c r="Q876" s="7">
        <v>-43</v>
      </c>
      <c r="R876" s="5">
        <f>ROUND(P876 * (1 + (Q876 / 100)), 2)</f>
        <v>1653</v>
      </c>
      <c r="S876" s="5">
        <f>ROUND(R876 * D876, 2)</f>
        <v>1487.7</v>
      </c>
      <c r="T876" s="4" t="str">
        <v>MUMBAI</v>
      </c>
      <c r="U876" s="8" t="str">
        <v>AVAILABLE</v>
      </c>
      <c r="V876" s="4" t="str">
        <v>Feather, Pinpoint, Indented Natural</v>
      </c>
      <c r="W876" s="9" t="str">
        <v>Media URL</v>
      </c>
    </row>
    <row r="877">
      <c r="A877" s="4" t="str">
        <v>2566229064</v>
      </c>
      <c r="B877" s="4" t="str">
        <v>ROUND</v>
      </c>
      <c r="C877" s="4">
        <v>187516</v>
      </c>
      <c r="D877" s="5">
        <v>0.9</v>
      </c>
      <c r="E877" s="4" t="str">
        <v>J</v>
      </c>
      <c r="F877" s="4" t="str">
        <v>VVS2</v>
      </c>
      <c r="G877" s="6" t="str">
        <v>EX</v>
      </c>
      <c r="H877" s="6" t="str">
        <v>EX</v>
      </c>
      <c r="I877" s="6" t="str">
        <v>EX</v>
      </c>
      <c r="J877" s="4" t="str">
        <v>NONE</v>
      </c>
      <c r="K877" s="4" t="str">
        <v>6.19 - 6.24 x 3.83</v>
      </c>
      <c r="L877" s="4" t="str">
        <v>61.60</v>
      </c>
      <c r="M877" s="4" t="str">
        <v>60.00</v>
      </c>
      <c r="N877" s="4" t="str">
        <v>32.50</v>
      </c>
      <c r="O877" s="4" t="str">
        <v>GIA</v>
      </c>
      <c r="P877" s="4">
        <v>2900</v>
      </c>
      <c r="Q877" s="7">
        <v>-43</v>
      </c>
      <c r="R877" s="5">
        <f>ROUND(P877 * (1 + (Q877 / 100)), 2)</f>
        <v>1653</v>
      </c>
      <c r="S877" s="5">
        <f>ROUND(R877 * D877, 2)</f>
        <v>1487.7</v>
      </c>
      <c r="T877" s="4" t="str">
        <v>MUMBAI</v>
      </c>
      <c r="U877" s="8" t="str">
        <v>AVAILABLE</v>
      </c>
      <c r="V877" s="4" t="str">
        <v>Cloud, Needle, Pinpoint</v>
      </c>
      <c r="W877" s="9" t="str">
        <v>Media URL</v>
      </c>
    </row>
    <row r="878">
      <c r="A878" s="4" t="str">
        <v>7563146866</v>
      </c>
      <c r="B878" s="4" t="str">
        <v>ROUND</v>
      </c>
      <c r="C878" s="4">
        <v>182835</v>
      </c>
      <c r="D878" s="5">
        <v>0.92</v>
      </c>
      <c r="E878" s="4" t="str">
        <v>J</v>
      </c>
      <c r="F878" s="4" t="str">
        <v>VVS2</v>
      </c>
      <c r="G878" s="6" t="str">
        <v>EX</v>
      </c>
      <c r="H878" s="6" t="str">
        <v>EX</v>
      </c>
      <c r="I878" s="6" t="str">
        <v>EX</v>
      </c>
      <c r="J878" s="4" t="str">
        <v>NONE</v>
      </c>
      <c r="K878" s="4" t="str">
        <v>6.15 - 6.20 x 3.88</v>
      </c>
      <c r="L878" s="4" t="str">
        <v>62.70</v>
      </c>
      <c r="M878" s="4" t="str">
        <v>57.00</v>
      </c>
      <c r="N878" s="4" t="str">
        <v>35.00</v>
      </c>
      <c r="O878" s="4" t="str">
        <v>GIA</v>
      </c>
      <c r="P878" s="4">
        <v>2900</v>
      </c>
      <c r="Q878" s="7">
        <v>-42</v>
      </c>
      <c r="R878" s="5">
        <f>ROUND(P878 * (1 + (Q878 / 100)), 2)</f>
        <v>1682</v>
      </c>
      <c r="S878" s="5">
        <f>ROUND(R878 * D878, 2)</f>
        <v>1547.44</v>
      </c>
      <c r="T878" s="4" t="str">
        <v>MUMBAI</v>
      </c>
      <c r="U878" s="8" t="str">
        <v>AVAILABLE</v>
      </c>
      <c r="V878" s="4" t="str">
        <v>Pinpoint</v>
      </c>
      <c r="W878" s="9" t="str">
        <v>Media URL</v>
      </c>
    </row>
    <row r="879">
      <c r="A879" s="4" t="str">
        <v>3555767608</v>
      </c>
      <c r="B879" s="4" t="str">
        <v>ROUND</v>
      </c>
      <c r="C879" s="4">
        <v>168496</v>
      </c>
      <c r="D879" s="5">
        <v>0.96</v>
      </c>
      <c r="E879" s="4" t="str">
        <v>J</v>
      </c>
      <c r="F879" s="4" t="str">
        <v>VVS2</v>
      </c>
      <c r="G879" s="6" t="str">
        <v>EX</v>
      </c>
      <c r="H879" s="6" t="str">
        <v>EX</v>
      </c>
      <c r="I879" s="6" t="str">
        <v>EX</v>
      </c>
      <c r="J879" s="4" t="str">
        <v>NONE</v>
      </c>
      <c r="K879" s="4" t="str">
        <v>6.27 - 6.31 x 3.91</v>
      </c>
      <c r="L879" s="4" t="str">
        <v>62.20</v>
      </c>
      <c r="M879" s="4" t="str">
        <v>57.00</v>
      </c>
      <c r="N879" s="4" t="str">
        <v>36.50</v>
      </c>
      <c r="O879" s="4" t="str">
        <v>GIA</v>
      </c>
      <c r="P879" s="4">
        <v>2900</v>
      </c>
      <c r="Q879" s="7">
        <v>-40</v>
      </c>
      <c r="R879" s="5">
        <f>ROUND(P879 * (1 + (Q879 / 100)), 2)</f>
        <v>1740</v>
      </c>
      <c r="S879" s="5">
        <f>ROUND(R879 * D879, 2)</f>
        <v>1670.4</v>
      </c>
      <c r="T879" s="4" t="str">
        <v>MUMBAI</v>
      </c>
      <c r="U879" s="8" t="str">
        <v>AVAILABLE</v>
      </c>
      <c r="V879" s="4" t="str">
        <v>Pinpoint</v>
      </c>
      <c r="W879" s="9" t="str">
        <v>Media URL</v>
      </c>
    </row>
    <row r="880">
      <c r="A880" s="4" t="str">
        <v>807656606</v>
      </c>
      <c r="B880" s="4" t="str">
        <v>ROUND</v>
      </c>
      <c r="C880" s="4">
        <v>163163</v>
      </c>
      <c r="D880" s="5">
        <v>0.9</v>
      </c>
      <c r="E880" s="4" t="str">
        <v>J</v>
      </c>
      <c r="F880" s="4" t="str">
        <v>VVS2</v>
      </c>
      <c r="G880" s="6" t="str">
        <v>EX</v>
      </c>
      <c r="H880" s="6" t="str">
        <v>EX</v>
      </c>
      <c r="I880" s="6" t="str">
        <v>EX</v>
      </c>
      <c r="J880" s="4" t="str">
        <v>VSL</v>
      </c>
      <c r="K880" s="4" t="str">
        <v>6.11 - 6.16 x 3.88</v>
      </c>
      <c r="L880" s="4" t="str">
        <v>63.10</v>
      </c>
      <c r="M880" s="4" t="str">
        <v>57.00</v>
      </c>
      <c r="N880" s="4" t="str">
        <v>34.90</v>
      </c>
      <c r="O880" s="4" t="str">
        <v>IGI</v>
      </c>
      <c r="P880" s="4">
        <v>2900</v>
      </c>
      <c r="Q880" s="7">
        <v>-69</v>
      </c>
      <c r="R880" s="5">
        <f>ROUND(P880 * (1 + (Q880 / 100)), 2)</f>
        <v>899</v>
      </c>
      <c r="S880" s="5">
        <f>ROUND(R880 * D880, 2)</f>
        <v>809.1</v>
      </c>
      <c r="T880" s="4" t="str">
        <v>MUMBAI</v>
      </c>
      <c r="U880" s="8" t="str">
        <v>AVAILABLE</v>
      </c>
      <c r="V880" s="4" t="str">
        <v>Feather, Cloud</v>
      </c>
      <c r="W880" s="9" t="str">
        <v>Media URL</v>
      </c>
    </row>
    <row r="881">
      <c r="A881" s="4" t="str">
        <v>807657080</v>
      </c>
      <c r="B881" s="4" t="str">
        <v>ROUND</v>
      </c>
      <c r="C881" s="4">
        <v>181855</v>
      </c>
      <c r="D881" s="5">
        <v>0.9</v>
      </c>
      <c r="E881" s="4" t="str">
        <v>J</v>
      </c>
      <c r="F881" s="4" t="str">
        <v>VVS2</v>
      </c>
      <c r="G881" s="6" t="str">
        <v>EX</v>
      </c>
      <c r="H881" s="6" t="str">
        <v>EX</v>
      </c>
      <c r="I881" s="6" t="str">
        <v>EX</v>
      </c>
      <c r="J881" s="4" t="str">
        <v>VSL</v>
      </c>
      <c r="K881" s="4" t="str">
        <v>6.07 - 6.12 x 3.86</v>
      </c>
      <c r="L881" s="4" t="str">
        <v>63.30</v>
      </c>
      <c r="M881" s="4" t="str">
        <v>56.00</v>
      </c>
      <c r="N881" s="4" t="str">
        <v>36.40</v>
      </c>
      <c r="O881" s="4" t="str">
        <v>IGI</v>
      </c>
      <c r="P881" s="4">
        <v>2900</v>
      </c>
      <c r="Q881" s="7">
        <v>-66</v>
      </c>
      <c r="R881" s="5">
        <f>ROUND(P881 * (1 + (Q881 / 100)), 2)</f>
        <v>986</v>
      </c>
      <c r="S881" s="5">
        <f>ROUND(R881 * D881, 2)</f>
        <v>887.4</v>
      </c>
      <c r="T881" s="4" t="str">
        <v>MUMBAI</v>
      </c>
      <c r="U881" s="8" t="str">
        <v>AVAILABLE</v>
      </c>
      <c r="V881" s="4" t="str">
        <v>Indented Natural, Feather, Cloud</v>
      </c>
      <c r="W881" s="9" t="str">
        <v>Media URL</v>
      </c>
    </row>
    <row r="882">
      <c r="A882" s="4" t="str">
        <v>807657038</v>
      </c>
      <c r="B882" s="4" t="str">
        <v>ROUND</v>
      </c>
      <c r="C882" s="4">
        <v>178925</v>
      </c>
      <c r="D882" s="5">
        <v>0.9</v>
      </c>
      <c r="E882" s="4" t="str">
        <v>J</v>
      </c>
      <c r="F882" s="4" t="str">
        <v>VVS2</v>
      </c>
      <c r="G882" s="6" t="str">
        <v>EX</v>
      </c>
      <c r="H882" s="6" t="str">
        <v>EX</v>
      </c>
      <c r="I882" s="6" t="str">
        <v>EX</v>
      </c>
      <c r="J882" s="4" t="str">
        <v>VSL</v>
      </c>
      <c r="K882" s="4" t="str">
        <v>6.07 - 6.14 x 3.88</v>
      </c>
      <c r="L882" s="4" t="str">
        <v>63.40</v>
      </c>
      <c r="M882" s="4" t="str">
        <v>57.00</v>
      </c>
      <c r="N882" s="4" t="str">
        <v>36.50</v>
      </c>
      <c r="O882" s="4" t="str">
        <v>IGI</v>
      </c>
      <c r="P882" s="4">
        <v>2900</v>
      </c>
      <c r="Q882" s="7">
        <v>-66</v>
      </c>
      <c r="R882" s="5">
        <f>ROUND(P882 * (1 + (Q882 / 100)), 2)</f>
        <v>986</v>
      </c>
      <c r="S882" s="5">
        <f>ROUND(R882 * D882, 2)</f>
        <v>887.4</v>
      </c>
      <c r="T882" s="4" t="str">
        <v>MUMBAI</v>
      </c>
      <c r="U882" s="8" t="str">
        <v>AVAILABLE</v>
      </c>
      <c r="V882" s="4" t="str">
        <v>Feather</v>
      </c>
      <c r="W882" s="9" t="str">
        <v>Media URL</v>
      </c>
    </row>
    <row r="883">
      <c r="A883" s="4" t="str">
        <v>5556759393</v>
      </c>
      <c r="B883" s="4" t="str">
        <v>ROUND</v>
      </c>
      <c r="C883" s="4">
        <v>168095</v>
      </c>
      <c r="D883" s="5">
        <v>0.9</v>
      </c>
      <c r="E883" s="4" t="str">
        <v>J</v>
      </c>
      <c r="F883" s="4" t="str">
        <v>VVS2</v>
      </c>
      <c r="G883" s="6" t="str">
        <v>EX</v>
      </c>
      <c r="H883" s="6" t="str">
        <v>EX</v>
      </c>
      <c r="I883" s="6" t="str">
        <v>EX</v>
      </c>
      <c r="J883" s="4" t="str">
        <v>FNT</v>
      </c>
      <c r="K883" s="4" t="str">
        <v>6.11 - 6.14 x 3.88</v>
      </c>
      <c r="L883" s="4" t="str">
        <v>63.50</v>
      </c>
      <c r="M883" s="4" t="str">
        <v>57.00</v>
      </c>
      <c r="N883" s="4" t="str">
        <v>36.50</v>
      </c>
      <c r="O883" s="4" t="str">
        <v>GIA</v>
      </c>
      <c r="P883" s="4">
        <v>2900</v>
      </c>
      <c r="Q883" s="7">
        <v>-48</v>
      </c>
      <c r="R883" s="5">
        <f>ROUND(P883 * (1 + (Q883 / 100)), 2)</f>
        <v>1508</v>
      </c>
      <c r="S883" s="5">
        <f>ROUND(R883 * D883, 2)</f>
        <v>1357.2</v>
      </c>
      <c r="T883" s="4" t="str">
        <v>MUMBAI</v>
      </c>
      <c r="U883" s="8" t="str">
        <v>AVAILABLE</v>
      </c>
      <c r="V883" s="4" t="str">
        <v>Pinpoint, Needle, Feather</v>
      </c>
      <c r="W883" s="9" t="str">
        <v>Media URL</v>
      </c>
    </row>
    <row r="884">
      <c r="A884" s="4" t="str">
        <v>7563229031</v>
      </c>
      <c r="B884" s="4" t="str">
        <v>ROUND</v>
      </c>
      <c r="C884" s="4">
        <v>187637</v>
      </c>
      <c r="D884" s="5">
        <v>0.9</v>
      </c>
      <c r="E884" s="4" t="str">
        <v>J</v>
      </c>
      <c r="F884" s="4" t="str">
        <v>VVS2</v>
      </c>
      <c r="G884" s="6" t="str">
        <v>EX</v>
      </c>
      <c r="H884" s="6" t="str">
        <v>EX</v>
      </c>
      <c r="I884" s="6" t="str">
        <v>EX</v>
      </c>
      <c r="J884" s="4" t="str">
        <v>FNT</v>
      </c>
      <c r="K884" s="4" t="str">
        <v>6.16 - 6.18 x 3.82</v>
      </c>
      <c r="L884" s="4" t="str">
        <v>62.00</v>
      </c>
      <c r="M884" s="4" t="str">
        <v>57.00</v>
      </c>
      <c r="N884" s="4" t="str">
        <v>36.00</v>
      </c>
      <c r="O884" s="4" t="str">
        <v>GIA</v>
      </c>
      <c r="P884" s="4">
        <v>2900</v>
      </c>
      <c r="Q884" s="7">
        <v>-47</v>
      </c>
      <c r="R884" s="5">
        <f>ROUND(P884 * (1 + (Q884 / 100)), 2)</f>
        <v>1537</v>
      </c>
      <c r="S884" s="5">
        <f>ROUND(R884 * D884, 2)</f>
        <v>1383.3</v>
      </c>
      <c r="T884" s="4" t="str">
        <v>MUMBAI</v>
      </c>
      <c r="U884" s="8" t="str">
        <v>AVAILABLE</v>
      </c>
      <c r="V884" s="4" t="str">
        <v>Needle, Pinpoint</v>
      </c>
      <c r="W884" s="9" t="str">
        <v>Media URL</v>
      </c>
    </row>
    <row r="885">
      <c r="A885" s="4" t="str">
        <v>6555709474</v>
      </c>
      <c r="B885" s="4" t="str">
        <v>ROUND</v>
      </c>
      <c r="C885" s="4">
        <v>165523</v>
      </c>
      <c r="D885" s="5">
        <v>0.91</v>
      </c>
      <c r="E885" s="4" t="str">
        <v>J</v>
      </c>
      <c r="F885" s="4" t="str">
        <v>VS1</v>
      </c>
      <c r="G885" s="4" t="str">
        <v>VG</v>
      </c>
      <c r="H885" s="4" t="str">
        <v>VG</v>
      </c>
      <c r="I885" s="4" t="str">
        <v>VG</v>
      </c>
      <c r="J885" s="4" t="str">
        <v>NONE</v>
      </c>
      <c r="K885" s="4" t="str">
        <v>6.00 - 6.06 x 3.89</v>
      </c>
      <c r="L885" s="4" t="str">
        <v>64.50</v>
      </c>
      <c r="M885" s="4" t="str">
        <v>59.00</v>
      </c>
      <c r="N885" s="4" t="str">
        <v>37.00</v>
      </c>
      <c r="O885" s="4" t="str">
        <v>GIA</v>
      </c>
      <c r="P885" s="4">
        <v>2600</v>
      </c>
      <c r="Q885" s="7">
        <v>-62</v>
      </c>
      <c r="R885" s="5">
        <f>ROUND(P885 * (1 + (Q885 / 100)), 2)</f>
        <v>988</v>
      </c>
      <c r="S885" s="5">
        <f>ROUND(R885 * D885, 2)</f>
        <v>899.08</v>
      </c>
      <c r="T885" s="4" t="str">
        <v>MUMBAI</v>
      </c>
      <c r="U885" s="11" t="str">
        <v>MEMO_OUT</v>
      </c>
      <c r="V885" s="4" t="str">
        <v>Feather, Pinpoint, Cloud</v>
      </c>
      <c r="W885" s="9" t="str">
        <v>Media URL</v>
      </c>
    </row>
    <row r="886">
      <c r="A886" s="4" t="str">
        <v>1553789637</v>
      </c>
      <c r="B886" s="4" t="str">
        <v>ROUND</v>
      </c>
      <c r="C886" s="4">
        <v>168853</v>
      </c>
      <c r="D886" s="5">
        <v>0.9</v>
      </c>
      <c r="E886" s="4" t="str">
        <v>J</v>
      </c>
      <c r="F886" s="4" t="str">
        <v>VS1</v>
      </c>
      <c r="G886" s="4" t="str">
        <v>VG</v>
      </c>
      <c r="H886" s="4" t="str">
        <v>VG</v>
      </c>
      <c r="I886" s="4" t="str">
        <v>VG</v>
      </c>
      <c r="J886" s="4" t="str">
        <v>NONE</v>
      </c>
      <c r="K886" s="4" t="str">
        <v>5.97 - 6.04 x 3.89</v>
      </c>
      <c r="L886" s="4" t="str">
        <v>64.80</v>
      </c>
      <c r="M886" s="4" t="str">
        <v>57.00</v>
      </c>
      <c r="N886" s="4" t="str">
        <v>38.50</v>
      </c>
      <c r="O886" s="4" t="str">
        <v>GIA</v>
      </c>
      <c r="P886" s="4">
        <v>2600</v>
      </c>
      <c r="Q886" s="7">
        <v>-61</v>
      </c>
      <c r="R886" s="5">
        <f>ROUND(P886 * (1 + (Q886 / 100)), 2)</f>
        <v>1014</v>
      </c>
      <c r="S886" s="5">
        <f>ROUND(R886 * D886, 2)</f>
        <v>912.6</v>
      </c>
      <c r="T886" s="4" t="str">
        <v>MUMBAI</v>
      </c>
      <c r="U886" s="8" t="str">
        <v>AVAILABLE</v>
      </c>
      <c r="V886" s="4" t="str">
        <v>Feather, Cloud, Pinpoint</v>
      </c>
      <c r="W886" s="9" t="str">
        <v>Media URL</v>
      </c>
    </row>
    <row r="887">
      <c r="A887" s="4" t="str">
        <v>2564081934</v>
      </c>
      <c r="B887" s="4" t="str">
        <v>ROUND</v>
      </c>
      <c r="C887" s="4">
        <v>181003</v>
      </c>
      <c r="D887" s="5">
        <v>0.9</v>
      </c>
      <c r="E887" s="4" t="str">
        <v>J</v>
      </c>
      <c r="F887" s="4" t="str">
        <v>VS1</v>
      </c>
      <c r="G887" s="4" t="str">
        <v>VG</v>
      </c>
      <c r="H887" s="4" t="str">
        <v>VG</v>
      </c>
      <c r="I887" s="4" t="str">
        <v>VG</v>
      </c>
      <c r="J887" s="4" t="str">
        <v>NONE</v>
      </c>
      <c r="K887" s="4" t="str">
        <v>5.98 - 6.06 x 3.91</v>
      </c>
      <c r="L887" s="4" t="str">
        <v>64.90</v>
      </c>
      <c r="M887" s="4" t="str">
        <v>57.00</v>
      </c>
      <c r="N887" s="4" t="str">
        <v>37.00</v>
      </c>
      <c r="O887" s="4" t="str">
        <v>GIA</v>
      </c>
      <c r="P887" s="4">
        <v>2600</v>
      </c>
      <c r="Q887" s="7">
        <v>-59</v>
      </c>
      <c r="R887" s="5">
        <f>ROUND(P887 * (1 + (Q887 / 100)), 2)</f>
        <v>1066</v>
      </c>
      <c r="S887" s="5">
        <f>ROUND(R887 * D887, 2)</f>
        <v>959.4</v>
      </c>
      <c r="T887" s="4" t="str">
        <v>MUMBAI</v>
      </c>
      <c r="U887" s="8" t="str">
        <v>AVAILABLE</v>
      </c>
      <c r="V887" s="4" t="str">
        <v>Crystal, Pinpoint</v>
      </c>
      <c r="W887" s="9" t="str">
        <v>Media URL</v>
      </c>
    </row>
    <row r="888">
      <c r="A888" s="4" t="str">
        <v>6552812550</v>
      </c>
      <c r="B888" s="4" t="str">
        <v>ROUND</v>
      </c>
      <c r="C888" s="4">
        <v>170023</v>
      </c>
      <c r="D888" s="5">
        <v>0.9</v>
      </c>
      <c r="E888" s="4" t="str">
        <v>J</v>
      </c>
      <c r="F888" s="4" t="str">
        <v>VS1</v>
      </c>
      <c r="G888" s="4" t="str">
        <v>VG</v>
      </c>
      <c r="H888" s="4" t="str">
        <v>VG</v>
      </c>
      <c r="I888" s="4" t="str">
        <v>EX</v>
      </c>
      <c r="J888" s="4" t="str">
        <v>NONE</v>
      </c>
      <c r="K888" s="4" t="str">
        <v>5.99 - 6.05 x 3.87</v>
      </c>
      <c r="L888" s="4" t="str">
        <v>64.30</v>
      </c>
      <c r="M888" s="4" t="str">
        <v>57.00</v>
      </c>
      <c r="N888" s="4" t="str">
        <v>38.50</v>
      </c>
      <c r="O888" s="4" t="str">
        <v>GIA</v>
      </c>
      <c r="P888" s="4">
        <v>2600</v>
      </c>
      <c r="Q888" s="7">
        <v>-61</v>
      </c>
      <c r="R888" s="5">
        <f>ROUND(P888 * (1 + (Q888 / 100)), 2)</f>
        <v>1014</v>
      </c>
      <c r="S888" s="5">
        <f>ROUND(R888 * D888, 2)</f>
        <v>912.6</v>
      </c>
      <c r="T888" s="4" t="str">
        <v>MUMBAI</v>
      </c>
      <c r="U888" s="8" t="str">
        <v>AVAILABLE</v>
      </c>
      <c r="V888" s="4" t="str">
        <v>Crystal, Pinpoint</v>
      </c>
      <c r="W888" s="9" t="str">
        <v>Media URL</v>
      </c>
    </row>
    <row r="889">
      <c r="A889" s="4" t="str">
        <v>7568056609</v>
      </c>
      <c r="B889" s="4" t="str">
        <v>ROUND</v>
      </c>
      <c r="C889" s="4">
        <v>178557</v>
      </c>
      <c r="D889" s="5">
        <v>0.9</v>
      </c>
      <c r="E889" s="4" t="str">
        <v>J</v>
      </c>
      <c r="F889" s="4" t="str">
        <v>VS1</v>
      </c>
      <c r="G889" s="4" t="str">
        <v>VG</v>
      </c>
      <c r="H889" s="4" t="str">
        <v>EX</v>
      </c>
      <c r="I889" s="4" t="str">
        <v>VG</v>
      </c>
      <c r="J889" s="4" t="str">
        <v>NONE</v>
      </c>
      <c r="K889" s="4" t="str">
        <v>5.96 - 6.03 x 3.87</v>
      </c>
      <c r="L889" s="4" t="str">
        <v>64.50</v>
      </c>
      <c r="M889" s="4" t="str">
        <v>57.00</v>
      </c>
      <c r="N889" s="4" t="str">
        <v>38.00</v>
      </c>
      <c r="O889" s="4" t="str">
        <v>GIA</v>
      </c>
      <c r="P889" s="4">
        <v>2600</v>
      </c>
      <c r="Q889" s="7">
        <v>-57</v>
      </c>
      <c r="R889" s="5">
        <f>ROUND(P889 * (1 + (Q889 / 100)), 2)</f>
        <v>1118</v>
      </c>
      <c r="S889" s="5">
        <f>ROUND(R889 * D889, 2)</f>
        <v>1006.2</v>
      </c>
      <c r="T889" s="4" t="str">
        <v>MUMBAI</v>
      </c>
      <c r="U889" s="8" t="str">
        <v>AVAILABLE</v>
      </c>
      <c r="V889" s="4" t="str">
        <v>Feather, Cloud</v>
      </c>
      <c r="W889" s="9" t="str">
        <v>Media URL</v>
      </c>
    </row>
    <row r="890">
      <c r="A890" s="4" t="str">
        <v>2564109504</v>
      </c>
      <c r="B890" s="4" t="str">
        <v>ROUND</v>
      </c>
      <c r="C890" s="4">
        <v>181860</v>
      </c>
      <c r="D890" s="5">
        <v>0.9</v>
      </c>
      <c r="E890" s="4" t="str">
        <v>J</v>
      </c>
      <c r="F890" s="4" t="str">
        <v>VS1</v>
      </c>
      <c r="G890" s="4" t="str">
        <v>VG</v>
      </c>
      <c r="H890" s="4" t="str">
        <v>EX</v>
      </c>
      <c r="I890" s="4" t="str">
        <v>VG</v>
      </c>
      <c r="J890" s="4" t="str">
        <v>NONE</v>
      </c>
      <c r="K890" s="4" t="str">
        <v>5.98 - 6.04 x 3.88</v>
      </c>
      <c r="L890" s="4" t="str">
        <v>64.60</v>
      </c>
      <c r="M890" s="4" t="str">
        <v>56.00</v>
      </c>
      <c r="N890" s="4" t="str">
        <v>38.00</v>
      </c>
      <c r="O890" s="4" t="str">
        <v>GIA</v>
      </c>
      <c r="P890" s="4">
        <v>2600</v>
      </c>
      <c r="Q890" s="7">
        <v>-57</v>
      </c>
      <c r="R890" s="5">
        <f>ROUND(P890 * (1 + (Q890 / 100)), 2)</f>
        <v>1118</v>
      </c>
      <c r="S890" s="5">
        <f>ROUND(R890 * D890, 2)</f>
        <v>1006.2</v>
      </c>
      <c r="T890" s="4" t="str">
        <v>MUMBAI</v>
      </c>
      <c r="U890" s="8" t="str">
        <v>AVAILABLE</v>
      </c>
      <c r="V890" s="4" t="str">
        <v>Feather, Cloud, Pinpoint</v>
      </c>
      <c r="W890" s="9" t="str">
        <v>Media URL</v>
      </c>
    </row>
    <row r="891">
      <c r="A891" s="4" t="str">
        <v>6562120741</v>
      </c>
      <c r="B891" s="4" t="str">
        <v>ROUND</v>
      </c>
      <c r="C891" s="4">
        <v>182003</v>
      </c>
      <c r="D891" s="5">
        <v>0.9</v>
      </c>
      <c r="E891" s="4" t="str">
        <v>J</v>
      </c>
      <c r="F891" s="4" t="str">
        <v>VS1</v>
      </c>
      <c r="G891" s="4" t="str">
        <v>VG</v>
      </c>
      <c r="H891" s="4" t="str">
        <v>EX</v>
      </c>
      <c r="I891" s="4" t="str">
        <v>VG</v>
      </c>
      <c r="J891" s="4" t="str">
        <v>NONE</v>
      </c>
      <c r="K891" s="4" t="str">
        <v>5.98 - 6.05 x 3.85</v>
      </c>
      <c r="L891" s="4" t="str">
        <v>64.00</v>
      </c>
      <c r="M891" s="4" t="str">
        <v>57.00</v>
      </c>
      <c r="N891" s="4" t="str">
        <v>37.50</v>
      </c>
      <c r="O891" s="4" t="str">
        <v>GIA</v>
      </c>
      <c r="P891" s="4">
        <v>2600</v>
      </c>
      <c r="Q891" s="7">
        <v>-57</v>
      </c>
      <c r="R891" s="5">
        <f>ROUND(P891 * (1 + (Q891 / 100)), 2)</f>
        <v>1118</v>
      </c>
      <c r="S891" s="5">
        <f>ROUND(R891 * D891, 2)</f>
        <v>1006.2</v>
      </c>
      <c r="T891" s="4" t="str">
        <v>MUMBAI</v>
      </c>
      <c r="U891" s="8" t="str">
        <v>AVAILABLE</v>
      </c>
      <c r="V891" s="4" t="str">
        <v>Crystal</v>
      </c>
      <c r="W891" s="9" t="str">
        <v>Media URL</v>
      </c>
    </row>
    <row r="892">
      <c r="A892" s="4" t="str">
        <v>7562007165</v>
      </c>
      <c r="B892" s="4" t="str">
        <v>ROUND</v>
      </c>
      <c r="C892" s="4">
        <v>174806</v>
      </c>
      <c r="D892" s="5">
        <v>0.95</v>
      </c>
      <c r="E892" s="4" t="str">
        <v>J</v>
      </c>
      <c r="F892" s="4" t="str">
        <v>VS1</v>
      </c>
      <c r="G892" s="4" t="str">
        <v>EX</v>
      </c>
      <c r="H892" s="4" t="str">
        <v>VG</v>
      </c>
      <c r="I892" s="4" t="str">
        <v>EX</v>
      </c>
      <c r="J892" s="4" t="str">
        <v>NONE</v>
      </c>
      <c r="K892" s="4" t="str">
        <v>6.21 - 6.26 x 3.94</v>
      </c>
      <c r="L892" s="4" t="str">
        <v>63.20</v>
      </c>
      <c r="M892" s="4" t="str">
        <v>57.00</v>
      </c>
      <c r="N892" s="4" t="str">
        <v>36.50</v>
      </c>
      <c r="O892" s="4" t="str">
        <v>GIA</v>
      </c>
      <c r="P892" s="4">
        <v>2600</v>
      </c>
      <c r="Q892" s="7">
        <v>-43</v>
      </c>
      <c r="R892" s="5">
        <f>ROUND(P892 * (1 + (Q892 / 100)), 2)</f>
        <v>1482</v>
      </c>
      <c r="S892" s="5">
        <f>ROUND(R892 * D892, 2)</f>
        <v>1407.9</v>
      </c>
      <c r="T892" s="4" t="str">
        <v>MUMBAI</v>
      </c>
      <c r="U892" s="8" t="str">
        <v>AVAILABLE</v>
      </c>
      <c r="V892" s="4" t="str">
        <v>Cloud, Crystal, Feather, Needle</v>
      </c>
      <c r="W892" s="9" t="str">
        <v>Media URL</v>
      </c>
    </row>
    <row r="893">
      <c r="A893" s="4" t="str">
        <v>6562146721</v>
      </c>
      <c r="B893" s="4" t="str">
        <v>ROUND</v>
      </c>
      <c r="C893" s="4">
        <v>182876</v>
      </c>
      <c r="D893" s="5">
        <v>0.9</v>
      </c>
      <c r="E893" s="4" t="str">
        <v>J</v>
      </c>
      <c r="F893" s="4" t="str">
        <v>VS1</v>
      </c>
      <c r="G893" s="6" t="str">
        <v>EX</v>
      </c>
      <c r="H893" s="6" t="str">
        <v>EX</v>
      </c>
      <c r="I893" s="6" t="str">
        <v>EX</v>
      </c>
      <c r="J893" s="4" t="str">
        <v>NONE</v>
      </c>
      <c r="K893" s="4" t="str">
        <v>6.15 - 6.19 x 3.83</v>
      </c>
      <c r="L893" s="4" t="str">
        <v>62.10</v>
      </c>
      <c r="M893" s="4" t="str">
        <v>59.00</v>
      </c>
      <c r="N893" s="4" t="str">
        <v>33.00</v>
      </c>
      <c r="O893" s="4" t="str">
        <v>GIA</v>
      </c>
      <c r="P893" s="4">
        <v>2600</v>
      </c>
      <c r="Q893" s="7">
        <v>-44</v>
      </c>
      <c r="R893" s="5">
        <f>ROUND(P893 * (1 + (Q893 / 100)), 2)</f>
        <v>1456</v>
      </c>
      <c r="S893" s="5">
        <f>ROUND(R893 * D893, 2)</f>
        <v>1310.4</v>
      </c>
      <c r="T893" s="4" t="str">
        <v>MUMBAI</v>
      </c>
      <c r="U893" s="8" t="str">
        <v>AVAILABLE</v>
      </c>
      <c r="V893" s="4" t="str">
        <v>Feather</v>
      </c>
      <c r="W893" s="9" t="str">
        <v>Media URL</v>
      </c>
    </row>
    <row r="894">
      <c r="A894" s="4" t="str">
        <v>5566143538</v>
      </c>
      <c r="B894" s="4" t="str">
        <v>ROUND</v>
      </c>
      <c r="C894" s="4">
        <v>182875</v>
      </c>
      <c r="D894" s="5">
        <v>0.9</v>
      </c>
      <c r="E894" s="4" t="str">
        <v>J</v>
      </c>
      <c r="F894" s="4" t="str">
        <v>VS1</v>
      </c>
      <c r="G894" s="6" t="str">
        <v>EX</v>
      </c>
      <c r="H894" s="6" t="str">
        <v>EX</v>
      </c>
      <c r="I894" s="6" t="str">
        <v>EX</v>
      </c>
      <c r="J894" s="4" t="str">
        <v>NONE</v>
      </c>
      <c r="K894" s="4" t="str">
        <v>6.10 - 6.14 x 3.87</v>
      </c>
      <c r="L894" s="4" t="str">
        <v>63.20</v>
      </c>
      <c r="M894" s="4" t="str">
        <v>57.00</v>
      </c>
      <c r="N894" s="4" t="str">
        <v>36.50</v>
      </c>
      <c r="O894" s="4" t="str">
        <v>GIA</v>
      </c>
      <c r="P894" s="4">
        <v>2600</v>
      </c>
      <c r="Q894" s="7">
        <v>-44</v>
      </c>
      <c r="R894" s="5">
        <f>ROUND(P894 * (1 + (Q894 / 100)), 2)</f>
        <v>1456</v>
      </c>
      <c r="S894" s="5">
        <f>ROUND(R894 * D894, 2)</f>
        <v>1310.4</v>
      </c>
      <c r="T894" s="4" t="str">
        <v>MUMBAI</v>
      </c>
      <c r="U894" s="8" t="str">
        <v>AVAILABLE</v>
      </c>
      <c r="V894" s="4" t="str">
        <v>Feather, Needle, Pinpoint</v>
      </c>
      <c r="W894" s="9" t="str">
        <v>Media URL</v>
      </c>
    </row>
    <row r="895">
      <c r="A895" s="4" t="str">
        <v>2566229076</v>
      </c>
      <c r="B895" s="4" t="str">
        <v>ROUND</v>
      </c>
      <c r="C895" s="4">
        <v>187515</v>
      </c>
      <c r="D895" s="5">
        <v>0.9</v>
      </c>
      <c r="E895" s="4" t="str">
        <v>J</v>
      </c>
      <c r="F895" s="4" t="str">
        <v>VS1</v>
      </c>
      <c r="G895" s="6" t="str">
        <v>EX</v>
      </c>
      <c r="H895" s="6" t="str">
        <v>EX</v>
      </c>
      <c r="I895" s="6" t="str">
        <v>EX</v>
      </c>
      <c r="J895" s="4" t="str">
        <v>NONE</v>
      </c>
      <c r="K895" s="4" t="str">
        <v>6.08 - 6.14 x 3.83</v>
      </c>
      <c r="L895" s="4" t="str">
        <v>62.70</v>
      </c>
      <c r="M895" s="4" t="str">
        <v>59.00</v>
      </c>
      <c r="N895" s="4" t="str">
        <v>36.00</v>
      </c>
      <c r="O895" s="4" t="str">
        <v>GIA</v>
      </c>
      <c r="P895" s="4">
        <v>2600</v>
      </c>
      <c r="Q895" s="7">
        <v>-44</v>
      </c>
      <c r="R895" s="5">
        <f>ROUND(P895 * (1 + (Q895 / 100)), 2)</f>
        <v>1456</v>
      </c>
      <c r="S895" s="5">
        <f>ROUND(R895 * D895, 2)</f>
        <v>1310.4</v>
      </c>
      <c r="T895" s="4" t="str">
        <v>MUMBAI</v>
      </c>
      <c r="U895" s="8" t="str">
        <v>AVAILABLE</v>
      </c>
      <c r="V895" s="4" t="str">
        <v>Feather</v>
      </c>
      <c r="W895" s="9" t="str">
        <v>Media URL</v>
      </c>
    </row>
    <row r="896">
      <c r="A896" s="4" t="str">
        <v>2557767585</v>
      </c>
      <c r="B896" s="4" t="str">
        <v>ROUND</v>
      </c>
      <c r="C896" s="4">
        <v>168506</v>
      </c>
      <c r="D896" s="5">
        <v>0.95</v>
      </c>
      <c r="E896" s="4" t="str">
        <v>J</v>
      </c>
      <c r="F896" s="4" t="str">
        <v>VS1</v>
      </c>
      <c r="G896" s="6" t="str">
        <v>EX</v>
      </c>
      <c r="H896" s="6" t="str">
        <v>EX</v>
      </c>
      <c r="I896" s="6" t="str">
        <v>EX</v>
      </c>
      <c r="J896" s="4" t="str">
        <v>NONE</v>
      </c>
      <c r="K896" s="4" t="str">
        <v>6.22 - 6.26 x 3.95</v>
      </c>
      <c r="L896" s="4" t="str">
        <v>63.40</v>
      </c>
      <c r="M896" s="4" t="str">
        <v>56.00</v>
      </c>
      <c r="N896" s="4" t="str">
        <v>36.00</v>
      </c>
      <c r="O896" s="4" t="str">
        <v>GIA</v>
      </c>
      <c r="P896" s="4">
        <v>2600</v>
      </c>
      <c r="Q896" s="7">
        <v>-45</v>
      </c>
      <c r="R896" s="5">
        <f>ROUND(P896 * (1 + (Q896 / 100)), 2)</f>
        <v>1430</v>
      </c>
      <c r="S896" s="5">
        <f>ROUND(R896 * D896, 2)</f>
        <v>1358.5</v>
      </c>
      <c r="T896" s="4" t="str">
        <v>MUMBAI</v>
      </c>
      <c r="U896" s="8" t="str">
        <v>AVAILABLE</v>
      </c>
      <c r="V896" s="4" t="str">
        <v>Crystal, Cloud, Needle, Pinpoint</v>
      </c>
      <c r="W896" s="9" t="str">
        <v>Media URL</v>
      </c>
    </row>
    <row r="897">
      <c r="A897" s="4" t="str">
        <v>807657010</v>
      </c>
      <c r="B897" s="4" t="str">
        <v>ROUND</v>
      </c>
      <c r="C897" s="4">
        <v>177083</v>
      </c>
      <c r="D897" s="5">
        <v>0.9</v>
      </c>
      <c r="E897" s="4" t="str">
        <v>J</v>
      </c>
      <c r="F897" s="4" t="str">
        <v>VS1</v>
      </c>
      <c r="G897" s="6" t="str">
        <v>EX</v>
      </c>
      <c r="H897" s="6" t="str">
        <v>EX</v>
      </c>
      <c r="I897" s="6" t="str">
        <v>EX</v>
      </c>
      <c r="J897" s="4" t="str">
        <v>SLT</v>
      </c>
      <c r="K897" s="4" t="str">
        <v>6.11 - 6.16 x 3.86</v>
      </c>
      <c r="L897" s="4" t="str">
        <v>62.80</v>
      </c>
      <c r="M897" s="4" t="str">
        <v>58.00</v>
      </c>
      <c r="N897" s="4" t="str">
        <v>34.90</v>
      </c>
      <c r="O897" s="4" t="str">
        <v>IGI</v>
      </c>
      <c r="P897" s="4">
        <v>2600</v>
      </c>
      <c r="Q897" s="7">
        <v>-66</v>
      </c>
      <c r="R897" s="5">
        <f>ROUND(P897 * (1 + (Q897 / 100)), 2)</f>
        <v>884</v>
      </c>
      <c r="S897" s="5">
        <f>ROUND(R897 * D897, 2)</f>
        <v>795.6</v>
      </c>
      <c r="T897" s="4" t="str">
        <v>MUMBAI</v>
      </c>
      <c r="U897" s="8" t="str">
        <v>AVAILABLE</v>
      </c>
      <c r="V897" s="4" t="str">
        <v>Crystal, Feather</v>
      </c>
      <c r="W897" s="9" t="str">
        <v>Media URL</v>
      </c>
    </row>
    <row r="898">
      <c r="A898" s="4" t="str">
        <v>7568271159</v>
      </c>
      <c r="B898" s="4" t="str">
        <v>ROUND</v>
      </c>
      <c r="C898" s="4">
        <v>187988</v>
      </c>
      <c r="D898" s="5">
        <v>0.9</v>
      </c>
      <c r="E898" s="4" t="str">
        <v>J</v>
      </c>
      <c r="F898" s="4" t="str">
        <v>VS1</v>
      </c>
      <c r="G898" s="6" t="str">
        <v>EX</v>
      </c>
      <c r="H898" s="6" t="str">
        <v>EX</v>
      </c>
      <c r="I898" s="6" t="str">
        <v>EX</v>
      </c>
      <c r="J898" s="4" t="str">
        <v>FNT</v>
      </c>
      <c r="K898" s="4" t="str">
        <v>6.21 - 6.23 x 3.79</v>
      </c>
      <c r="L898" s="4" t="str">
        <v>61.00</v>
      </c>
      <c r="M898" s="4" t="str">
        <v>61.00</v>
      </c>
      <c r="N898" s="4" t="str">
        <v>32.50</v>
      </c>
      <c r="O898" s="4" t="str">
        <v>GIA</v>
      </c>
      <c r="P898" s="4">
        <v>2600</v>
      </c>
      <c r="Q898" s="7">
        <v>-48</v>
      </c>
      <c r="R898" s="5">
        <f>ROUND(P898 * (1 + (Q898 / 100)), 2)</f>
        <v>1352</v>
      </c>
      <c r="S898" s="5">
        <f>ROUND(R898 * D898, 2)</f>
        <v>1216.8</v>
      </c>
      <c r="T898" s="4" t="str">
        <v>MUMBAI</v>
      </c>
      <c r="U898" s="8" t="str">
        <v>AVAILABLE</v>
      </c>
      <c r="V898" s="4" t="str">
        <v>Crystal, Needle</v>
      </c>
      <c r="W898" s="9" t="str">
        <v>Media URL</v>
      </c>
    </row>
    <row r="899">
      <c r="A899" s="4" t="str">
        <v>1569024726</v>
      </c>
      <c r="B899" s="4" t="str">
        <v>ROUND</v>
      </c>
      <c r="C899" s="4">
        <v>177104</v>
      </c>
      <c r="D899" s="5">
        <v>0.94</v>
      </c>
      <c r="E899" s="4" t="str">
        <v>J</v>
      </c>
      <c r="F899" s="4" t="str">
        <v>VS1</v>
      </c>
      <c r="G899" s="6" t="str">
        <v>EX</v>
      </c>
      <c r="H899" s="6" t="str">
        <v>EX</v>
      </c>
      <c r="I899" s="6" t="str">
        <v>EX</v>
      </c>
      <c r="J899" s="4" t="str">
        <v>FNT</v>
      </c>
      <c r="K899" s="4" t="str">
        <v>6.23 - 6.26 x 3.88</v>
      </c>
      <c r="L899" s="4" t="str">
        <v>62.10</v>
      </c>
      <c r="M899" s="4" t="str">
        <v>57.00</v>
      </c>
      <c r="N899" s="4" t="str">
        <v>36.50</v>
      </c>
      <c r="O899" s="4" t="str">
        <v>GIA</v>
      </c>
      <c r="P899" s="4">
        <v>2600</v>
      </c>
      <c r="Q899" s="7">
        <v>-49</v>
      </c>
      <c r="R899" s="5">
        <f>ROUND(P899 * (1 + (Q899 / 100)), 2)</f>
        <v>1326</v>
      </c>
      <c r="S899" s="5">
        <f>ROUND(R899 * D899, 2)</f>
        <v>1246.44</v>
      </c>
      <c r="T899" s="4" t="str">
        <v>MUMBAI</v>
      </c>
      <c r="U899" s="8" t="str">
        <v>AVAILABLE</v>
      </c>
      <c r="V899" s="4" t="str">
        <v>Feather, Needle, Pinpoint</v>
      </c>
      <c r="W899" s="9" t="str">
        <v>Media URL</v>
      </c>
    </row>
    <row r="900">
      <c r="A900" s="4" t="str">
        <v>6565229020</v>
      </c>
      <c r="B900" s="4" t="str">
        <v>ROUND</v>
      </c>
      <c r="C900" s="4">
        <v>187635</v>
      </c>
      <c r="D900" s="5">
        <v>0.9</v>
      </c>
      <c r="E900" s="4" t="str">
        <v>J</v>
      </c>
      <c r="F900" s="4" t="str">
        <v>VS2</v>
      </c>
      <c r="G900" s="4" t="str">
        <v>VG</v>
      </c>
      <c r="H900" s="4" t="str">
        <v>VG</v>
      </c>
      <c r="I900" s="4" t="str">
        <v>VG</v>
      </c>
      <c r="J900" s="4" t="str">
        <v>NONE</v>
      </c>
      <c r="K900" s="4" t="str">
        <v>6.00 - 6.07 x 3.91</v>
      </c>
      <c r="L900" s="4" t="str">
        <v>64.70</v>
      </c>
      <c r="M900" s="4" t="str">
        <v>57.00</v>
      </c>
      <c r="N900" s="4" t="str">
        <v>35.50</v>
      </c>
      <c r="O900" s="4" t="str">
        <v>GIA</v>
      </c>
      <c r="P900" s="4">
        <v>2400</v>
      </c>
      <c r="Q900" s="7">
        <v>-60</v>
      </c>
      <c r="R900" s="5">
        <f>ROUND(P900 * (1 + (Q900 / 100)), 2)</f>
        <v>960</v>
      </c>
      <c r="S900" s="5">
        <f>ROUND(R900 * D900, 2)</f>
        <v>864</v>
      </c>
      <c r="T900" s="4" t="str">
        <v>MUMBAI</v>
      </c>
      <c r="U900" s="11" t="str">
        <v>MEMO_OUT</v>
      </c>
      <c r="V900" s="4" t="str">
        <v>Crystal, Cloud</v>
      </c>
      <c r="W900" s="9" t="str">
        <v>Media URL</v>
      </c>
    </row>
    <row r="901">
      <c r="A901" s="4" t="str">
        <v>6552766261</v>
      </c>
      <c r="B901" s="4" t="str">
        <v>ROUND</v>
      </c>
      <c r="C901" s="4">
        <v>168526</v>
      </c>
      <c r="D901" s="5">
        <v>0.9</v>
      </c>
      <c r="E901" s="4" t="str">
        <v>J</v>
      </c>
      <c r="F901" s="4" t="str">
        <v>VS2</v>
      </c>
      <c r="G901" s="4" t="str">
        <v>VG</v>
      </c>
      <c r="H901" s="4" t="str">
        <v>VG</v>
      </c>
      <c r="I901" s="4" t="str">
        <v>VG</v>
      </c>
      <c r="J901" s="4" t="str">
        <v>NONE</v>
      </c>
      <c r="K901" s="4" t="str">
        <v>5.97 - 6.02 x 3.89</v>
      </c>
      <c r="L901" s="4" t="str">
        <v>64.80</v>
      </c>
      <c r="M901" s="4" t="str">
        <v>57.00</v>
      </c>
      <c r="N901" s="4" t="str">
        <v>38.50</v>
      </c>
      <c r="O901" s="4" t="str">
        <v>GIA</v>
      </c>
      <c r="P901" s="4">
        <v>2400</v>
      </c>
      <c r="Q901" s="7">
        <v>-59</v>
      </c>
      <c r="R901" s="5">
        <f>ROUND(P901 * (1 + (Q901 / 100)), 2)</f>
        <v>984</v>
      </c>
      <c r="S901" s="5">
        <f>ROUND(R901 * D901, 2)</f>
        <v>885.6</v>
      </c>
      <c r="T901" s="4" t="str">
        <v>MUMBAI</v>
      </c>
      <c r="U901" s="11" t="str">
        <v>MEMO_OUT</v>
      </c>
      <c r="V901" s="4" t="str">
        <v>Crystal, Indented Natural, Cloud, Feather</v>
      </c>
      <c r="W901" s="9" t="str">
        <v>Media URL</v>
      </c>
    </row>
    <row r="902">
      <c r="A902" s="4" t="str">
        <v>6552758382</v>
      </c>
      <c r="B902" s="4" t="str">
        <v>ROUND</v>
      </c>
      <c r="C902" s="4">
        <v>168109</v>
      </c>
      <c r="D902" s="5">
        <v>0.9</v>
      </c>
      <c r="E902" s="4" t="str">
        <v>J</v>
      </c>
      <c r="F902" s="4" t="str">
        <v>VS2</v>
      </c>
      <c r="G902" s="4" t="str">
        <v>VG</v>
      </c>
      <c r="H902" s="4" t="str">
        <v>EX</v>
      </c>
      <c r="I902" s="4" t="str">
        <v>VG</v>
      </c>
      <c r="J902" s="4" t="str">
        <v>NONE</v>
      </c>
      <c r="K902" s="4" t="str">
        <v>5.96 - 6.03 x 3.87</v>
      </c>
      <c r="L902" s="4" t="str">
        <v>64.50</v>
      </c>
      <c r="M902" s="4" t="str">
        <v>57.00</v>
      </c>
      <c r="N902" s="4" t="str">
        <v>38.00</v>
      </c>
      <c r="O902" s="4" t="str">
        <v>GIA</v>
      </c>
      <c r="P902" s="4">
        <v>2400</v>
      </c>
      <c r="Q902" s="7">
        <v>-59</v>
      </c>
      <c r="R902" s="5">
        <f>ROUND(P902 * (1 + (Q902 / 100)), 2)</f>
        <v>984</v>
      </c>
      <c r="S902" s="5">
        <f>ROUND(R902 * D902, 2)</f>
        <v>885.6</v>
      </c>
      <c r="T902" s="4" t="str">
        <v>MUMBAI</v>
      </c>
      <c r="U902" s="11" t="str">
        <v>MEMO_OUT</v>
      </c>
      <c r="V902" s="4" t="str">
        <v>Crystal, Indented Natural</v>
      </c>
      <c r="W902" s="9" t="str">
        <v>Media URL</v>
      </c>
    </row>
    <row r="903">
      <c r="A903" s="4" t="str">
        <v>6552738970</v>
      </c>
      <c r="B903" s="4" t="str">
        <v>ROUND</v>
      </c>
      <c r="C903" s="4">
        <v>167336</v>
      </c>
      <c r="D903" s="5">
        <v>0.9</v>
      </c>
      <c r="E903" s="4" t="str">
        <v>J</v>
      </c>
      <c r="F903" s="4" t="str">
        <v>VS2</v>
      </c>
      <c r="G903" s="4" t="str">
        <v>VG</v>
      </c>
      <c r="H903" s="4" t="str">
        <v>EX</v>
      </c>
      <c r="I903" s="4" t="str">
        <v>VG</v>
      </c>
      <c r="J903" s="4" t="str">
        <v>NONE</v>
      </c>
      <c r="K903" s="4" t="str">
        <v>5.98 - 6.04 x 3.87</v>
      </c>
      <c r="L903" s="4" t="str">
        <v>64.40</v>
      </c>
      <c r="M903" s="4" t="str">
        <v>58.00</v>
      </c>
      <c r="N903" s="4" t="str">
        <v>38.00</v>
      </c>
      <c r="O903" s="4" t="str">
        <v>GIA</v>
      </c>
      <c r="P903" s="4">
        <v>2400</v>
      </c>
      <c r="Q903" s="7">
        <v>-59</v>
      </c>
      <c r="R903" s="5">
        <f>ROUND(P903 * (1 + (Q903 / 100)), 2)</f>
        <v>984</v>
      </c>
      <c r="S903" s="5">
        <f>ROUND(R903 * D903, 2)</f>
        <v>885.6</v>
      </c>
      <c r="T903" s="4" t="str">
        <v>MUMBAI</v>
      </c>
      <c r="U903" s="11" t="str">
        <v>MEMO_OUT</v>
      </c>
      <c r="V903" s="4" t="str">
        <v>Feather, Cloud, Crystal, Indented Natural</v>
      </c>
      <c r="W903" s="9" t="str">
        <v>Media URL</v>
      </c>
    </row>
    <row r="904">
      <c r="A904" s="4" t="str">
        <v>807656731</v>
      </c>
      <c r="B904" s="4" t="str">
        <v>ROUND</v>
      </c>
      <c r="C904" s="4">
        <v>168111</v>
      </c>
      <c r="D904" s="5">
        <v>0.9</v>
      </c>
      <c r="E904" s="4" t="str">
        <v>J</v>
      </c>
      <c r="F904" s="4" t="str">
        <v>VS2</v>
      </c>
      <c r="G904" s="4" t="str">
        <v>EX</v>
      </c>
      <c r="H904" s="4" t="str">
        <v>EX</v>
      </c>
      <c r="I904" s="4" t="str">
        <v>VG</v>
      </c>
      <c r="J904" s="4" t="str">
        <v>NONE</v>
      </c>
      <c r="K904" s="4" t="str">
        <v>6.10 - 6.16 x 3.86</v>
      </c>
      <c r="L904" s="4" t="str">
        <v>62.90</v>
      </c>
      <c r="M904" s="4" t="str">
        <v>57.00</v>
      </c>
      <c r="N904" s="4" t="str">
        <v>36.40</v>
      </c>
      <c r="O904" s="4" t="str">
        <v>IGI</v>
      </c>
      <c r="P904" s="4">
        <v>2400</v>
      </c>
      <c r="Q904" s="7">
        <v>-67</v>
      </c>
      <c r="R904" s="5">
        <f>ROUND(P904 * (1 + (Q904 / 100)), 2)</f>
        <v>792</v>
      </c>
      <c r="S904" s="5">
        <f>ROUND(R904 * D904, 2)</f>
        <v>712.8</v>
      </c>
      <c r="T904" s="4" t="str">
        <v>MUMBAI</v>
      </c>
      <c r="U904" s="8" t="str">
        <v>AVAILABLE</v>
      </c>
      <c r="V904" s="4" t="str">
        <v>Crystal, Needle, Feather</v>
      </c>
      <c r="W904" s="9" t="str">
        <v>Media URL</v>
      </c>
    </row>
    <row r="905">
      <c r="A905" s="4" t="str">
        <v>6552759382</v>
      </c>
      <c r="B905" s="4" t="str">
        <v>ROUND</v>
      </c>
      <c r="C905" s="4">
        <v>168108</v>
      </c>
      <c r="D905" s="5">
        <v>0.9</v>
      </c>
      <c r="E905" s="4" t="str">
        <v>J</v>
      </c>
      <c r="F905" s="4" t="str">
        <v>VS2</v>
      </c>
      <c r="G905" s="6" t="str">
        <v>EX</v>
      </c>
      <c r="H905" s="6" t="str">
        <v>EX</v>
      </c>
      <c r="I905" s="6" t="str">
        <v>EX</v>
      </c>
      <c r="J905" s="4" t="str">
        <v>NONE</v>
      </c>
      <c r="K905" s="4" t="str">
        <v>6.10 - 6.13 x 3.85</v>
      </c>
      <c r="L905" s="4" t="str">
        <v>63.00</v>
      </c>
      <c r="M905" s="4" t="str">
        <v>57.00</v>
      </c>
      <c r="N905" s="4" t="str">
        <v>36.50</v>
      </c>
      <c r="O905" s="4" t="str">
        <v>GIA</v>
      </c>
      <c r="P905" s="4">
        <v>2400</v>
      </c>
      <c r="Q905" s="7">
        <v>-46</v>
      </c>
      <c r="R905" s="5">
        <f>ROUND(P905 * (1 + (Q905 / 100)), 2)</f>
        <v>1296</v>
      </c>
      <c r="S905" s="5">
        <f>ROUND(R905 * D905, 2)</f>
        <v>1166.4</v>
      </c>
      <c r="T905" s="4" t="str">
        <v>MUMBAI</v>
      </c>
      <c r="U905" s="8" t="str">
        <v>AVAILABLE</v>
      </c>
      <c r="V905" s="4" t="str">
        <v>Crystal, Cloud</v>
      </c>
      <c r="W905" s="9" t="str">
        <v>Media URL</v>
      </c>
    </row>
    <row r="906">
      <c r="A906" s="4" t="str">
        <v>2564007597</v>
      </c>
      <c r="B906" s="4" t="str">
        <v>ROUND</v>
      </c>
      <c r="C906" s="4">
        <v>174747</v>
      </c>
      <c r="D906" s="5">
        <v>0.9</v>
      </c>
      <c r="E906" s="4" t="str">
        <v>J</v>
      </c>
      <c r="F906" s="4" t="str">
        <v>VS2</v>
      </c>
      <c r="G906" s="6" t="str">
        <v>EX</v>
      </c>
      <c r="H906" s="6" t="str">
        <v>EX</v>
      </c>
      <c r="I906" s="6" t="str">
        <v>EX</v>
      </c>
      <c r="J906" s="4" t="str">
        <v>NONE</v>
      </c>
      <c r="K906" s="4" t="str">
        <v>6.12 - 6.16 x 3.83</v>
      </c>
      <c r="L906" s="4" t="str">
        <v>62.30</v>
      </c>
      <c r="M906" s="4" t="str">
        <v>57.00</v>
      </c>
      <c r="N906" s="4" t="str">
        <v>36.00</v>
      </c>
      <c r="O906" s="4" t="str">
        <v>GIA</v>
      </c>
      <c r="P906" s="4">
        <v>2400</v>
      </c>
      <c r="Q906" s="7">
        <v>-45</v>
      </c>
      <c r="R906" s="5">
        <f>ROUND(P906 * (1 + (Q906 / 100)), 2)</f>
        <v>1320</v>
      </c>
      <c r="S906" s="5">
        <f>ROUND(R906 * D906, 2)</f>
        <v>1188</v>
      </c>
      <c r="T906" s="4" t="str">
        <v>MUMBAI</v>
      </c>
      <c r="U906" s="8" t="str">
        <v>AVAILABLE</v>
      </c>
      <c r="V906" s="4" t="str">
        <v>Crystal, Needle</v>
      </c>
      <c r="W906" s="9" t="str">
        <v>Media URL</v>
      </c>
    </row>
    <row r="907">
      <c r="A907" s="4" t="str">
        <v>6561007186</v>
      </c>
      <c r="B907" s="4" t="str">
        <v>ROUND</v>
      </c>
      <c r="C907" s="4">
        <v>174805</v>
      </c>
      <c r="D907" s="5">
        <v>0.93</v>
      </c>
      <c r="E907" s="4" t="str">
        <v>J</v>
      </c>
      <c r="F907" s="4" t="str">
        <v>VS2</v>
      </c>
      <c r="G907" s="6" t="str">
        <v>EX</v>
      </c>
      <c r="H907" s="6" t="str">
        <v>EX</v>
      </c>
      <c r="I907" s="6" t="str">
        <v>EX</v>
      </c>
      <c r="J907" s="4" t="str">
        <v>NONE</v>
      </c>
      <c r="K907" s="4" t="str">
        <v>6.18 - 6.22 x 3.89</v>
      </c>
      <c r="L907" s="4" t="str">
        <v>62.70</v>
      </c>
      <c r="M907" s="4" t="str">
        <v>57.00</v>
      </c>
      <c r="N907" s="4" t="str">
        <v>36.50</v>
      </c>
      <c r="O907" s="4" t="str">
        <v>GIA</v>
      </c>
      <c r="P907" s="4">
        <v>2400</v>
      </c>
      <c r="Q907" s="7">
        <v>-45</v>
      </c>
      <c r="R907" s="5">
        <f>ROUND(P907 * (1 + (Q907 / 100)), 2)</f>
        <v>1320</v>
      </c>
      <c r="S907" s="5">
        <f>ROUND(R907 * D907, 2)</f>
        <v>1227.6</v>
      </c>
      <c r="T907" s="4" t="str">
        <v>MUMBAI</v>
      </c>
      <c r="U907" s="8" t="str">
        <v>AVAILABLE</v>
      </c>
      <c r="V907" s="4" t="str">
        <v>Cloud, Feather</v>
      </c>
      <c r="W907" s="9" t="str">
        <v>Media URL</v>
      </c>
    </row>
    <row r="908">
      <c r="A908" s="4" t="str">
        <v>6562056117</v>
      </c>
      <c r="B908" s="4" t="str">
        <v>ROUND</v>
      </c>
      <c r="C908" s="4">
        <v>179007</v>
      </c>
      <c r="D908" s="5">
        <v>0.95</v>
      </c>
      <c r="E908" s="4" t="str">
        <v>J</v>
      </c>
      <c r="F908" s="4" t="str">
        <v>VS2</v>
      </c>
      <c r="G908" s="6" t="str">
        <v>EX</v>
      </c>
      <c r="H908" s="6" t="str">
        <v>EX</v>
      </c>
      <c r="I908" s="6" t="str">
        <v>EX</v>
      </c>
      <c r="J908" s="4" t="str">
        <v>NONE</v>
      </c>
      <c r="K908" s="4" t="str">
        <v>6.22 - 6.26 x 3.95</v>
      </c>
      <c r="L908" s="4" t="str">
        <v>63.30</v>
      </c>
      <c r="M908" s="4" t="str">
        <v>56.00</v>
      </c>
      <c r="N908" s="4" t="str">
        <v>36.00</v>
      </c>
      <c r="O908" s="4" t="str">
        <v>GIA</v>
      </c>
      <c r="P908" s="4">
        <v>2400</v>
      </c>
      <c r="Q908" s="7">
        <v>-45</v>
      </c>
      <c r="R908" s="5">
        <f>ROUND(P908 * (1 + (Q908 / 100)), 2)</f>
        <v>1320</v>
      </c>
      <c r="S908" s="5">
        <f>ROUND(R908 * D908, 2)</f>
        <v>1254</v>
      </c>
      <c r="T908" s="4" t="str">
        <v>MUMBAI</v>
      </c>
      <c r="U908" s="8" t="str">
        <v>AVAILABLE</v>
      </c>
      <c r="V908" s="4" t="str">
        <v>Cloud</v>
      </c>
      <c r="W908" s="9" t="str">
        <v>Media URL</v>
      </c>
    </row>
    <row r="909">
      <c r="A909" s="4" t="str">
        <v>807656247</v>
      </c>
      <c r="B909" s="4" t="str">
        <v>ROUND</v>
      </c>
      <c r="C909" s="4">
        <v>156574</v>
      </c>
      <c r="D909" s="5">
        <v>0.91</v>
      </c>
      <c r="E909" s="4" t="str">
        <v>J</v>
      </c>
      <c r="F909" s="4" t="str">
        <v>VS2</v>
      </c>
      <c r="G909" s="6" t="str">
        <v>EX</v>
      </c>
      <c r="H909" s="6" t="str">
        <v>EX</v>
      </c>
      <c r="I909" s="6" t="str">
        <v>EX</v>
      </c>
      <c r="J909" s="4" t="str">
        <v>VSL</v>
      </c>
      <c r="K909" s="4" t="str">
        <v>6.15 - 6.19 x 3.88</v>
      </c>
      <c r="L909" s="4" t="str">
        <v>62.80</v>
      </c>
      <c r="M909" s="4" t="str">
        <v>58.00</v>
      </c>
      <c r="N909" s="4" t="str">
        <v>34.40</v>
      </c>
      <c r="O909" s="4" t="str">
        <v>IGI</v>
      </c>
      <c r="P909" s="4">
        <v>2400</v>
      </c>
      <c r="Q909" s="7">
        <v>-67</v>
      </c>
      <c r="R909" s="5">
        <f>ROUND(P909 * (1 + (Q909 / 100)), 2)</f>
        <v>792</v>
      </c>
      <c r="S909" s="5">
        <f>ROUND(R909 * D909, 2)</f>
        <v>720.72</v>
      </c>
      <c r="T909" s="4" t="str">
        <v>MUMBAI</v>
      </c>
      <c r="U909" s="8" t="str">
        <v>AVAILABLE</v>
      </c>
      <c r="V909" s="4" t="str">
        <v>Cloud, Crystal</v>
      </c>
      <c r="W909" s="9" t="str">
        <v>Media URL</v>
      </c>
    </row>
    <row r="910">
      <c r="A910" s="4" t="str">
        <v>791655949</v>
      </c>
      <c r="B910" s="4" t="str">
        <v>ROUND</v>
      </c>
      <c r="C910" s="4">
        <v>152827</v>
      </c>
      <c r="D910" s="5">
        <v>0.95</v>
      </c>
      <c r="E910" s="4" t="str">
        <v>J</v>
      </c>
      <c r="F910" s="4" t="str">
        <v>VS2</v>
      </c>
      <c r="G910" s="6" t="str">
        <v>EX</v>
      </c>
      <c r="H910" s="6" t="str">
        <v>EX</v>
      </c>
      <c r="I910" s="6" t="str">
        <v>EX</v>
      </c>
      <c r="J910" s="4" t="str">
        <v>SLT</v>
      </c>
      <c r="K910" s="4" t="str">
        <v>6.22 - 6.27 x 3.90</v>
      </c>
      <c r="L910" s="4" t="str">
        <v>62.40</v>
      </c>
      <c r="M910" s="4" t="str">
        <v>57.00</v>
      </c>
      <c r="N910" s="4" t="str">
        <v>36.40</v>
      </c>
      <c r="O910" s="4" t="str">
        <v>IGI</v>
      </c>
      <c r="P910" s="4">
        <v>2400</v>
      </c>
      <c r="Q910" s="7">
        <v>-64</v>
      </c>
      <c r="R910" s="5">
        <f>ROUND(P910 * (1 + (Q910 / 100)), 2)</f>
        <v>864</v>
      </c>
      <c r="S910" s="5">
        <f>ROUND(R910 * D910, 2)</f>
        <v>820.8</v>
      </c>
      <c r="T910" s="4" t="str">
        <v>MUMBAI</v>
      </c>
      <c r="U910" s="8" t="str">
        <v>AVAILABLE</v>
      </c>
      <c r="V910" s="4" t="str">
        <v>Crystal, Cloud, Feather</v>
      </c>
      <c r="W910" s="9" t="str">
        <v>Media URL</v>
      </c>
    </row>
    <row r="911">
      <c r="A911" s="4" t="str">
        <v>2567229065</v>
      </c>
      <c r="B911" s="4" t="str">
        <v>ROUND</v>
      </c>
      <c r="C911" s="4">
        <v>187646</v>
      </c>
      <c r="D911" s="5">
        <v>0.9</v>
      </c>
      <c r="E911" s="4" t="str">
        <v>J</v>
      </c>
      <c r="F911" s="4" t="str">
        <v>VS2</v>
      </c>
      <c r="G911" s="6" t="str">
        <v>EX</v>
      </c>
      <c r="H911" s="6" t="str">
        <v>EX</v>
      </c>
      <c r="I911" s="6" t="str">
        <v>EX</v>
      </c>
      <c r="J911" s="4" t="str">
        <v>FNT</v>
      </c>
      <c r="K911" s="4" t="str">
        <v>6.12 - 6.17 x 3.84</v>
      </c>
      <c r="L911" s="4" t="str">
        <v>62.50</v>
      </c>
      <c r="M911" s="4" t="str">
        <v>56.00</v>
      </c>
      <c r="N911" s="4" t="str">
        <v>36.50</v>
      </c>
      <c r="O911" s="4" t="str">
        <v>GIA</v>
      </c>
      <c r="P911" s="4">
        <v>2400</v>
      </c>
      <c r="Q911" s="7">
        <v>-49</v>
      </c>
      <c r="R911" s="5">
        <f>ROUND(P911 * (1 + (Q911 / 100)), 2)</f>
        <v>1224</v>
      </c>
      <c r="S911" s="5">
        <f>ROUND(R911 * D911, 2)</f>
        <v>1101.6</v>
      </c>
      <c r="T911" s="4" t="str">
        <v>MUMBAI</v>
      </c>
      <c r="U911" s="8" t="str">
        <v>AVAILABLE</v>
      </c>
      <c r="V911" s="4" t="str">
        <v>Crystal, Needle, Feather</v>
      </c>
      <c r="W911" s="9" t="str">
        <v>Media URL</v>
      </c>
    </row>
    <row r="912">
      <c r="A912" s="4" t="str">
        <v>7552812514</v>
      </c>
      <c r="B912" s="4" t="str">
        <v>ROUND</v>
      </c>
      <c r="C912" s="4">
        <v>170041</v>
      </c>
      <c r="D912" s="5">
        <v>0.91</v>
      </c>
      <c r="E912" s="4" t="str">
        <v>J</v>
      </c>
      <c r="F912" s="4" t="str">
        <v>VS2</v>
      </c>
      <c r="G912" s="6" t="str">
        <v>EX</v>
      </c>
      <c r="H912" s="6" t="str">
        <v>EX</v>
      </c>
      <c r="I912" s="6" t="str">
        <v>EX</v>
      </c>
      <c r="J912" s="4" t="str">
        <v>FNT</v>
      </c>
      <c r="K912" s="4" t="str">
        <v>6.14 - 6.20 x 3.83</v>
      </c>
      <c r="L912" s="4" t="str">
        <v>62.10</v>
      </c>
      <c r="M912" s="4" t="str">
        <v>59.00</v>
      </c>
      <c r="N912" s="4" t="str">
        <v>36.00</v>
      </c>
      <c r="O912" s="4" t="str">
        <v>GIA</v>
      </c>
      <c r="P912" s="4">
        <v>2400</v>
      </c>
      <c r="Q912" s="7">
        <v>-49</v>
      </c>
      <c r="R912" s="5">
        <f>ROUND(P912 * (1 + (Q912 / 100)), 2)</f>
        <v>1224</v>
      </c>
      <c r="S912" s="5">
        <f>ROUND(R912 * D912, 2)</f>
        <v>1113.84</v>
      </c>
      <c r="T912" s="4" t="str">
        <v>MUMBAI</v>
      </c>
      <c r="U912" s="8" t="str">
        <v>AVAILABLE</v>
      </c>
      <c r="V912" s="4" t="str">
        <v>Cloud, Crystal, Feather</v>
      </c>
      <c r="W912" s="9" t="str">
        <v>Media URL</v>
      </c>
    </row>
    <row r="913">
      <c r="A913" s="4" t="str">
        <v>1558725769</v>
      </c>
      <c r="B913" s="4" t="str">
        <v>ROUND</v>
      </c>
      <c r="C913" s="4">
        <v>166781</v>
      </c>
      <c r="D913" s="5">
        <v>0.95</v>
      </c>
      <c r="E913" s="4" t="str">
        <v>J</v>
      </c>
      <c r="F913" s="4" t="str">
        <v>VS2</v>
      </c>
      <c r="G913" s="6" t="str">
        <v>EX</v>
      </c>
      <c r="H913" s="6" t="str">
        <v>EX</v>
      </c>
      <c r="I913" s="6" t="str">
        <v>EX</v>
      </c>
      <c r="J913" s="4" t="str">
        <v>FNT</v>
      </c>
      <c r="K913" s="4" t="str">
        <v>6.22 - 6.27 x 3.94</v>
      </c>
      <c r="L913" s="4" t="str">
        <v>63.10</v>
      </c>
      <c r="M913" s="4" t="str">
        <v>57.00</v>
      </c>
      <c r="N913" s="4" t="str">
        <v>35.00</v>
      </c>
      <c r="O913" s="4" t="str">
        <v>GIA</v>
      </c>
      <c r="P913" s="4">
        <v>2400</v>
      </c>
      <c r="Q913" s="7">
        <v>-49</v>
      </c>
      <c r="R913" s="5">
        <f>ROUND(P913 * (1 + (Q913 / 100)), 2)</f>
        <v>1224</v>
      </c>
      <c r="S913" s="5">
        <f>ROUND(R913 * D913, 2)</f>
        <v>1162.8</v>
      </c>
      <c r="T913" s="4" t="str">
        <v>MUMBAI</v>
      </c>
      <c r="U913" s="8" t="str">
        <v>AVAILABLE</v>
      </c>
      <c r="V913" s="4" t="str">
        <v>Crystal, Cloud, Feather</v>
      </c>
      <c r="W913" s="9" t="str">
        <v>Media URL</v>
      </c>
    </row>
    <row r="914">
      <c r="A914" s="4" t="str">
        <v>6562109930</v>
      </c>
      <c r="B914" s="4" t="str">
        <v>ROUND</v>
      </c>
      <c r="C914" s="4">
        <v>181947</v>
      </c>
      <c r="D914" s="5">
        <v>0.9</v>
      </c>
      <c r="E914" s="4" t="str">
        <v>J</v>
      </c>
      <c r="F914" s="4" t="str">
        <v>VS2</v>
      </c>
      <c r="G914" s="6" t="str">
        <v>EX</v>
      </c>
      <c r="H914" s="6" t="str">
        <v>EX</v>
      </c>
      <c r="I914" s="6" t="str">
        <v>EX</v>
      </c>
      <c r="J914" s="4" t="str">
        <v>MED</v>
      </c>
      <c r="K914" s="4" t="str">
        <v>6.10 - 6.14 x 3.83</v>
      </c>
      <c r="L914" s="4" t="str">
        <v>62.50</v>
      </c>
      <c r="M914" s="4" t="str">
        <v>58.00</v>
      </c>
      <c r="N914" s="4" t="str">
        <v>36.00</v>
      </c>
      <c r="O914" s="4" t="str">
        <v>GIA</v>
      </c>
      <c r="P914" s="4">
        <v>2400</v>
      </c>
      <c r="Q914" s="7">
        <v>-51</v>
      </c>
      <c r="R914" s="5">
        <f>ROUND(P914 * (1 + (Q914 / 100)), 2)</f>
        <v>1176</v>
      </c>
      <c r="S914" s="5">
        <f>ROUND(R914 * D914, 2)</f>
        <v>1058.4</v>
      </c>
      <c r="T914" s="4" t="str">
        <v>MUMBAI</v>
      </c>
      <c r="U914" s="8" t="str">
        <v>AVAILABLE</v>
      </c>
      <c r="V914" s="4" t="str">
        <v>Feather, Crystal</v>
      </c>
      <c r="W914" s="9" t="str">
        <v>Media URL</v>
      </c>
    </row>
    <row r="915">
      <c r="A915" s="4" t="str">
        <v>1559725615</v>
      </c>
      <c r="B915" s="4" t="str">
        <v>ROUND</v>
      </c>
      <c r="C915" s="4">
        <v>166755</v>
      </c>
      <c r="D915" s="5">
        <v>0.9</v>
      </c>
      <c r="E915" s="4" t="str">
        <v>J</v>
      </c>
      <c r="F915" s="4" t="str">
        <v>SI1</v>
      </c>
      <c r="G915" s="4" t="str">
        <v>VG</v>
      </c>
      <c r="H915" s="4" t="str">
        <v>EX</v>
      </c>
      <c r="I915" s="4" t="str">
        <v>VG</v>
      </c>
      <c r="J915" s="4" t="str">
        <v>FNT</v>
      </c>
      <c r="K915" s="4" t="str">
        <v>5.99 - 6.06 x 3.90</v>
      </c>
      <c r="L915" s="4" t="str">
        <v>64.70</v>
      </c>
      <c r="M915" s="4" t="str">
        <v>57.00</v>
      </c>
      <c r="N915" s="4" t="str">
        <v>38.00</v>
      </c>
      <c r="O915" s="4" t="str">
        <v>GIA</v>
      </c>
      <c r="P915" s="4">
        <v>2100</v>
      </c>
      <c r="Q915" s="7">
        <v>-64</v>
      </c>
      <c r="R915" s="5">
        <f>ROUND(P915 * (1 + (Q915 / 100)), 2)</f>
        <v>756</v>
      </c>
      <c r="S915" s="5">
        <f>ROUND(R915 * D915, 2)</f>
        <v>680.4</v>
      </c>
      <c r="T915" s="4" t="str">
        <v>MUMBAI</v>
      </c>
      <c r="U915" s="8" t="str">
        <v>AVAILABLE</v>
      </c>
      <c r="V915" s="4" t="str">
        <v>Crystal</v>
      </c>
      <c r="W915" s="9" t="str">
        <v>Media URL</v>
      </c>
    </row>
    <row r="916">
      <c r="A916" s="4" t="str">
        <v>1555709706</v>
      </c>
      <c r="B916" s="4" t="str">
        <v>ROUND</v>
      </c>
      <c r="C916" s="4">
        <v>165656</v>
      </c>
      <c r="D916" s="5">
        <v>0.9</v>
      </c>
      <c r="E916" s="4" t="str">
        <v>J</v>
      </c>
      <c r="F916" s="4" t="str">
        <v>SI1</v>
      </c>
      <c r="G916" s="6" t="str">
        <v>EX</v>
      </c>
      <c r="H916" s="6" t="str">
        <v>EX</v>
      </c>
      <c r="I916" s="6" t="str">
        <v>EX</v>
      </c>
      <c r="J916" s="4" t="str">
        <v>NONE</v>
      </c>
      <c r="K916" s="4" t="str">
        <v>6.12 - 6.16 x 3.85</v>
      </c>
      <c r="L916" s="4" t="str">
        <v>62.70</v>
      </c>
      <c r="M916" s="4" t="str">
        <v>57.00</v>
      </c>
      <c r="N916" s="4" t="str">
        <v>36.50</v>
      </c>
      <c r="O916" s="4" t="str">
        <v>GIA</v>
      </c>
      <c r="P916" s="4">
        <v>2100</v>
      </c>
      <c r="Q916" s="7">
        <v>-59</v>
      </c>
      <c r="R916" s="5">
        <f>ROUND(P916 * (1 + (Q916 / 100)), 2)</f>
        <v>861</v>
      </c>
      <c r="S916" s="5">
        <f>ROUND(R916 * D916, 2)</f>
        <v>774.9</v>
      </c>
      <c r="T916" s="4" t="str">
        <v>MUMBAI</v>
      </c>
      <c r="U916" s="8" t="str">
        <v>AVAILABLE</v>
      </c>
      <c r="V916" s="4" t="str">
        <v>Crystal</v>
      </c>
      <c r="W916" s="9" t="str">
        <v>Media URL</v>
      </c>
    </row>
    <row r="917">
      <c r="A917" s="4" t="str">
        <v>5556767434</v>
      </c>
      <c r="B917" s="4" t="str">
        <v>ROUND</v>
      </c>
      <c r="C917" s="4">
        <v>168504</v>
      </c>
      <c r="D917" s="5">
        <v>0.93</v>
      </c>
      <c r="E917" s="4" t="str">
        <v>J</v>
      </c>
      <c r="F917" s="4" t="str">
        <v>SI1</v>
      </c>
      <c r="G917" s="6" t="str">
        <v>EX</v>
      </c>
      <c r="H917" s="6" t="str">
        <v>EX</v>
      </c>
      <c r="I917" s="6" t="str">
        <v>EX</v>
      </c>
      <c r="J917" s="4" t="str">
        <v>NONE</v>
      </c>
      <c r="K917" s="4" t="str">
        <v>6.24 - 6.28 x 3.83</v>
      </c>
      <c r="L917" s="4" t="str">
        <v>61.30</v>
      </c>
      <c r="M917" s="4" t="str">
        <v>59.00</v>
      </c>
      <c r="N917" s="4" t="str">
        <v>36.00</v>
      </c>
      <c r="O917" s="4" t="str">
        <v>GIA</v>
      </c>
      <c r="P917" s="4">
        <v>2100</v>
      </c>
      <c r="Q917" s="7">
        <v>-52</v>
      </c>
      <c r="R917" s="5">
        <f>ROUND(P917 * (1 + (Q917 / 100)), 2)</f>
        <v>1008</v>
      </c>
      <c r="S917" s="5">
        <f>ROUND(R917 * D917, 2)</f>
        <v>937.44</v>
      </c>
      <c r="T917" s="4" t="str">
        <v>MUMBAI</v>
      </c>
      <c r="U917" s="8" t="str">
        <v>AVAILABLE</v>
      </c>
      <c r="V917" s="4" t="str">
        <v>Crystal</v>
      </c>
      <c r="W917" s="9" t="str">
        <v>Media URL</v>
      </c>
    </row>
    <row r="918">
      <c r="A918" s="4" t="str">
        <v>6562193213</v>
      </c>
      <c r="B918" s="4" t="str">
        <v>ROUND</v>
      </c>
      <c r="C918" s="4">
        <v>183897</v>
      </c>
      <c r="D918" s="5">
        <v>0.95</v>
      </c>
      <c r="E918" s="4" t="str">
        <v>J</v>
      </c>
      <c r="F918" s="4" t="str">
        <v>SI1</v>
      </c>
      <c r="G918" s="6" t="str">
        <v>EX</v>
      </c>
      <c r="H918" s="6" t="str">
        <v>EX</v>
      </c>
      <c r="I918" s="6" t="str">
        <v>EX</v>
      </c>
      <c r="J918" s="4" t="str">
        <v>NONE</v>
      </c>
      <c r="K918" s="4" t="str">
        <v>6.23 - 6.27 x 3.93</v>
      </c>
      <c r="L918" s="4" t="str">
        <v>62.90</v>
      </c>
      <c r="M918" s="4" t="str">
        <v>57.00</v>
      </c>
      <c r="N918" s="4" t="str">
        <v>35.50</v>
      </c>
      <c r="O918" s="4" t="str">
        <v>GIA</v>
      </c>
      <c r="P918" s="4">
        <v>2100</v>
      </c>
      <c r="Q918" s="7">
        <v>-41</v>
      </c>
      <c r="R918" s="5">
        <f>ROUND(P918 * (1 + (Q918 / 100)), 2)</f>
        <v>1239</v>
      </c>
      <c r="S918" s="5">
        <f>ROUND(R918 * D918, 2)</f>
        <v>1177.05</v>
      </c>
      <c r="T918" s="4" t="str">
        <v>MUMBAI</v>
      </c>
      <c r="U918" s="8" t="str">
        <v>AVAILABLE</v>
      </c>
      <c r="V918" s="4" t="str">
        <v>Crystal</v>
      </c>
      <c r="W918" s="9" t="str">
        <v>Media URL</v>
      </c>
    </row>
    <row r="919">
      <c r="A919" s="4" t="str">
        <v>6562202289</v>
      </c>
      <c r="B919" s="4" t="str">
        <v>ROUND</v>
      </c>
      <c r="C919" s="4">
        <v>186187</v>
      </c>
      <c r="D919" s="5">
        <v>0.94</v>
      </c>
      <c r="E919" s="4" t="str">
        <v>J</v>
      </c>
      <c r="F919" s="4" t="str">
        <v>SI2</v>
      </c>
      <c r="G919" s="6" t="str">
        <v>EX</v>
      </c>
      <c r="H919" s="6" t="str">
        <v>EX</v>
      </c>
      <c r="I919" s="6" t="str">
        <v>EX</v>
      </c>
      <c r="J919" s="4" t="str">
        <v>NONE</v>
      </c>
      <c r="K919" s="4" t="str">
        <v>6.24 - 6.27 x 3.92</v>
      </c>
      <c r="L919" s="4" t="str">
        <v>62.60</v>
      </c>
      <c r="M919" s="4" t="str">
        <v>57.00</v>
      </c>
      <c r="N919" s="4" t="str">
        <v>34.50</v>
      </c>
      <c r="O919" s="4" t="str">
        <v>GIA</v>
      </c>
      <c r="P919" s="4">
        <v>1900</v>
      </c>
      <c r="Q919" s="7">
        <v>-57</v>
      </c>
      <c r="R919" s="5">
        <f>ROUND(P919 * (1 + (Q919 / 100)), 2)</f>
        <v>817</v>
      </c>
      <c r="S919" s="5">
        <f>ROUND(R919 * D919, 2)</f>
        <v>767.98</v>
      </c>
      <c r="T919" s="4" t="str">
        <v>MUMBAI</v>
      </c>
      <c r="U919" s="10" t="str">
        <v>HOLD</v>
      </c>
      <c r="V919" s="4" t="str">
        <v>Cloud</v>
      </c>
      <c r="W919" s="9" t="str">
        <v>Media URL</v>
      </c>
    </row>
    <row r="920">
      <c r="A920" s="4" t="str">
        <v>6551738740</v>
      </c>
      <c r="B920" s="4" t="str">
        <v>ROUND</v>
      </c>
      <c r="C920" s="4">
        <v>167900</v>
      </c>
      <c r="D920" s="5">
        <v>0.9</v>
      </c>
      <c r="E920" s="4" t="str">
        <v>J</v>
      </c>
      <c r="F920" s="4" t="str">
        <v>SI2</v>
      </c>
      <c r="G920" s="6" t="str">
        <v>EX</v>
      </c>
      <c r="H920" s="6" t="str">
        <v>EX</v>
      </c>
      <c r="I920" s="6" t="str">
        <v>EX</v>
      </c>
      <c r="J920" s="4" t="str">
        <v>FNT</v>
      </c>
      <c r="K920" s="4" t="str">
        <v>6.14 - 6.17 x 3.84</v>
      </c>
      <c r="L920" s="4" t="str">
        <v>62.30</v>
      </c>
      <c r="M920" s="4" t="str">
        <v>57.00</v>
      </c>
      <c r="N920" s="4" t="str">
        <v>36.00</v>
      </c>
      <c r="O920" s="4" t="str">
        <v>GIA</v>
      </c>
      <c r="P920" s="4">
        <v>1900</v>
      </c>
      <c r="Q920" s="7">
        <v>-56</v>
      </c>
      <c r="R920" s="5">
        <f>ROUND(P920 * (1 + (Q920 / 100)), 2)</f>
        <v>836</v>
      </c>
      <c r="S920" s="5">
        <f>ROUND(R920 * D920, 2)</f>
        <v>752.4</v>
      </c>
      <c r="T920" s="4" t="str">
        <v>MUMBAI</v>
      </c>
      <c r="U920" s="8" t="str">
        <v>AVAILABLE</v>
      </c>
      <c r="V920" s="4" t="str">
        <v>Feather</v>
      </c>
      <c r="W920" s="9" t="str">
        <v>Media URL</v>
      </c>
    </row>
    <row r="921">
      <c r="A921" s="4" t="str">
        <v>6542716160</v>
      </c>
      <c r="B921" s="4" t="str">
        <v>ROUND</v>
      </c>
      <c r="C921" s="4">
        <v>126119</v>
      </c>
      <c r="D921" s="5">
        <v>0.93</v>
      </c>
      <c r="E921" s="4" t="str">
        <v>K</v>
      </c>
      <c r="F921" s="4" t="str">
        <v>FL</v>
      </c>
      <c r="G921" s="6" t="str">
        <v>EX</v>
      </c>
      <c r="H921" s="6" t="str">
        <v>EX</v>
      </c>
      <c r="I921" s="6" t="str">
        <v>EX</v>
      </c>
      <c r="J921" s="4" t="str">
        <v>NONE</v>
      </c>
      <c r="K921" s="4" t="str">
        <v>6.22 - 6.27 x 3.91</v>
      </c>
      <c r="L921" s="4" t="str">
        <v>62.60</v>
      </c>
      <c r="M921" s="4" t="str">
        <v>57.00</v>
      </c>
      <c r="N921" s="4" t="str">
        <v>36.00</v>
      </c>
      <c r="O921" s="4" t="str">
        <v>GIA</v>
      </c>
      <c r="P921" s="4">
        <v>3000</v>
      </c>
      <c r="Q921" s="7">
        <v>-58</v>
      </c>
      <c r="R921" s="5">
        <f>ROUND(P921 * (1 + (Q921 / 100)), 2)</f>
        <v>1260</v>
      </c>
      <c r="S921" s="5">
        <f>ROUND(R921 * D921, 2)</f>
        <v>1171.8</v>
      </c>
      <c r="T921" s="4" t="str">
        <v>EXHIBITION</v>
      </c>
      <c r="U921" s="8" t="str">
        <v>AVAILABLE</v>
      </c>
      <c r="V921" s="4" t="str">
        <v xml:space="preserve"> </v>
      </c>
      <c r="W921" s="9" t="str">
        <v>Media URL</v>
      </c>
    </row>
    <row r="922">
      <c r="A922" s="4" t="str">
        <v>1569197879</v>
      </c>
      <c r="B922" s="4" t="str">
        <v>ROUND</v>
      </c>
      <c r="C922" s="4">
        <v>184672</v>
      </c>
      <c r="D922" s="5">
        <v>0.9</v>
      </c>
      <c r="E922" s="4" t="str">
        <v>K</v>
      </c>
      <c r="F922" s="4" t="str">
        <v>IF</v>
      </c>
      <c r="G922" s="4" t="str">
        <v>VG</v>
      </c>
      <c r="H922" s="4" t="str">
        <v>EX</v>
      </c>
      <c r="I922" s="4" t="str">
        <v>VG</v>
      </c>
      <c r="J922" s="4" t="str">
        <v>NONE</v>
      </c>
      <c r="K922" s="4" t="str">
        <v>5.99 - 6.06 x 3.89</v>
      </c>
      <c r="L922" s="4" t="str">
        <v>64.50</v>
      </c>
      <c r="M922" s="4" t="str">
        <v>57.00</v>
      </c>
      <c r="N922" s="4" t="str">
        <v>37.00</v>
      </c>
      <c r="O922" s="4" t="str">
        <v>GIA</v>
      </c>
      <c r="P922" s="4">
        <v>3000</v>
      </c>
      <c r="Q922" s="7">
        <v>-58</v>
      </c>
      <c r="R922" s="5">
        <f>ROUND(P922 * (1 + (Q922 / 100)), 2)</f>
        <v>1260</v>
      </c>
      <c r="S922" s="5">
        <f>ROUND(R922 * D922, 2)</f>
        <v>1134</v>
      </c>
      <c r="T922" s="4" t="str">
        <v>MUMBAI</v>
      </c>
      <c r="U922" s="8" t="str">
        <v>AVAILABLE</v>
      </c>
      <c r="V922" s="4" t="str">
        <v>Minor Details of Polish</v>
      </c>
      <c r="W922" s="9" t="str">
        <v>Media URL</v>
      </c>
    </row>
    <row r="923">
      <c r="A923" s="4" t="str">
        <v>5566007701</v>
      </c>
      <c r="B923" s="4" t="str">
        <v>ROUND</v>
      </c>
      <c r="C923" s="4">
        <v>174792</v>
      </c>
      <c r="D923" s="5">
        <v>0.9</v>
      </c>
      <c r="E923" s="4" t="str">
        <v>K</v>
      </c>
      <c r="F923" s="4" t="str">
        <v>IF</v>
      </c>
      <c r="G923" s="4" t="str">
        <v>VG</v>
      </c>
      <c r="H923" s="4" t="str">
        <v>EX</v>
      </c>
      <c r="I923" s="4" t="str">
        <v>VG</v>
      </c>
      <c r="J923" s="4" t="str">
        <v>MED</v>
      </c>
      <c r="K923" s="4" t="str">
        <v>5.98 - 6.06 x 3.87</v>
      </c>
      <c r="L923" s="4" t="str">
        <v>64.30</v>
      </c>
      <c r="M923" s="4" t="str">
        <v>57.00</v>
      </c>
      <c r="N923" s="4" t="str">
        <v>38.50</v>
      </c>
      <c r="O923" s="4" t="str">
        <v>GIA</v>
      </c>
      <c r="P923" s="4">
        <v>3000</v>
      </c>
      <c r="Q923" s="7">
        <v>-63</v>
      </c>
      <c r="R923" s="5">
        <f>ROUND(P923 * (1 + (Q923 / 100)), 2)</f>
        <v>1110</v>
      </c>
      <c r="S923" s="5">
        <f>ROUND(R923 * D923, 2)</f>
        <v>999</v>
      </c>
      <c r="T923" s="4" t="str">
        <v>MUMBAI</v>
      </c>
      <c r="U923" s="8" t="str">
        <v>AVAILABLE</v>
      </c>
      <c r="V923" s="4" t="str">
        <v>Minor Details of Polish</v>
      </c>
      <c r="W923" s="9" t="str">
        <v>Media URL</v>
      </c>
    </row>
    <row r="924">
      <c r="A924" s="4" t="str">
        <v>807656828</v>
      </c>
      <c r="B924" s="4" t="str">
        <v>ROUND</v>
      </c>
      <c r="C924" s="4">
        <v>171021</v>
      </c>
      <c r="D924" s="5">
        <v>0.9</v>
      </c>
      <c r="E924" s="4" t="str">
        <v>K</v>
      </c>
      <c r="F924" s="4" t="str">
        <v>IF</v>
      </c>
      <c r="G924" s="6" t="str">
        <v>EX</v>
      </c>
      <c r="H924" s="6" t="str">
        <v>EX</v>
      </c>
      <c r="I924" s="6" t="str">
        <v>EX</v>
      </c>
      <c r="J924" s="4" t="str">
        <v>NONE</v>
      </c>
      <c r="K924" s="4" t="str">
        <v>6.10 - 6.14 x 3.84</v>
      </c>
      <c r="L924" s="4" t="str">
        <v>62.80</v>
      </c>
      <c r="M924" s="4" t="str">
        <v>56.00</v>
      </c>
      <c r="N924" s="4" t="str">
        <v>35.80</v>
      </c>
      <c r="O924" s="4" t="str">
        <v>IGI</v>
      </c>
      <c r="P924" s="4">
        <v>3000</v>
      </c>
      <c r="Q924" s="7">
        <v>-67</v>
      </c>
      <c r="R924" s="5">
        <f>ROUND(P924 * (1 + (Q924 / 100)), 2)</f>
        <v>990</v>
      </c>
      <c r="S924" s="5">
        <f>ROUND(R924 * D924, 2)</f>
        <v>891</v>
      </c>
      <c r="T924" s="4" t="str">
        <v>MUMBAI</v>
      </c>
      <c r="U924" s="8" t="str">
        <v>AVAILABLE</v>
      </c>
      <c r="V924" s="4" t="str">
        <v xml:space="preserve"> </v>
      </c>
      <c r="W924" s="9" t="str">
        <v>Media URL</v>
      </c>
    </row>
    <row r="925">
      <c r="A925" s="4" t="str">
        <v>6561224825</v>
      </c>
      <c r="B925" s="4" t="str">
        <v>ROUND</v>
      </c>
      <c r="C925" s="4">
        <v>187009</v>
      </c>
      <c r="D925" s="5">
        <v>0.91</v>
      </c>
      <c r="E925" s="4" t="str">
        <v>K</v>
      </c>
      <c r="F925" s="4" t="str">
        <v>IF</v>
      </c>
      <c r="G925" s="6" t="str">
        <v>EX</v>
      </c>
      <c r="H925" s="6" t="str">
        <v>EX</v>
      </c>
      <c r="I925" s="6" t="str">
        <v>EX</v>
      </c>
      <c r="J925" s="4" t="str">
        <v>NONE</v>
      </c>
      <c r="K925" s="4" t="str">
        <v>6.12 - 6.16 x 3.87</v>
      </c>
      <c r="L925" s="4" t="str">
        <v>63.10</v>
      </c>
      <c r="M925" s="4" t="str">
        <v>57.00</v>
      </c>
      <c r="N925" s="4" t="str">
        <v>36.50</v>
      </c>
      <c r="O925" s="4" t="str">
        <v>GIA</v>
      </c>
      <c r="P925" s="4">
        <v>3000</v>
      </c>
      <c r="Q925" s="7">
        <v>-48</v>
      </c>
      <c r="R925" s="5">
        <f>ROUND(P925 * (1 + (Q925 / 100)), 2)</f>
        <v>1560</v>
      </c>
      <c r="S925" s="5">
        <f>ROUND(R925 * D925, 2)</f>
        <v>1419.6</v>
      </c>
      <c r="T925" s="4" t="str">
        <v>MUMBAI</v>
      </c>
      <c r="U925" s="8" t="str">
        <v>AVAILABLE</v>
      </c>
      <c r="V925" s="4" t="str">
        <v>Minor Details of Polish</v>
      </c>
      <c r="W925" s="9" t="str">
        <v>Media URL</v>
      </c>
    </row>
    <row r="926">
      <c r="A926" s="4" t="str">
        <v>7558812356</v>
      </c>
      <c r="B926" s="4" t="str">
        <v>ROUND</v>
      </c>
      <c r="C926" s="4">
        <v>170039</v>
      </c>
      <c r="D926" s="5">
        <v>0.9</v>
      </c>
      <c r="E926" s="4" t="str">
        <v>K</v>
      </c>
      <c r="F926" s="4" t="str">
        <v>IF</v>
      </c>
      <c r="G926" s="6" t="str">
        <v>EX</v>
      </c>
      <c r="H926" s="6" t="str">
        <v>EX</v>
      </c>
      <c r="I926" s="6" t="str">
        <v>EX</v>
      </c>
      <c r="J926" s="4" t="str">
        <v>NONE</v>
      </c>
      <c r="K926" s="4" t="str">
        <v>6.13 - 6.16 x 3.88</v>
      </c>
      <c r="L926" s="4" t="str">
        <v>63.10</v>
      </c>
      <c r="M926" s="4" t="str">
        <v>57.00</v>
      </c>
      <c r="N926" s="4" t="str">
        <v>36.50</v>
      </c>
      <c r="O926" s="4" t="str">
        <v>GIA</v>
      </c>
      <c r="P926" s="4">
        <v>3000</v>
      </c>
      <c r="Q926" s="7">
        <v>-47</v>
      </c>
      <c r="R926" s="5">
        <f>ROUND(P926 * (1 + (Q926 / 100)), 2)</f>
        <v>1590</v>
      </c>
      <c r="S926" s="5">
        <f>ROUND(R926 * D926, 2)</f>
        <v>1431</v>
      </c>
      <c r="T926" s="4" t="str">
        <v>MUMBAI</v>
      </c>
      <c r="U926" s="8" t="str">
        <v>AVAILABLE</v>
      </c>
      <c r="V926" s="4" t="str">
        <v>Minor Details of Polish</v>
      </c>
      <c r="W926" s="9" t="str">
        <v>Media URL</v>
      </c>
    </row>
    <row r="927">
      <c r="A927" s="4" t="str">
        <v>6551658468</v>
      </c>
      <c r="B927" s="4" t="str">
        <v>ROUND</v>
      </c>
      <c r="C927" s="4">
        <v>164791</v>
      </c>
      <c r="D927" s="5">
        <v>0.9</v>
      </c>
      <c r="E927" s="4" t="str">
        <v>K</v>
      </c>
      <c r="F927" s="4" t="str">
        <v>IF</v>
      </c>
      <c r="G927" s="6" t="str">
        <v>EX</v>
      </c>
      <c r="H927" s="6" t="str">
        <v>EX</v>
      </c>
      <c r="I927" s="6" t="str">
        <v>EX</v>
      </c>
      <c r="J927" s="4" t="str">
        <v>NONE</v>
      </c>
      <c r="K927" s="4" t="str">
        <v>6.13 - 6.18 x 3.88</v>
      </c>
      <c r="L927" s="4" t="str">
        <v>63.00</v>
      </c>
      <c r="M927" s="4" t="str">
        <v>57.00</v>
      </c>
      <c r="N927" s="4" t="str">
        <v>36.50</v>
      </c>
      <c r="O927" s="4" t="str">
        <v>GIA</v>
      </c>
      <c r="P927" s="4">
        <v>3000</v>
      </c>
      <c r="Q927" s="7">
        <v>-47</v>
      </c>
      <c r="R927" s="5">
        <f>ROUND(P927 * (1 + (Q927 / 100)), 2)</f>
        <v>1590</v>
      </c>
      <c r="S927" s="5">
        <f>ROUND(R927 * D927, 2)</f>
        <v>1431</v>
      </c>
      <c r="T927" s="4" t="str">
        <v>MUMBAI</v>
      </c>
      <c r="U927" s="8" t="str">
        <v>AVAILABLE</v>
      </c>
      <c r="V927" s="4" t="str">
        <v>Minor Details of Polish</v>
      </c>
      <c r="W927" s="9" t="str">
        <v>Media URL</v>
      </c>
    </row>
    <row r="928">
      <c r="A928" s="4" t="str">
        <v>6562077620</v>
      </c>
      <c r="B928" s="4" t="str">
        <v>ROUND</v>
      </c>
      <c r="C928" s="4">
        <v>180288</v>
      </c>
      <c r="D928" s="5">
        <v>0.91</v>
      </c>
      <c r="E928" s="4" t="str">
        <v>K</v>
      </c>
      <c r="F928" s="4" t="str">
        <v>IF</v>
      </c>
      <c r="G928" s="6" t="str">
        <v>EX</v>
      </c>
      <c r="H928" s="6" t="str">
        <v>EX</v>
      </c>
      <c r="I928" s="6" t="str">
        <v>EX</v>
      </c>
      <c r="J928" s="4" t="str">
        <v>NONE</v>
      </c>
      <c r="K928" s="4" t="str">
        <v>6.16 - 6.19 x 3.87</v>
      </c>
      <c r="L928" s="4" t="str">
        <v>62.70</v>
      </c>
      <c r="M928" s="4" t="str">
        <v>57.00</v>
      </c>
      <c r="N928" s="4" t="str">
        <v>35.50</v>
      </c>
      <c r="O928" s="4" t="str">
        <v>GIA</v>
      </c>
      <c r="P928" s="4">
        <v>3000</v>
      </c>
      <c r="Q928" s="7">
        <v>-46</v>
      </c>
      <c r="R928" s="5">
        <f>ROUND(P928 * (1 + (Q928 / 100)), 2)</f>
        <v>1620</v>
      </c>
      <c r="S928" s="5">
        <f>ROUND(R928 * D928, 2)</f>
        <v>1474.2</v>
      </c>
      <c r="T928" s="4" t="str">
        <v>MUMBAI</v>
      </c>
      <c r="U928" s="8" t="str">
        <v>AVAILABLE</v>
      </c>
      <c r="V928" s="4" t="str">
        <v>Minor Details of Polish</v>
      </c>
      <c r="W928" s="9" t="str">
        <v>Media URL</v>
      </c>
    </row>
    <row r="929">
      <c r="A929" s="4" t="str">
        <v>1565081626</v>
      </c>
      <c r="B929" s="4" t="str">
        <v>ROUND</v>
      </c>
      <c r="C929" s="4">
        <v>180821</v>
      </c>
      <c r="D929" s="5">
        <v>0.92</v>
      </c>
      <c r="E929" s="4" t="str">
        <v>K</v>
      </c>
      <c r="F929" s="4" t="str">
        <v>IF</v>
      </c>
      <c r="G929" s="6" t="str">
        <v>EX</v>
      </c>
      <c r="H929" s="6" t="str">
        <v>EX</v>
      </c>
      <c r="I929" s="6" t="str">
        <v>EX</v>
      </c>
      <c r="J929" s="4" t="str">
        <v>NONE</v>
      </c>
      <c r="K929" s="4" t="str">
        <v>6.16 - 6.20 x 3.88</v>
      </c>
      <c r="L929" s="4" t="str">
        <v>62.80</v>
      </c>
      <c r="M929" s="4" t="str">
        <v>57.00</v>
      </c>
      <c r="N929" s="4" t="str">
        <v>36.50</v>
      </c>
      <c r="O929" s="4" t="str">
        <v>GIA</v>
      </c>
      <c r="P929" s="4">
        <v>3000</v>
      </c>
      <c r="Q929" s="7">
        <v>-44</v>
      </c>
      <c r="R929" s="5">
        <f>ROUND(P929 * (1 + (Q929 / 100)), 2)</f>
        <v>1680</v>
      </c>
      <c r="S929" s="5">
        <f>ROUND(R929 * D929, 2)</f>
        <v>1545.6</v>
      </c>
      <c r="T929" s="4" t="str">
        <v>MUMBAI</v>
      </c>
      <c r="U929" s="8" t="str">
        <v>AVAILABLE</v>
      </c>
      <c r="V929" s="4" t="str">
        <v>Minor Details of Polish</v>
      </c>
      <c r="W929" s="9" t="str">
        <v>Media URL</v>
      </c>
    </row>
    <row r="930">
      <c r="A930" s="4" t="str">
        <v>1565202604</v>
      </c>
      <c r="B930" s="4" t="str">
        <v>ROUND</v>
      </c>
      <c r="C930" s="4">
        <v>186118</v>
      </c>
      <c r="D930" s="5">
        <v>0.9</v>
      </c>
      <c r="E930" s="4" t="str">
        <v>K</v>
      </c>
      <c r="F930" s="4" t="str">
        <v>IF</v>
      </c>
      <c r="G930" s="6" t="str">
        <v>EX</v>
      </c>
      <c r="H930" s="6" t="str">
        <v>EX</v>
      </c>
      <c r="I930" s="6" t="str">
        <v>EX</v>
      </c>
      <c r="J930" s="4" t="str">
        <v>NONE</v>
      </c>
      <c r="K930" s="4" t="str">
        <v>6.09 - 6.12 x 3.85</v>
      </c>
      <c r="L930" s="4" t="str">
        <v>63.00</v>
      </c>
      <c r="M930" s="4" t="str">
        <v>57.00</v>
      </c>
      <c r="N930" s="4" t="str">
        <v>36.50</v>
      </c>
      <c r="O930" s="4" t="str">
        <v>GIA</v>
      </c>
      <c r="P930" s="4">
        <v>3000</v>
      </c>
      <c r="Q930" s="7">
        <v>-42</v>
      </c>
      <c r="R930" s="5">
        <f>ROUND(P930 * (1 + (Q930 / 100)), 2)</f>
        <v>1740</v>
      </c>
      <c r="S930" s="5">
        <f>ROUND(R930 * D930, 2)</f>
        <v>1566</v>
      </c>
      <c r="T930" s="4" t="str">
        <v>MUMBAI</v>
      </c>
      <c r="U930" s="8" t="str">
        <v>AVAILABLE</v>
      </c>
      <c r="V930" s="4" t="str">
        <v>Minor Details of Polish</v>
      </c>
      <c r="W930" s="9" t="str">
        <v>Media URL</v>
      </c>
    </row>
    <row r="931">
      <c r="A931" s="4" t="str">
        <v>5563055752</v>
      </c>
      <c r="B931" s="4" t="str">
        <v>ROUND</v>
      </c>
      <c r="C931" s="4">
        <v>178909</v>
      </c>
      <c r="D931" s="5">
        <v>0.9</v>
      </c>
      <c r="E931" s="4" t="str">
        <v>K</v>
      </c>
      <c r="F931" s="4" t="str">
        <v>IF</v>
      </c>
      <c r="G931" s="6" t="str">
        <v>EX</v>
      </c>
      <c r="H931" s="6" t="str">
        <v>EX</v>
      </c>
      <c r="I931" s="6" t="str">
        <v>EX</v>
      </c>
      <c r="J931" s="4" t="str">
        <v>NONE</v>
      </c>
      <c r="K931" s="4" t="str">
        <v>6.13 - 6.15 x 3.87</v>
      </c>
      <c r="L931" s="4" t="str">
        <v>63.00</v>
      </c>
      <c r="M931" s="4" t="str">
        <v>58.00</v>
      </c>
      <c r="N931" s="4" t="str">
        <v>35.00</v>
      </c>
      <c r="O931" s="4" t="str">
        <v>GIA</v>
      </c>
      <c r="P931" s="4">
        <v>3000</v>
      </c>
      <c r="Q931" s="7">
        <v>-41</v>
      </c>
      <c r="R931" s="5">
        <f>ROUND(P931 * (1 + (Q931 / 100)), 2)</f>
        <v>1770</v>
      </c>
      <c r="S931" s="5">
        <f>ROUND(R931 * D931, 2)</f>
        <v>1593</v>
      </c>
      <c r="T931" s="4" t="str">
        <v>MUMBAI</v>
      </c>
      <c r="U931" s="8" t="str">
        <v>AVAILABLE</v>
      </c>
      <c r="V931" s="4" t="str">
        <v>Minor Details of Polish</v>
      </c>
      <c r="W931" s="9" t="str">
        <v>Media URL</v>
      </c>
    </row>
    <row r="932">
      <c r="A932" s="4" t="str">
        <v>7553790025</v>
      </c>
      <c r="B932" s="4" t="str">
        <v>ROUND</v>
      </c>
      <c r="C932" s="4">
        <v>169309</v>
      </c>
      <c r="D932" s="5">
        <v>0.95</v>
      </c>
      <c r="E932" s="4" t="str">
        <v>K</v>
      </c>
      <c r="F932" s="4" t="str">
        <v>IF</v>
      </c>
      <c r="G932" s="6" t="str">
        <v>EX</v>
      </c>
      <c r="H932" s="6" t="str">
        <v>EX</v>
      </c>
      <c r="I932" s="6" t="str">
        <v>EX</v>
      </c>
      <c r="J932" s="4" t="str">
        <v>NONE</v>
      </c>
      <c r="K932" s="4" t="str">
        <v>6.22 - 6.27 x 3.92</v>
      </c>
      <c r="L932" s="4" t="str">
        <v>62.80</v>
      </c>
      <c r="M932" s="4" t="str">
        <v>57.00</v>
      </c>
      <c r="N932" s="4" t="str">
        <v>36.50</v>
      </c>
      <c r="O932" s="4" t="str">
        <v>GIA</v>
      </c>
      <c r="P932" s="4">
        <v>3000</v>
      </c>
      <c r="Q932" s="7">
        <v>-44</v>
      </c>
      <c r="R932" s="5">
        <f>ROUND(P932 * (1 + (Q932 / 100)), 2)</f>
        <v>1680</v>
      </c>
      <c r="S932" s="5">
        <f>ROUND(R932 * D932, 2)</f>
        <v>1596</v>
      </c>
      <c r="T932" s="4" t="str">
        <v>MUMBAI</v>
      </c>
      <c r="U932" s="8" t="str">
        <v>AVAILABLE</v>
      </c>
      <c r="V932" s="4" t="str">
        <v>Minor Details of Polish</v>
      </c>
      <c r="W932" s="9" t="str">
        <v>Media URL</v>
      </c>
    </row>
    <row r="933">
      <c r="A933" s="4" t="str">
        <v>2567056659</v>
      </c>
      <c r="B933" s="4" t="str">
        <v>ROUND</v>
      </c>
      <c r="C933" s="4">
        <v>178473</v>
      </c>
      <c r="D933" s="5">
        <v>0.92</v>
      </c>
      <c r="E933" s="4" t="str">
        <v>K</v>
      </c>
      <c r="F933" s="4" t="str">
        <v>IF</v>
      </c>
      <c r="G933" s="6" t="str">
        <v>EX</v>
      </c>
      <c r="H933" s="6" t="str">
        <v>EX</v>
      </c>
      <c r="I933" s="6" t="str">
        <v>EX</v>
      </c>
      <c r="J933" s="4" t="str">
        <v>NONE</v>
      </c>
      <c r="K933" s="4" t="str">
        <v>6.14 - 6.18 x 3.90</v>
      </c>
      <c r="L933" s="4" t="str">
        <v>63.30</v>
      </c>
      <c r="M933" s="4" t="str">
        <v>57.00</v>
      </c>
      <c r="N933" s="4" t="str">
        <v>36.50</v>
      </c>
      <c r="O933" s="4" t="str">
        <v>GIA</v>
      </c>
      <c r="P933" s="4">
        <v>3000</v>
      </c>
      <c r="Q933" s="7">
        <v>-40</v>
      </c>
      <c r="R933" s="5">
        <f>ROUND(P933 * (1 + (Q933 / 100)), 2)</f>
        <v>1800</v>
      </c>
      <c r="S933" s="5">
        <f>ROUND(R933 * D933, 2)</f>
        <v>1656</v>
      </c>
      <c r="T933" s="4" t="str">
        <v>MUMBAI</v>
      </c>
      <c r="U933" s="8" t="str">
        <v>AVAILABLE</v>
      </c>
      <c r="V933" s="4" t="str">
        <v>Minor Details of Polish</v>
      </c>
      <c r="W933" s="9" t="str">
        <v>Media URL</v>
      </c>
    </row>
    <row r="934">
      <c r="A934" s="4" t="str">
        <v>5563146677</v>
      </c>
      <c r="B934" s="4" t="str">
        <v>ROUND</v>
      </c>
      <c r="C934" s="4">
        <v>182880</v>
      </c>
      <c r="D934" s="5">
        <v>0.97</v>
      </c>
      <c r="E934" s="4" t="str">
        <v>K</v>
      </c>
      <c r="F934" s="4" t="str">
        <v>IF</v>
      </c>
      <c r="G934" s="6" t="str">
        <v>EX</v>
      </c>
      <c r="H934" s="6" t="str">
        <v>EX</v>
      </c>
      <c r="I934" s="6" t="str">
        <v>EX</v>
      </c>
      <c r="J934" s="4" t="str">
        <v>NONE</v>
      </c>
      <c r="K934" s="4" t="str">
        <v>6.42 - 6.46 x 3.91</v>
      </c>
      <c r="L934" s="4" t="str">
        <v>60.70</v>
      </c>
      <c r="M934" s="4" t="str">
        <v>59.00</v>
      </c>
      <c r="N934" s="4" t="str">
        <v>31.50</v>
      </c>
      <c r="O934" s="4" t="str">
        <v>GIA</v>
      </c>
      <c r="P934" s="4">
        <v>3000</v>
      </c>
      <c r="Q934" s="7">
        <v>-34</v>
      </c>
      <c r="R934" s="5">
        <f>ROUND(P934 * (1 + (Q934 / 100)), 2)</f>
        <v>1980</v>
      </c>
      <c r="S934" s="5">
        <f>ROUND(R934 * D934, 2)</f>
        <v>1920.6</v>
      </c>
      <c r="T934" s="4" t="str">
        <v>MUMBAI</v>
      </c>
      <c r="U934" s="8" t="str">
        <v>AVAILABLE</v>
      </c>
      <c r="V934" s="4" t="str">
        <v>Minor Details of Polish</v>
      </c>
      <c r="W934" s="9" t="str">
        <v>Media URL</v>
      </c>
    </row>
    <row r="935">
      <c r="A935" s="4" t="str">
        <v>2566109486</v>
      </c>
      <c r="B935" s="4" t="str">
        <v>ROUND</v>
      </c>
      <c r="C935" s="4">
        <v>181784</v>
      </c>
      <c r="D935" s="5">
        <v>0.99</v>
      </c>
      <c r="E935" s="4" t="str">
        <v>K</v>
      </c>
      <c r="F935" s="4" t="str">
        <v>IF</v>
      </c>
      <c r="G935" s="6" t="str">
        <v>EX</v>
      </c>
      <c r="H935" s="6" t="str">
        <v>EX</v>
      </c>
      <c r="I935" s="6" t="str">
        <v>EX</v>
      </c>
      <c r="J935" s="4" t="str">
        <v>NONE</v>
      </c>
      <c r="K935" s="4" t="str">
        <v>6.29 - 6.34 x 3.98</v>
      </c>
      <c r="L935" s="4" t="str">
        <v>63.10</v>
      </c>
      <c r="M935" s="4" t="str">
        <v>57.00</v>
      </c>
      <c r="N935" s="4" t="str">
        <v>36.50</v>
      </c>
      <c r="O935" s="4" t="str">
        <v>GIA</v>
      </c>
      <c r="P935" s="4">
        <v>3000</v>
      </c>
      <c r="Q935" s="7">
        <v>-31</v>
      </c>
      <c r="R935" s="5">
        <f>ROUND(P935 * (1 + (Q935 / 100)), 2)</f>
        <v>2070</v>
      </c>
      <c r="S935" s="5">
        <f>ROUND(R935 * D935, 2)</f>
        <v>2049.3</v>
      </c>
      <c r="T935" s="4" t="str">
        <v>MUMBAI</v>
      </c>
      <c r="U935" s="8" t="str">
        <v>AVAILABLE</v>
      </c>
      <c r="V935" s="4" t="str">
        <v>Minor Details of Polish</v>
      </c>
      <c r="W935" s="9" t="str">
        <v>Media URL</v>
      </c>
    </row>
    <row r="936">
      <c r="A936" s="4" t="str">
        <v>2566193451</v>
      </c>
      <c r="B936" s="4" t="str">
        <v>ROUND</v>
      </c>
      <c r="C936" s="4">
        <v>184851</v>
      </c>
      <c r="D936" s="5">
        <v>0.9</v>
      </c>
      <c r="E936" s="4" t="str">
        <v>K</v>
      </c>
      <c r="F936" s="4" t="str">
        <v>IF</v>
      </c>
      <c r="G936" s="6" t="str">
        <v>EX</v>
      </c>
      <c r="H936" s="6" t="str">
        <v>EX</v>
      </c>
      <c r="I936" s="6" t="str">
        <v>EX</v>
      </c>
      <c r="J936" s="4" t="str">
        <v>FNT</v>
      </c>
      <c r="K936" s="4" t="str">
        <v>6.13 - 6.17 x 3.87</v>
      </c>
      <c r="L936" s="4" t="str">
        <v>62.80</v>
      </c>
      <c r="M936" s="4" t="str">
        <v>57.00</v>
      </c>
      <c r="N936" s="4" t="str">
        <v>36.50</v>
      </c>
      <c r="O936" s="4" t="str">
        <v>GIA</v>
      </c>
      <c r="P936" s="4">
        <v>3000</v>
      </c>
      <c r="Q936" s="7">
        <v>-49</v>
      </c>
      <c r="R936" s="5">
        <f>ROUND(P936 * (1 + (Q936 / 100)), 2)</f>
        <v>1530</v>
      </c>
      <c r="S936" s="5">
        <f>ROUND(R936 * D936, 2)</f>
        <v>1377</v>
      </c>
      <c r="T936" s="4" t="str">
        <v>MUMBAI</v>
      </c>
      <c r="U936" s="8" t="str">
        <v>AVAILABLE</v>
      </c>
      <c r="V936" s="4" t="str">
        <v>Minor Details of Polish</v>
      </c>
      <c r="W936" s="9" t="str">
        <v>Media URL</v>
      </c>
    </row>
    <row r="937">
      <c r="A937" s="4" t="str">
        <v>1565076235</v>
      </c>
      <c r="B937" s="4" t="str">
        <v>ROUND</v>
      </c>
      <c r="C937" s="4">
        <v>180237</v>
      </c>
      <c r="D937" s="5">
        <v>0.93</v>
      </c>
      <c r="E937" s="4" t="str">
        <v>K</v>
      </c>
      <c r="F937" s="4" t="str">
        <v>IF</v>
      </c>
      <c r="G937" s="6" t="str">
        <v>EX</v>
      </c>
      <c r="H937" s="6" t="str">
        <v>EX</v>
      </c>
      <c r="I937" s="6" t="str">
        <v>EX</v>
      </c>
      <c r="J937" s="4" t="str">
        <v>FNT</v>
      </c>
      <c r="K937" s="4" t="str">
        <v>6.18 - 6.23 x 3.90</v>
      </c>
      <c r="L937" s="4" t="str">
        <v>62.90</v>
      </c>
      <c r="M937" s="4" t="str">
        <v>57.00</v>
      </c>
      <c r="N937" s="4" t="str">
        <v>36.50</v>
      </c>
      <c r="O937" s="4" t="str">
        <v>GIA</v>
      </c>
      <c r="P937" s="4">
        <v>3000</v>
      </c>
      <c r="Q937" s="7">
        <v>-46</v>
      </c>
      <c r="R937" s="5">
        <f>ROUND(P937 * (1 + (Q937 / 100)), 2)</f>
        <v>1620</v>
      </c>
      <c r="S937" s="5">
        <f>ROUND(R937 * D937, 2)</f>
        <v>1506.6</v>
      </c>
      <c r="T937" s="4" t="str">
        <v>MUMBAI</v>
      </c>
      <c r="U937" s="8" t="str">
        <v>AVAILABLE</v>
      </c>
      <c r="V937" s="4" t="str">
        <v>Minor Details of Polish</v>
      </c>
      <c r="W937" s="9" t="str">
        <v>Media URL</v>
      </c>
    </row>
    <row r="938">
      <c r="A938" s="4" t="str">
        <v>1568193512</v>
      </c>
      <c r="B938" s="4" t="str">
        <v>ROUND</v>
      </c>
      <c r="C938" s="4">
        <v>184848</v>
      </c>
      <c r="D938" s="5">
        <v>0.9</v>
      </c>
      <c r="E938" s="4" t="str">
        <v>K</v>
      </c>
      <c r="F938" s="4" t="str">
        <v>VVS1</v>
      </c>
      <c r="G938" s="4" t="str">
        <v>EX</v>
      </c>
      <c r="H938" s="4" t="str">
        <v>EX</v>
      </c>
      <c r="I938" s="4" t="str">
        <v>VG</v>
      </c>
      <c r="J938" s="4" t="str">
        <v>NONE</v>
      </c>
      <c r="K938" s="4" t="str">
        <v>6.06 - 6.15 x 3.87</v>
      </c>
      <c r="L938" s="4" t="str">
        <v>63.40</v>
      </c>
      <c r="M938" s="4" t="str">
        <v>56.00</v>
      </c>
      <c r="N938" s="4" t="str">
        <v>36.50</v>
      </c>
      <c r="O938" s="4" t="str">
        <v>GIA</v>
      </c>
      <c r="P938" s="4">
        <v>2700</v>
      </c>
      <c r="Q938" s="7">
        <v>-50</v>
      </c>
      <c r="R938" s="5">
        <f>ROUND(P938 * (1 + (Q938 / 100)), 2)</f>
        <v>1350</v>
      </c>
      <c r="S938" s="5">
        <f>ROUND(R938 * D938, 2)</f>
        <v>1215</v>
      </c>
      <c r="T938" s="4" t="str">
        <v>MUMBAI</v>
      </c>
      <c r="U938" s="8" t="str">
        <v>AVAILABLE</v>
      </c>
      <c r="V938" s="4" t="str">
        <v>Feather</v>
      </c>
      <c r="W938" s="9" t="str">
        <v>Media URL</v>
      </c>
    </row>
    <row r="939">
      <c r="A939" s="4" t="str">
        <v>6565095826</v>
      </c>
      <c r="B939" s="4" t="str">
        <v>ROUND</v>
      </c>
      <c r="C939" s="4">
        <v>181247</v>
      </c>
      <c r="D939" s="5">
        <v>0.9</v>
      </c>
      <c r="E939" s="4" t="str">
        <v>K</v>
      </c>
      <c r="F939" s="4" t="str">
        <v>VVS1</v>
      </c>
      <c r="G939" s="4" t="str">
        <v>EX</v>
      </c>
      <c r="H939" s="4" t="str">
        <v>EX</v>
      </c>
      <c r="I939" s="4" t="str">
        <v>VG</v>
      </c>
      <c r="J939" s="4" t="str">
        <v>NONE</v>
      </c>
      <c r="K939" s="4" t="str">
        <v>6.13 - 6.20 x 3.88</v>
      </c>
      <c r="L939" s="4" t="str">
        <v>63.00</v>
      </c>
      <c r="M939" s="4" t="str">
        <v>57.00</v>
      </c>
      <c r="N939" s="4" t="str">
        <v>34.50</v>
      </c>
      <c r="O939" s="4" t="str">
        <v>GIA</v>
      </c>
      <c r="P939" s="4">
        <v>2700</v>
      </c>
      <c r="Q939" s="7">
        <v>-49</v>
      </c>
      <c r="R939" s="5">
        <f>ROUND(P939 * (1 + (Q939 / 100)), 2)</f>
        <v>1377</v>
      </c>
      <c r="S939" s="5">
        <f>ROUND(R939 * D939, 2)</f>
        <v>1239.3</v>
      </c>
      <c r="T939" s="4" t="str">
        <v>MUMBAI</v>
      </c>
      <c r="U939" s="8" t="str">
        <v>AVAILABLE</v>
      </c>
      <c r="V939" s="4" t="str">
        <v>Feather</v>
      </c>
      <c r="W939" s="9" t="str">
        <v>Media URL</v>
      </c>
    </row>
    <row r="940">
      <c r="A940" s="4" t="str">
        <v>2566007185</v>
      </c>
      <c r="B940" s="4" t="str">
        <v>ROUND</v>
      </c>
      <c r="C940" s="4">
        <v>175733</v>
      </c>
      <c r="D940" s="5">
        <v>0.9</v>
      </c>
      <c r="E940" s="4" t="str">
        <v>K</v>
      </c>
      <c r="F940" s="4" t="str">
        <v>VVS1</v>
      </c>
      <c r="G940" s="6" t="str">
        <v>EX</v>
      </c>
      <c r="H940" s="6" t="str">
        <v>EX</v>
      </c>
      <c r="I940" s="6" t="str">
        <v>EX</v>
      </c>
      <c r="J940" s="4" t="str">
        <v>NONE</v>
      </c>
      <c r="K940" s="4" t="str">
        <v>6.11 - 6.15 x 3.86</v>
      </c>
      <c r="L940" s="4" t="str">
        <v>63.00</v>
      </c>
      <c r="M940" s="4" t="str">
        <v>57.00</v>
      </c>
      <c r="N940" s="4" t="str">
        <v>35.00</v>
      </c>
      <c r="O940" s="4" t="str">
        <v>GIA</v>
      </c>
      <c r="P940" s="4">
        <v>2700</v>
      </c>
      <c r="Q940" s="7">
        <v>-44</v>
      </c>
      <c r="R940" s="5">
        <f>ROUND(P940 * (1 + (Q940 / 100)), 2)</f>
        <v>1512</v>
      </c>
      <c r="S940" s="5">
        <f>ROUND(R940 * D940, 2)</f>
        <v>1360.8</v>
      </c>
      <c r="T940" s="4" t="str">
        <v>MUMBAI</v>
      </c>
      <c r="U940" s="8" t="str">
        <v>AVAILABLE</v>
      </c>
      <c r="V940" s="4" t="str">
        <v>Feather</v>
      </c>
      <c r="W940" s="9" t="str">
        <v>Media URL</v>
      </c>
    </row>
    <row r="941">
      <c r="A941" s="4" t="str">
        <v>2567167516</v>
      </c>
      <c r="B941" s="4" t="str">
        <v>ROUND</v>
      </c>
      <c r="C941" s="4">
        <v>183770</v>
      </c>
      <c r="D941" s="5">
        <v>0.93</v>
      </c>
      <c r="E941" s="4" t="str">
        <v>K</v>
      </c>
      <c r="F941" s="4" t="str">
        <v>VVS1</v>
      </c>
      <c r="G941" s="6" t="str">
        <v>EX</v>
      </c>
      <c r="H941" s="6" t="str">
        <v>EX</v>
      </c>
      <c r="I941" s="6" t="str">
        <v>EX</v>
      </c>
      <c r="J941" s="4" t="str">
        <v>NONE</v>
      </c>
      <c r="K941" s="4" t="str">
        <v>6.17 - 6.21 x 3.87</v>
      </c>
      <c r="L941" s="4" t="str">
        <v>62.50</v>
      </c>
      <c r="M941" s="4" t="str">
        <v>58.00</v>
      </c>
      <c r="N941" s="4" t="str">
        <v>36.00</v>
      </c>
      <c r="O941" s="4" t="str">
        <v>GIA</v>
      </c>
      <c r="P941" s="4">
        <v>2700</v>
      </c>
      <c r="Q941" s="7">
        <v>-43</v>
      </c>
      <c r="R941" s="5">
        <f>ROUND(P941 * (1 + (Q941 / 100)), 2)</f>
        <v>1539</v>
      </c>
      <c r="S941" s="5">
        <f>ROUND(R941 * D941, 2)</f>
        <v>1431.27</v>
      </c>
      <c r="T941" s="4" t="str">
        <v>MUMBAI</v>
      </c>
      <c r="U941" s="8" t="str">
        <v>AVAILABLE</v>
      </c>
      <c r="V941" s="4" t="str">
        <v>Pinpoint, Cloud, Feather, Surface Graining</v>
      </c>
      <c r="W941" s="9" t="str">
        <v>Media URL</v>
      </c>
    </row>
    <row r="942">
      <c r="A942" s="4" t="str">
        <v>7562167818</v>
      </c>
      <c r="B942" s="4" t="str">
        <v>ROUND</v>
      </c>
      <c r="C942" s="4">
        <v>183767</v>
      </c>
      <c r="D942" s="5">
        <v>0.9</v>
      </c>
      <c r="E942" s="4" t="str">
        <v>K</v>
      </c>
      <c r="F942" s="4" t="str">
        <v>VVS1</v>
      </c>
      <c r="G942" s="6" t="str">
        <v>EX</v>
      </c>
      <c r="H942" s="6" t="str">
        <v>EX</v>
      </c>
      <c r="I942" s="6" t="str">
        <v>EX</v>
      </c>
      <c r="J942" s="4" t="str">
        <v>NONE</v>
      </c>
      <c r="K942" s="4" t="str">
        <v>6.11 - 6.16 x 3.88</v>
      </c>
      <c r="L942" s="4" t="str">
        <v>63.20</v>
      </c>
      <c r="M942" s="4" t="str">
        <v>57.00</v>
      </c>
      <c r="N942" s="4" t="str">
        <v>36.00</v>
      </c>
      <c r="O942" s="4" t="str">
        <v>GIA</v>
      </c>
      <c r="P942" s="4">
        <v>2700</v>
      </c>
      <c r="Q942" s="7">
        <v>-41</v>
      </c>
      <c r="R942" s="5">
        <f>ROUND(P942 * (1 + (Q942 / 100)), 2)</f>
        <v>1593</v>
      </c>
      <c r="S942" s="5">
        <f>ROUND(R942 * D942, 2)</f>
        <v>1433.7</v>
      </c>
      <c r="T942" s="4" t="str">
        <v>MUMBAI</v>
      </c>
      <c r="U942" s="8" t="str">
        <v>AVAILABLE</v>
      </c>
      <c r="V942" s="4" t="str">
        <v>Feather</v>
      </c>
      <c r="W942" s="9" t="str">
        <v>Media URL</v>
      </c>
    </row>
    <row r="943">
      <c r="A943" s="4" t="str">
        <v>1565055545</v>
      </c>
      <c r="B943" s="4" t="str">
        <v>ROUND</v>
      </c>
      <c r="C943" s="4">
        <v>178509</v>
      </c>
      <c r="D943" s="5">
        <v>0.9</v>
      </c>
      <c r="E943" s="4" t="str">
        <v>K</v>
      </c>
      <c r="F943" s="4" t="str">
        <v>VVS1</v>
      </c>
      <c r="G943" s="6" t="str">
        <v>EX</v>
      </c>
      <c r="H943" s="6" t="str">
        <v>EX</v>
      </c>
      <c r="I943" s="6" t="str">
        <v>EX</v>
      </c>
      <c r="J943" s="4" t="str">
        <v>NONE</v>
      </c>
      <c r="K943" s="4" t="str">
        <v>6.11 - 6.15 x 3.88</v>
      </c>
      <c r="L943" s="4" t="str">
        <v>63.20</v>
      </c>
      <c r="M943" s="4" t="str">
        <v>57.00</v>
      </c>
      <c r="N943" s="4" t="str">
        <v>36.00</v>
      </c>
      <c r="O943" s="4" t="str">
        <v>GIA</v>
      </c>
      <c r="P943" s="4">
        <v>2700</v>
      </c>
      <c r="Q943" s="7">
        <v>-41</v>
      </c>
      <c r="R943" s="5">
        <f>ROUND(P943 * (1 + (Q943 / 100)), 2)</f>
        <v>1593</v>
      </c>
      <c r="S943" s="5">
        <f>ROUND(R943 * D943, 2)</f>
        <v>1433.7</v>
      </c>
      <c r="T943" s="4" t="str">
        <v>MUMBAI</v>
      </c>
      <c r="U943" s="8" t="str">
        <v>AVAILABLE</v>
      </c>
      <c r="V943" s="4" t="str">
        <v>Feather</v>
      </c>
      <c r="W943" s="9" t="str">
        <v>Media URL</v>
      </c>
    </row>
    <row r="944">
      <c r="A944" s="4" t="str">
        <v>1567146711</v>
      </c>
      <c r="B944" s="4" t="str">
        <v>ROUND</v>
      </c>
      <c r="C944" s="4">
        <v>182931</v>
      </c>
      <c r="D944" s="5">
        <v>0.97</v>
      </c>
      <c r="E944" s="4" t="str">
        <v>K</v>
      </c>
      <c r="F944" s="4" t="str">
        <v>VVS1</v>
      </c>
      <c r="G944" s="6" t="str">
        <v>EX</v>
      </c>
      <c r="H944" s="6" t="str">
        <v>EX</v>
      </c>
      <c r="I944" s="6" t="str">
        <v>EX</v>
      </c>
      <c r="J944" s="4" t="str">
        <v>NONE</v>
      </c>
      <c r="K944" s="4" t="str">
        <v>6.33 - 6.37 x 3.92</v>
      </c>
      <c r="L944" s="4" t="str">
        <v>61.70</v>
      </c>
      <c r="M944" s="4" t="str">
        <v>59.00</v>
      </c>
      <c r="N944" s="4" t="str">
        <v>33.00</v>
      </c>
      <c r="O944" s="4" t="str">
        <v>GIA</v>
      </c>
      <c r="P944" s="4">
        <v>2700</v>
      </c>
      <c r="Q944" s="7">
        <v>-39</v>
      </c>
      <c r="R944" s="5">
        <f>ROUND(P944 * (1 + (Q944 / 100)), 2)</f>
        <v>1647</v>
      </c>
      <c r="S944" s="5">
        <f>ROUND(R944 * D944, 2)</f>
        <v>1597.59</v>
      </c>
      <c r="T944" s="4" t="str">
        <v>MUMBAI</v>
      </c>
      <c r="U944" s="8" t="str">
        <v>AVAILABLE</v>
      </c>
      <c r="V944" s="4" t="str">
        <v>Pinpoint</v>
      </c>
      <c r="W944" s="9" t="str">
        <v>Media URL</v>
      </c>
    </row>
    <row r="945">
      <c r="A945" s="4" t="str">
        <v>1567202475</v>
      </c>
      <c r="B945" s="4" t="str">
        <v>ROUND</v>
      </c>
      <c r="C945" s="4">
        <v>186180</v>
      </c>
      <c r="D945" s="5">
        <v>0.9</v>
      </c>
      <c r="E945" s="4" t="str">
        <v>K</v>
      </c>
      <c r="F945" s="4" t="str">
        <v>VVS1</v>
      </c>
      <c r="G945" s="6" t="str">
        <v>EX</v>
      </c>
      <c r="H945" s="6" t="str">
        <v>EX</v>
      </c>
      <c r="I945" s="6" t="str">
        <v>EX</v>
      </c>
      <c r="J945" s="4" t="str">
        <v>FNT</v>
      </c>
      <c r="K945" s="4" t="str">
        <v>6.09 - 6.14 x 3.88</v>
      </c>
      <c r="L945" s="4" t="str">
        <v>63.50</v>
      </c>
      <c r="M945" s="4" t="str">
        <v>56.00</v>
      </c>
      <c r="N945" s="4" t="str">
        <v>36.50</v>
      </c>
      <c r="O945" s="4" t="str">
        <v>GIA</v>
      </c>
      <c r="P945" s="4">
        <v>2700</v>
      </c>
      <c r="Q945" s="7">
        <v>-47</v>
      </c>
      <c r="R945" s="5">
        <f>ROUND(P945 * (1 + (Q945 / 100)), 2)</f>
        <v>1431</v>
      </c>
      <c r="S945" s="5">
        <f>ROUND(R945 * D945, 2)</f>
        <v>1287.9</v>
      </c>
      <c r="T945" s="4" t="str">
        <v>MUMBAI</v>
      </c>
      <c r="U945" s="8" t="str">
        <v>AVAILABLE</v>
      </c>
      <c r="V945" s="4" t="str">
        <v>Cloud, Pinpoint, Feather, Indented Natural</v>
      </c>
      <c r="W945" s="9" t="str">
        <v>Media URL</v>
      </c>
    </row>
    <row r="946">
      <c r="A946" s="4" t="str">
        <v>2567095831</v>
      </c>
      <c r="B946" s="4" t="str">
        <v>ROUND</v>
      </c>
      <c r="C946" s="4">
        <v>181246</v>
      </c>
      <c r="D946" s="5">
        <v>0.9</v>
      </c>
      <c r="E946" s="4" t="str">
        <v>K</v>
      </c>
      <c r="F946" s="4" t="str">
        <v>VVS1</v>
      </c>
      <c r="G946" s="6" t="str">
        <v>EX</v>
      </c>
      <c r="H946" s="6" t="str">
        <v>EX</v>
      </c>
      <c r="I946" s="6" t="str">
        <v>EX</v>
      </c>
      <c r="J946" s="4" t="str">
        <v>FNT</v>
      </c>
      <c r="K946" s="4" t="str">
        <v>6.12 - 6.16 x 3.83</v>
      </c>
      <c r="L946" s="4" t="str">
        <v>62.40</v>
      </c>
      <c r="M946" s="4" t="str">
        <v>56.00</v>
      </c>
      <c r="N946" s="4" t="str">
        <v>36.50</v>
      </c>
      <c r="O946" s="4" t="str">
        <v>GIA</v>
      </c>
      <c r="P946" s="4">
        <v>2700</v>
      </c>
      <c r="Q946" s="7">
        <v>-46</v>
      </c>
      <c r="R946" s="5">
        <f>ROUND(P946 * (1 + (Q946 / 100)), 2)</f>
        <v>1458</v>
      </c>
      <c r="S946" s="5">
        <f>ROUND(R946 * D946, 2)</f>
        <v>1312.2</v>
      </c>
      <c r="T946" s="4" t="str">
        <v>MUMBAI</v>
      </c>
      <c r="U946" s="8" t="str">
        <v>AVAILABLE</v>
      </c>
      <c r="V946" s="4" t="str">
        <v>Pinpoint</v>
      </c>
      <c r="W946" s="9" t="str">
        <v>Media URL</v>
      </c>
    </row>
    <row r="947">
      <c r="A947" s="4" t="str">
        <v>1559759437</v>
      </c>
      <c r="B947" s="4" t="str">
        <v>ROUND</v>
      </c>
      <c r="C947" s="4">
        <v>168084</v>
      </c>
      <c r="D947" s="5">
        <v>0.95</v>
      </c>
      <c r="E947" s="4" t="str">
        <v>K</v>
      </c>
      <c r="F947" s="4" t="str">
        <v>VVS1</v>
      </c>
      <c r="G947" s="6" t="str">
        <v>EX</v>
      </c>
      <c r="H947" s="6" t="str">
        <v>EX</v>
      </c>
      <c r="I947" s="6" t="str">
        <v>EX</v>
      </c>
      <c r="J947" s="4" t="str">
        <v>FNT</v>
      </c>
      <c r="K947" s="4" t="str">
        <v>6.23 - 6.26 x 3.95</v>
      </c>
      <c r="L947" s="4" t="str">
        <v>63.20</v>
      </c>
      <c r="M947" s="4" t="str">
        <v>56.00</v>
      </c>
      <c r="N947" s="4" t="str">
        <v>36.00</v>
      </c>
      <c r="O947" s="4" t="str">
        <v>GIA</v>
      </c>
      <c r="P947" s="4">
        <v>2700</v>
      </c>
      <c r="Q947" s="7">
        <v>-44</v>
      </c>
      <c r="R947" s="5">
        <f>ROUND(P947 * (1 + (Q947 / 100)), 2)</f>
        <v>1512</v>
      </c>
      <c r="S947" s="5">
        <f>ROUND(R947 * D947, 2)</f>
        <v>1436.4</v>
      </c>
      <c r="T947" s="4" t="str">
        <v>MUMBAI</v>
      </c>
      <c r="U947" s="8" t="str">
        <v>AVAILABLE</v>
      </c>
      <c r="V947" s="4" t="str">
        <v>Pinpoint, Feather</v>
      </c>
      <c r="W947" s="9" t="str">
        <v>Media URL</v>
      </c>
    </row>
    <row r="948">
      <c r="A948" s="4" t="str">
        <v>7561202301</v>
      </c>
      <c r="B948" s="4" t="str">
        <v>ROUND</v>
      </c>
      <c r="C948" s="4">
        <v>186186</v>
      </c>
      <c r="D948" s="5">
        <v>0.95</v>
      </c>
      <c r="E948" s="4" t="str">
        <v>K</v>
      </c>
      <c r="F948" s="4" t="str">
        <v>VVS1</v>
      </c>
      <c r="G948" s="6" t="str">
        <v>EX</v>
      </c>
      <c r="H948" s="6" t="str">
        <v>EX</v>
      </c>
      <c r="I948" s="6" t="str">
        <v>EX</v>
      </c>
      <c r="J948" s="4" t="str">
        <v>MED</v>
      </c>
      <c r="K948" s="4" t="str">
        <v>6.22 - 6.26 x 3.94</v>
      </c>
      <c r="L948" s="4" t="str">
        <v>63.20</v>
      </c>
      <c r="M948" s="4" t="str">
        <v>57.00</v>
      </c>
      <c r="N948" s="4" t="str">
        <v>36.00</v>
      </c>
      <c r="O948" s="4" t="str">
        <v>GIA</v>
      </c>
      <c r="P948" s="4">
        <v>2700</v>
      </c>
      <c r="Q948" s="7">
        <v>-40</v>
      </c>
      <c r="R948" s="5">
        <f>ROUND(P948 * (1 + (Q948 / 100)), 2)</f>
        <v>1620</v>
      </c>
      <c r="S948" s="5">
        <f>ROUND(R948 * D948, 2)</f>
        <v>1539</v>
      </c>
      <c r="T948" s="4" t="str">
        <v>MUMBAI</v>
      </c>
      <c r="U948" s="8" t="str">
        <v>AVAILABLE</v>
      </c>
      <c r="V948" s="4" t="str">
        <v>Pinpoint</v>
      </c>
      <c r="W948" s="9" t="str">
        <v>Media URL</v>
      </c>
    </row>
    <row r="949">
      <c r="A949" s="4" t="str">
        <v>1557864663</v>
      </c>
      <c r="B949" s="4" t="str">
        <v>ROUND</v>
      </c>
      <c r="C949" s="4">
        <v>171029</v>
      </c>
      <c r="D949" s="5">
        <v>0.95</v>
      </c>
      <c r="E949" s="4" t="str">
        <v>K</v>
      </c>
      <c r="F949" s="4" t="str">
        <v>VVS1</v>
      </c>
      <c r="G949" s="6" t="str">
        <v>EX</v>
      </c>
      <c r="H949" s="6" t="str">
        <v>EX</v>
      </c>
      <c r="I949" s="6" t="str">
        <v>EX</v>
      </c>
      <c r="J949" s="4" t="str">
        <v>STG</v>
      </c>
      <c r="K949" s="4" t="str">
        <v>6.22 - 6.26 x 3.95</v>
      </c>
      <c r="L949" s="4" t="str">
        <v>63.30</v>
      </c>
      <c r="M949" s="4" t="str">
        <v>57.00</v>
      </c>
      <c r="N949" s="4" t="str">
        <v>36.50</v>
      </c>
      <c r="O949" s="4" t="str">
        <v>GIA</v>
      </c>
      <c r="P949" s="4">
        <v>2700</v>
      </c>
      <c r="Q949" s="7">
        <v>-54</v>
      </c>
      <c r="R949" s="5">
        <f>ROUND(P949 * (1 + (Q949 / 100)), 2)</f>
        <v>1242</v>
      </c>
      <c r="S949" s="5">
        <f>ROUND(R949 * D949, 2)</f>
        <v>1179.9</v>
      </c>
      <c r="T949" s="4" t="str">
        <v>MUMBAI</v>
      </c>
      <c r="U949" s="8" t="str">
        <v>AVAILABLE</v>
      </c>
      <c r="V949" s="4" t="str">
        <v>Cloud, Pinpoint</v>
      </c>
      <c r="W949" s="9" t="str">
        <v>Media URL</v>
      </c>
    </row>
    <row r="950">
      <c r="A950" s="4" t="str">
        <v>6565220668</v>
      </c>
      <c r="B950" s="4" t="str">
        <v>ROUND</v>
      </c>
      <c r="C950" s="4">
        <v>186570</v>
      </c>
      <c r="D950" s="5">
        <v>0.9</v>
      </c>
      <c r="E950" s="4" t="str">
        <v>K</v>
      </c>
      <c r="F950" s="4" t="str">
        <v>VVS2</v>
      </c>
      <c r="G950" s="6" t="str">
        <v>EX</v>
      </c>
      <c r="H950" s="6" t="str">
        <v>EX</v>
      </c>
      <c r="I950" s="6" t="str">
        <v>EX</v>
      </c>
      <c r="J950" s="4" t="str">
        <v>NONE</v>
      </c>
      <c r="K950" s="4" t="str">
        <v>6.12 - 6.17 x 3.83</v>
      </c>
      <c r="L950" s="4" t="str">
        <v>62.30</v>
      </c>
      <c r="M950" s="4" t="str">
        <v>58.00</v>
      </c>
      <c r="N950" s="4" t="str">
        <v>35.50</v>
      </c>
      <c r="O950" s="4" t="str">
        <v>GIA</v>
      </c>
      <c r="P950" s="4">
        <v>2500</v>
      </c>
      <c r="Q950" s="7">
        <v>-41</v>
      </c>
      <c r="R950" s="5">
        <f>ROUND(P950 * (1 + (Q950 / 100)), 2)</f>
        <v>1475</v>
      </c>
      <c r="S950" s="5">
        <f>ROUND(R950 * D950, 2)</f>
        <v>1327.5</v>
      </c>
      <c r="T950" s="4" t="str">
        <v>MUMBAI</v>
      </c>
      <c r="U950" s="8" t="str">
        <v>AVAILABLE</v>
      </c>
      <c r="V950" s="4" t="str">
        <v>Pinpoint</v>
      </c>
      <c r="W950" s="9" t="str">
        <v>Media URL</v>
      </c>
    </row>
    <row r="951">
      <c r="A951" s="4" t="str">
        <v>7566007877</v>
      </c>
      <c r="B951" s="4" t="str">
        <v>ROUND</v>
      </c>
      <c r="C951" s="4">
        <v>174712</v>
      </c>
      <c r="D951" s="5">
        <v>0.95</v>
      </c>
      <c r="E951" s="4" t="str">
        <v>K</v>
      </c>
      <c r="F951" s="4" t="str">
        <v>VVS2</v>
      </c>
      <c r="G951" s="6" t="str">
        <v>EX</v>
      </c>
      <c r="H951" s="6" t="str">
        <v>EX</v>
      </c>
      <c r="I951" s="6" t="str">
        <v>EX</v>
      </c>
      <c r="J951" s="4" t="str">
        <v>NONE</v>
      </c>
      <c r="K951" s="4" t="str">
        <v>6.23 - 6.26 x 3.94</v>
      </c>
      <c r="L951" s="4" t="str">
        <v>63.10</v>
      </c>
      <c r="M951" s="4" t="str">
        <v>56.00</v>
      </c>
      <c r="N951" s="4" t="str">
        <v>36.50</v>
      </c>
      <c r="O951" s="4" t="str">
        <v>GIA</v>
      </c>
      <c r="P951" s="4">
        <v>2500</v>
      </c>
      <c r="Q951" s="7">
        <v>-40</v>
      </c>
      <c r="R951" s="5">
        <f>ROUND(P951 * (1 + (Q951 / 100)), 2)</f>
        <v>1500</v>
      </c>
      <c r="S951" s="5">
        <f>ROUND(R951 * D951, 2)</f>
        <v>1425</v>
      </c>
      <c r="T951" s="4" t="str">
        <v>MUMBAI</v>
      </c>
      <c r="U951" s="8" t="str">
        <v>AVAILABLE</v>
      </c>
      <c r="V951" s="4" t="str">
        <v>Cloud, Pinpoint</v>
      </c>
      <c r="W951" s="9" t="str">
        <v>Media URL</v>
      </c>
    </row>
    <row r="952">
      <c r="A952" s="4" t="str">
        <v>6561193194</v>
      </c>
      <c r="B952" s="4" t="str">
        <v>ROUND</v>
      </c>
      <c r="C952" s="4">
        <v>184852</v>
      </c>
      <c r="D952" s="5">
        <v>0.95</v>
      </c>
      <c r="E952" s="4" t="str">
        <v>K</v>
      </c>
      <c r="F952" s="4" t="str">
        <v>VVS2</v>
      </c>
      <c r="G952" s="6" t="str">
        <v>EX</v>
      </c>
      <c r="H952" s="6" t="str">
        <v>EX</v>
      </c>
      <c r="I952" s="6" t="str">
        <v>EX</v>
      </c>
      <c r="J952" s="4" t="str">
        <v>NONE</v>
      </c>
      <c r="K952" s="4" t="str">
        <v>6.21 - 6.25 x 3.94</v>
      </c>
      <c r="L952" s="4" t="str">
        <v>63.20</v>
      </c>
      <c r="M952" s="4" t="str">
        <v>57.00</v>
      </c>
      <c r="N952" s="4" t="str">
        <v>36.50</v>
      </c>
      <c r="O952" s="4" t="str">
        <v>GIA</v>
      </c>
      <c r="P952" s="4">
        <v>2500</v>
      </c>
      <c r="Q952" s="7">
        <v>-39</v>
      </c>
      <c r="R952" s="5">
        <f>ROUND(P952 * (1 + (Q952 / 100)), 2)</f>
        <v>1525</v>
      </c>
      <c r="S952" s="5">
        <f>ROUND(R952 * D952, 2)</f>
        <v>1448.75</v>
      </c>
      <c r="T952" s="4" t="str">
        <v>MUMBAI</v>
      </c>
      <c r="U952" s="8" t="str">
        <v>AVAILABLE</v>
      </c>
      <c r="V952" s="4" t="str">
        <v>Pinpoint, Feather, Cloud</v>
      </c>
      <c r="W952" s="9" t="str">
        <v>Media URL</v>
      </c>
    </row>
    <row r="953">
      <c r="A953" s="4" t="str">
        <v>1568109800</v>
      </c>
      <c r="B953" s="4" t="str">
        <v>ROUND</v>
      </c>
      <c r="C953" s="4">
        <v>181879</v>
      </c>
      <c r="D953" s="5">
        <v>0.91</v>
      </c>
      <c r="E953" s="4" t="str">
        <v>K</v>
      </c>
      <c r="F953" s="4" t="str">
        <v>VVS2</v>
      </c>
      <c r="G953" s="6" t="str">
        <v>EX</v>
      </c>
      <c r="H953" s="6" t="str">
        <v>EX</v>
      </c>
      <c r="I953" s="6" t="str">
        <v>EX</v>
      </c>
      <c r="J953" s="4" t="str">
        <v>FNT</v>
      </c>
      <c r="K953" s="4" t="str">
        <v>6.15 - 6.17 x 3.88</v>
      </c>
      <c r="L953" s="4" t="str">
        <v>63.00</v>
      </c>
      <c r="M953" s="4" t="str">
        <v>57.00</v>
      </c>
      <c r="N953" s="4" t="str">
        <v>36.50</v>
      </c>
      <c r="O953" s="4" t="str">
        <v>GIA</v>
      </c>
      <c r="P953" s="4">
        <v>2500</v>
      </c>
      <c r="Q953" s="7">
        <v>-54</v>
      </c>
      <c r="R953" s="5">
        <f>ROUND(P953 * (1 + (Q953 / 100)), 2)</f>
        <v>1150</v>
      </c>
      <c r="S953" s="5">
        <f>ROUND(R953 * D953, 2)</f>
        <v>1046.5</v>
      </c>
      <c r="T953" s="4" t="str">
        <v>MUMBAI</v>
      </c>
      <c r="U953" s="8" t="str">
        <v>AVAILABLE</v>
      </c>
      <c r="V953" s="4" t="str">
        <v>Needle, Pinpoint, Internal Graining</v>
      </c>
      <c r="W953" s="9" t="str">
        <v>Media URL</v>
      </c>
    </row>
    <row r="954">
      <c r="A954" s="4" t="str">
        <v>1558789692</v>
      </c>
      <c r="B954" s="4" t="str">
        <v>ROUND</v>
      </c>
      <c r="C954" s="4">
        <v>168838</v>
      </c>
      <c r="D954" s="5">
        <v>0.9</v>
      </c>
      <c r="E954" s="4" t="str">
        <v>K</v>
      </c>
      <c r="F954" s="4" t="str">
        <v>VVS2</v>
      </c>
      <c r="G954" s="6" t="str">
        <v>EX</v>
      </c>
      <c r="H954" s="6" t="str">
        <v>EX</v>
      </c>
      <c r="I954" s="6" t="str">
        <v>EX</v>
      </c>
      <c r="J954" s="4" t="str">
        <v>FNT</v>
      </c>
      <c r="K954" s="4" t="str">
        <v>6.14 - 6.17 x 3.86</v>
      </c>
      <c r="L954" s="4" t="str">
        <v>62.70</v>
      </c>
      <c r="M954" s="4" t="str">
        <v>57.00</v>
      </c>
      <c r="N954" s="4" t="str">
        <v>33.00</v>
      </c>
      <c r="O954" s="4" t="str">
        <v>GIA</v>
      </c>
      <c r="P954" s="4">
        <v>2500</v>
      </c>
      <c r="Q954" s="7">
        <v>-47</v>
      </c>
      <c r="R954" s="5">
        <f>ROUND(P954 * (1 + (Q954 / 100)), 2)</f>
        <v>1325</v>
      </c>
      <c r="S954" s="5">
        <f>ROUND(R954 * D954, 2)</f>
        <v>1192.5</v>
      </c>
      <c r="T954" s="4" t="str">
        <v>MUMBAI</v>
      </c>
      <c r="U954" s="8" t="str">
        <v>AVAILABLE</v>
      </c>
      <c r="V954" s="4" t="str">
        <v>Feather, Pinpoint</v>
      </c>
      <c r="W954" s="9" t="str">
        <v>Media URL</v>
      </c>
    </row>
    <row r="955">
      <c r="A955" s="4" t="str">
        <v>2567076497</v>
      </c>
      <c r="B955" s="4" t="str">
        <v>ROUND</v>
      </c>
      <c r="C955" s="4">
        <v>180215</v>
      </c>
      <c r="D955" s="5">
        <v>0.9</v>
      </c>
      <c r="E955" s="4" t="str">
        <v>K</v>
      </c>
      <c r="F955" s="4" t="str">
        <v>VVS2</v>
      </c>
      <c r="G955" s="6" t="str">
        <v>EX</v>
      </c>
      <c r="H955" s="6" t="str">
        <v>EX</v>
      </c>
      <c r="I955" s="6" t="str">
        <v>EX</v>
      </c>
      <c r="J955" s="4" t="str">
        <v>FNT</v>
      </c>
      <c r="K955" s="4" t="str">
        <v>6.15 - 6.18 x 3.84</v>
      </c>
      <c r="L955" s="4" t="str">
        <v>62.20</v>
      </c>
      <c r="M955" s="4" t="str">
        <v>59.00</v>
      </c>
      <c r="N955" s="4" t="str">
        <v>36.00</v>
      </c>
      <c r="O955" s="4" t="str">
        <v>GIA</v>
      </c>
      <c r="P955" s="4">
        <v>2500</v>
      </c>
      <c r="Q955" s="7">
        <v>-45</v>
      </c>
      <c r="R955" s="5">
        <f>ROUND(P955 * (1 + (Q955 / 100)), 2)</f>
        <v>1375</v>
      </c>
      <c r="S955" s="5">
        <f>ROUND(R955 * D955, 2)</f>
        <v>1237.5</v>
      </c>
      <c r="T955" s="4" t="str">
        <v>MUMBAI</v>
      </c>
      <c r="U955" s="8" t="str">
        <v>AVAILABLE</v>
      </c>
      <c r="V955" s="4" t="str">
        <v>Pinpoint</v>
      </c>
      <c r="W955" s="9" t="str">
        <v>Media URL</v>
      </c>
    </row>
    <row r="956">
      <c r="A956" s="4" t="str">
        <v>2566224899</v>
      </c>
      <c r="B956" s="4" t="str">
        <v>ROUND</v>
      </c>
      <c r="C956" s="4">
        <v>187006</v>
      </c>
      <c r="D956" s="5">
        <v>0.9</v>
      </c>
      <c r="E956" s="4" t="str">
        <v>K</v>
      </c>
      <c r="F956" s="4" t="str">
        <v>VVS2</v>
      </c>
      <c r="G956" s="6" t="str">
        <v>EX</v>
      </c>
      <c r="H956" s="6" t="str">
        <v>EX</v>
      </c>
      <c r="I956" s="6" t="str">
        <v>EX</v>
      </c>
      <c r="J956" s="4" t="str">
        <v>STG</v>
      </c>
      <c r="K956" s="4" t="str">
        <v>6.12 - 6.16 x 3.87</v>
      </c>
      <c r="L956" s="4" t="str">
        <v>62.90</v>
      </c>
      <c r="M956" s="4" t="str">
        <v>57.00</v>
      </c>
      <c r="N956" s="4" t="str">
        <v>36.50</v>
      </c>
      <c r="O956" s="4" t="str">
        <v>GIA</v>
      </c>
      <c r="P956" s="4">
        <v>2500</v>
      </c>
      <c r="Q956" s="7">
        <v>-55</v>
      </c>
      <c r="R956" s="5">
        <f>ROUND(P956 * (1 + (Q956 / 100)), 2)</f>
        <v>1125</v>
      </c>
      <c r="S956" s="5">
        <f>ROUND(R956 * D956, 2)</f>
        <v>1012.5</v>
      </c>
      <c r="T956" s="4" t="str">
        <v>MUMBAI</v>
      </c>
      <c r="U956" s="8" t="str">
        <v>AVAILABLE</v>
      </c>
      <c r="V956" s="4" t="str">
        <v>Cloud, Feather, Pinpoint</v>
      </c>
      <c r="W956" s="9" t="str">
        <v>Media URL</v>
      </c>
    </row>
    <row r="957">
      <c r="A957" s="4" t="str">
        <v>5553759761</v>
      </c>
      <c r="B957" s="4" t="str">
        <v>ROUND</v>
      </c>
      <c r="C957" s="4">
        <v>168081</v>
      </c>
      <c r="D957" s="5">
        <v>0.9</v>
      </c>
      <c r="E957" s="4" t="str">
        <v>K</v>
      </c>
      <c r="F957" s="4" t="str">
        <v>VVS2</v>
      </c>
      <c r="G957" s="6" t="str">
        <v>EX</v>
      </c>
      <c r="H957" s="6" t="str">
        <v>EX</v>
      </c>
      <c r="I957" s="6" t="str">
        <v>EX</v>
      </c>
      <c r="J957" s="4" t="str">
        <v>STG</v>
      </c>
      <c r="K957" s="4" t="str">
        <v>6.13 - 6.16 x 3.86</v>
      </c>
      <c r="L957" s="4" t="str">
        <v>62.90</v>
      </c>
      <c r="M957" s="4" t="str">
        <v>57.00</v>
      </c>
      <c r="N957" s="4" t="str">
        <v>35.00</v>
      </c>
      <c r="O957" s="4" t="str">
        <v>GIA</v>
      </c>
      <c r="P957" s="4">
        <v>2500</v>
      </c>
      <c r="Q957" s="7">
        <v>-54</v>
      </c>
      <c r="R957" s="5">
        <f>ROUND(P957 * (1 + (Q957 / 100)), 2)</f>
        <v>1150</v>
      </c>
      <c r="S957" s="5">
        <f>ROUND(R957 * D957, 2)</f>
        <v>1035</v>
      </c>
      <c r="T957" s="4" t="str">
        <v>MUMBAI</v>
      </c>
      <c r="U957" s="8" t="str">
        <v>AVAILABLE</v>
      </c>
      <c r="V957" s="4" t="str">
        <v>Cloud, Pinpoint</v>
      </c>
      <c r="W957" s="9" t="str">
        <v>Media URL</v>
      </c>
    </row>
    <row r="958">
      <c r="A958" s="4" t="str">
        <v>2557737034</v>
      </c>
      <c r="B958" s="4" t="str">
        <v>ROUND</v>
      </c>
      <c r="C958" s="4">
        <v>167974</v>
      </c>
      <c r="D958" s="5">
        <v>0.9</v>
      </c>
      <c r="E958" s="4" t="str">
        <v>K</v>
      </c>
      <c r="F958" s="4" t="str">
        <v>VS1</v>
      </c>
      <c r="G958" s="4" t="str">
        <v>VG</v>
      </c>
      <c r="H958" s="4" t="str">
        <v>EX</v>
      </c>
      <c r="I958" s="4" t="str">
        <v>VG</v>
      </c>
      <c r="J958" s="4" t="str">
        <v>FNT</v>
      </c>
      <c r="K958" s="4" t="str">
        <v>6.11 - 6.15 x 3.83</v>
      </c>
      <c r="L958" s="4" t="str">
        <v>62.50</v>
      </c>
      <c r="M958" s="4" t="str">
        <v>57.00</v>
      </c>
      <c r="N958" s="4" t="str">
        <v>36.00</v>
      </c>
      <c r="O958" s="4" t="str">
        <v>GIA</v>
      </c>
      <c r="P958" s="4">
        <v>2300</v>
      </c>
      <c r="Q958" s="7">
        <v>-65</v>
      </c>
      <c r="R958" s="5">
        <f>ROUND(P958 * (1 + (Q958 / 100)), 2)</f>
        <v>805</v>
      </c>
      <c r="S958" s="5">
        <f>ROUND(R958 * D958, 2)</f>
        <v>724.5</v>
      </c>
      <c r="T958" s="4" t="str">
        <v>MUMBAI</v>
      </c>
      <c r="U958" s="8" t="str">
        <v>AVAILABLE</v>
      </c>
      <c r="V958" s="4" t="str">
        <v>Feather, Crystal</v>
      </c>
      <c r="W958" s="9" t="str">
        <v>Media URL</v>
      </c>
    </row>
    <row r="959">
      <c r="A959" s="4" t="str">
        <v>1565224903</v>
      </c>
      <c r="B959" s="4" t="str">
        <v>ROUND</v>
      </c>
      <c r="C959" s="4">
        <v>187007</v>
      </c>
      <c r="D959" s="5">
        <v>0.9</v>
      </c>
      <c r="E959" s="4" t="str">
        <v>K</v>
      </c>
      <c r="F959" s="4" t="str">
        <v>VS1</v>
      </c>
      <c r="G959" s="4" t="str">
        <v>EX</v>
      </c>
      <c r="H959" s="4" t="str">
        <v>EX</v>
      </c>
      <c r="I959" s="4" t="str">
        <v>VG</v>
      </c>
      <c r="J959" s="4" t="str">
        <v>FNT</v>
      </c>
      <c r="K959" s="4" t="str">
        <v>6.06 - 6.15 x 3.86</v>
      </c>
      <c r="L959" s="4" t="str">
        <v>63.30</v>
      </c>
      <c r="M959" s="4" t="str">
        <v>56.00</v>
      </c>
      <c r="N959" s="4" t="str">
        <v>35.50</v>
      </c>
      <c r="O959" s="4" t="str">
        <v>GIA</v>
      </c>
      <c r="P959" s="4">
        <v>2300</v>
      </c>
      <c r="Q959" s="7">
        <v>-53</v>
      </c>
      <c r="R959" s="5">
        <f>ROUND(P959 * (1 + (Q959 / 100)), 2)</f>
        <v>1081</v>
      </c>
      <c r="S959" s="5">
        <f>ROUND(R959 * D959, 2)</f>
        <v>972.9</v>
      </c>
      <c r="T959" s="4" t="str">
        <v>MUMBAI</v>
      </c>
      <c r="U959" s="8" t="str">
        <v>AVAILABLE</v>
      </c>
      <c r="V959" s="4" t="str">
        <v>Crystal, Needle, Pinpoint</v>
      </c>
      <c r="W959" s="9" t="str">
        <v>Media URL</v>
      </c>
    </row>
    <row r="960">
      <c r="A960" s="4" t="str">
        <v>7551967836</v>
      </c>
      <c r="B960" s="4" t="str">
        <v>ROUND</v>
      </c>
      <c r="C960" s="4">
        <v>173893</v>
      </c>
      <c r="D960" s="5">
        <v>0.9</v>
      </c>
      <c r="E960" s="4" t="str">
        <v>K</v>
      </c>
      <c r="F960" s="4" t="str">
        <v>VS1</v>
      </c>
      <c r="G960" s="6" t="str">
        <v>EX</v>
      </c>
      <c r="H960" s="6" t="str">
        <v>EX</v>
      </c>
      <c r="I960" s="6" t="str">
        <v>EX</v>
      </c>
      <c r="J960" s="4" t="str">
        <v>NONE</v>
      </c>
      <c r="K960" s="4" t="str">
        <v>6.10 - 6.14 x 3.88</v>
      </c>
      <c r="L960" s="4" t="str">
        <v>63.40</v>
      </c>
      <c r="M960" s="4" t="str">
        <v>57.00</v>
      </c>
      <c r="N960" s="4" t="str">
        <v>35.00</v>
      </c>
      <c r="O960" s="4" t="str">
        <v>GIA</v>
      </c>
      <c r="P960" s="4">
        <v>2300</v>
      </c>
      <c r="Q960" s="7">
        <v>-49</v>
      </c>
      <c r="R960" s="5">
        <f>ROUND(P960 * (1 + (Q960 / 100)), 2)</f>
        <v>1173</v>
      </c>
      <c r="S960" s="5">
        <f>ROUND(R960 * D960, 2)</f>
        <v>1055.7</v>
      </c>
      <c r="T960" s="4" t="str">
        <v>MUMBAI</v>
      </c>
      <c r="U960" s="8" t="str">
        <v>AVAILABLE</v>
      </c>
      <c r="V960" s="4" t="str">
        <v>Feather</v>
      </c>
      <c r="W960" s="9" t="str">
        <v>Media URL</v>
      </c>
    </row>
    <row r="961">
      <c r="A961" s="4" t="str">
        <v>2564202545</v>
      </c>
      <c r="B961" s="4" t="str">
        <v>ROUND</v>
      </c>
      <c r="C961" s="4">
        <v>186176</v>
      </c>
      <c r="D961" s="5">
        <v>0.9</v>
      </c>
      <c r="E961" s="4" t="str">
        <v>K</v>
      </c>
      <c r="F961" s="4" t="str">
        <v>VS1</v>
      </c>
      <c r="G961" s="6" t="str">
        <v>EX</v>
      </c>
      <c r="H961" s="6" t="str">
        <v>EX</v>
      </c>
      <c r="I961" s="6" t="str">
        <v>EX</v>
      </c>
      <c r="J961" s="4" t="str">
        <v>NONE</v>
      </c>
      <c r="K961" s="4" t="str">
        <v>6.12 - 6.15 x 3.88</v>
      </c>
      <c r="L961" s="4" t="str">
        <v>63.20</v>
      </c>
      <c r="M961" s="4" t="str">
        <v>56.00</v>
      </c>
      <c r="N961" s="4" t="str">
        <v>36.00</v>
      </c>
      <c r="O961" s="4" t="str">
        <v>GIA</v>
      </c>
      <c r="P961" s="4">
        <v>2300</v>
      </c>
      <c r="Q961" s="7">
        <v>-45</v>
      </c>
      <c r="R961" s="5">
        <f>ROUND(P961 * (1 + (Q961 / 100)), 2)</f>
        <v>1265</v>
      </c>
      <c r="S961" s="5">
        <f>ROUND(R961 * D961, 2)</f>
        <v>1138.5</v>
      </c>
      <c r="T961" s="4" t="str">
        <v>MUMBAI</v>
      </c>
      <c r="U961" s="8" t="str">
        <v>AVAILABLE</v>
      </c>
      <c r="V961" s="4" t="str">
        <v>Crystal, Cloud, Pinpoint</v>
      </c>
      <c r="W961" s="9" t="str">
        <v>Media URL</v>
      </c>
    </row>
    <row r="962">
      <c r="A962" s="4" t="str">
        <v>5563202612</v>
      </c>
      <c r="B962" s="4" t="str">
        <v>ROUND</v>
      </c>
      <c r="C962" s="4">
        <v>186119</v>
      </c>
      <c r="D962" s="5">
        <v>0.91</v>
      </c>
      <c r="E962" s="4" t="str">
        <v>K</v>
      </c>
      <c r="F962" s="4" t="str">
        <v>VS1</v>
      </c>
      <c r="G962" s="6" t="str">
        <v>EX</v>
      </c>
      <c r="H962" s="6" t="str">
        <v>EX</v>
      </c>
      <c r="I962" s="6" t="str">
        <v>EX</v>
      </c>
      <c r="J962" s="4" t="str">
        <v>NONE</v>
      </c>
      <c r="K962" s="4" t="str">
        <v>6.15 - 6.18 x 3.87</v>
      </c>
      <c r="L962" s="4" t="str">
        <v>62.80</v>
      </c>
      <c r="M962" s="4" t="str">
        <v>58.00</v>
      </c>
      <c r="N962" s="4" t="str">
        <v>36.50</v>
      </c>
      <c r="O962" s="4" t="str">
        <v>GIA</v>
      </c>
      <c r="P962" s="4">
        <v>2300</v>
      </c>
      <c r="Q962" s="7">
        <v>-45</v>
      </c>
      <c r="R962" s="5">
        <f>ROUND(P962 * (1 + (Q962 / 100)), 2)</f>
        <v>1265</v>
      </c>
      <c r="S962" s="5">
        <f>ROUND(R962 * D962, 2)</f>
        <v>1151.15</v>
      </c>
      <c r="T962" s="4" t="str">
        <v>MUMBAI</v>
      </c>
      <c r="U962" s="8" t="str">
        <v>AVAILABLE</v>
      </c>
      <c r="V962" s="4" t="str">
        <v>Crystal, Pinpoint</v>
      </c>
      <c r="W962" s="9" t="str">
        <v>Media URL</v>
      </c>
    </row>
    <row r="963">
      <c r="A963" s="4" t="str">
        <v>6562005765</v>
      </c>
      <c r="B963" s="4" t="str">
        <v>ROUND</v>
      </c>
      <c r="C963" s="4">
        <v>176425</v>
      </c>
      <c r="D963" s="5">
        <v>0.9</v>
      </c>
      <c r="E963" s="4" t="str">
        <v>K</v>
      </c>
      <c r="F963" s="4" t="str">
        <v>VS1</v>
      </c>
      <c r="G963" s="6" t="str">
        <v>EX</v>
      </c>
      <c r="H963" s="6" t="str">
        <v>EX</v>
      </c>
      <c r="I963" s="6" t="str">
        <v>EX</v>
      </c>
      <c r="J963" s="4" t="str">
        <v>NONE</v>
      </c>
      <c r="K963" s="4" t="str">
        <v>6.14 - 6.17 x 3.85</v>
      </c>
      <c r="L963" s="4" t="str">
        <v>62.50</v>
      </c>
      <c r="M963" s="4" t="str">
        <v>57.00</v>
      </c>
      <c r="N963" s="4" t="str">
        <v>36.50</v>
      </c>
      <c r="O963" s="4" t="str">
        <v>GIA</v>
      </c>
      <c r="P963" s="4">
        <v>2300</v>
      </c>
      <c r="Q963" s="7">
        <v>-44</v>
      </c>
      <c r="R963" s="5">
        <f>ROUND(P963 * (1 + (Q963 / 100)), 2)</f>
        <v>1288</v>
      </c>
      <c r="S963" s="5">
        <f>ROUND(R963 * D963, 2)</f>
        <v>1159.2</v>
      </c>
      <c r="T963" s="4" t="str">
        <v>MUMBAI</v>
      </c>
      <c r="U963" s="8" t="str">
        <v>AVAILABLE</v>
      </c>
      <c r="V963" s="4" t="str">
        <v>Cloud</v>
      </c>
      <c r="W963" s="9" t="str">
        <v>Media URL</v>
      </c>
    </row>
    <row r="964">
      <c r="A964" s="4" t="str">
        <v>1563056052</v>
      </c>
      <c r="B964" s="4" t="str">
        <v>ROUND</v>
      </c>
      <c r="C964" s="4">
        <v>179003</v>
      </c>
      <c r="D964" s="5">
        <v>0.9</v>
      </c>
      <c r="E964" s="4" t="str">
        <v>K</v>
      </c>
      <c r="F964" s="4" t="str">
        <v>VS1</v>
      </c>
      <c r="G964" s="6" t="str">
        <v>EX</v>
      </c>
      <c r="H964" s="6" t="str">
        <v>EX</v>
      </c>
      <c r="I964" s="6" t="str">
        <v>EX</v>
      </c>
      <c r="J964" s="4" t="str">
        <v>NONE</v>
      </c>
      <c r="K964" s="4" t="str">
        <v>6.10 - 6.15 x 3.88</v>
      </c>
      <c r="L964" s="4" t="str">
        <v>63.40</v>
      </c>
      <c r="M964" s="4" t="str">
        <v>56.00</v>
      </c>
      <c r="N964" s="4" t="str">
        <v>36.50</v>
      </c>
      <c r="O964" s="4" t="str">
        <v>GIA</v>
      </c>
      <c r="P964" s="4">
        <v>2300</v>
      </c>
      <c r="Q964" s="7">
        <v>-41</v>
      </c>
      <c r="R964" s="5">
        <f>ROUND(P964 * (1 + (Q964 / 100)), 2)</f>
        <v>1357</v>
      </c>
      <c r="S964" s="5">
        <f>ROUND(R964 * D964, 2)</f>
        <v>1221.3</v>
      </c>
      <c r="T964" s="4" t="str">
        <v>MUMBAI</v>
      </c>
      <c r="U964" s="8" t="str">
        <v>AVAILABLE</v>
      </c>
      <c r="V964" s="4" t="str">
        <v>Feather</v>
      </c>
      <c r="W964" s="9" t="str">
        <v>Media URL</v>
      </c>
    </row>
    <row r="965">
      <c r="A965" s="4" t="str">
        <v>6552658465</v>
      </c>
      <c r="B965" s="4" t="str">
        <v>ROUND</v>
      </c>
      <c r="C965" s="4">
        <v>164771</v>
      </c>
      <c r="D965" s="5">
        <v>0.95</v>
      </c>
      <c r="E965" s="4" t="str">
        <v>K</v>
      </c>
      <c r="F965" s="4" t="str">
        <v>VS1</v>
      </c>
      <c r="G965" s="6" t="str">
        <v>EX</v>
      </c>
      <c r="H965" s="6" t="str">
        <v>EX</v>
      </c>
      <c r="I965" s="6" t="str">
        <v>EX</v>
      </c>
      <c r="J965" s="4" t="str">
        <v>NONE</v>
      </c>
      <c r="K965" s="4" t="str">
        <v>6.21 - 6.25 x 3.91</v>
      </c>
      <c r="L965" s="4" t="str">
        <v>62.70</v>
      </c>
      <c r="M965" s="4" t="str">
        <v>57.00</v>
      </c>
      <c r="N965" s="4" t="str">
        <v>36.00</v>
      </c>
      <c r="O965" s="4" t="str">
        <v>GIA</v>
      </c>
      <c r="P965" s="4">
        <v>2300</v>
      </c>
      <c r="Q965" s="7">
        <v>-44</v>
      </c>
      <c r="R965" s="5">
        <f>ROUND(P965 * (1 + (Q965 / 100)), 2)</f>
        <v>1288</v>
      </c>
      <c r="S965" s="5">
        <f>ROUND(R965 * D965, 2)</f>
        <v>1223.6</v>
      </c>
      <c r="T965" s="4" t="str">
        <v>MUMBAI</v>
      </c>
      <c r="U965" s="8" t="str">
        <v>AVAILABLE</v>
      </c>
      <c r="V965" s="4" t="str">
        <v>Needle, Cloud</v>
      </c>
      <c r="W965" s="9" t="str">
        <v>Media URL</v>
      </c>
    </row>
    <row r="966">
      <c r="A966" s="4" t="str">
        <v>3555759440</v>
      </c>
      <c r="B966" s="4" t="str">
        <v>ROUND</v>
      </c>
      <c r="C966" s="4">
        <v>168083</v>
      </c>
      <c r="D966" s="5">
        <v>0.95</v>
      </c>
      <c r="E966" s="4" t="str">
        <v>K</v>
      </c>
      <c r="F966" s="4" t="str">
        <v>VS1</v>
      </c>
      <c r="G966" s="6" t="str">
        <v>EX</v>
      </c>
      <c r="H966" s="6" t="str">
        <v>EX</v>
      </c>
      <c r="I966" s="6" t="str">
        <v>EX</v>
      </c>
      <c r="J966" s="4" t="str">
        <v>NONE</v>
      </c>
      <c r="K966" s="4" t="str">
        <v>6.24 - 6.28 x 3.91</v>
      </c>
      <c r="L966" s="4" t="str">
        <v>62.40</v>
      </c>
      <c r="M966" s="4" t="str">
        <v>58.00</v>
      </c>
      <c r="N966" s="4" t="str">
        <v>36.00</v>
      </c>
      <c r="O966" s="4" t="str">
        <v>GIA</v>
      </c>
      <c r="P966" s="4">
        <v>2300</v>
      </c>
      <c r="Q966" s="7">
        <v>-41</v>
      </c>
      <c r="R966" s="5">
        <f>ROUND(P966 * (1 + (Q966 / 100)), 2)</f>
        <v>1357</v>
      </c>
      <c r="S966" s="5">
        <f>ROUND(R966 * D966, 2)</f>
        <v>1289.15</v>
      </c>
      <c r="T966" s="4" t="str">
        <v>MUMBAI</v>
      </c>
      <c r="U966" s="8" t="str">
        <v>AVAILABLE</v>
      </c>
      <c r="V966" s="4" t="str">
        <v>Feather, Cloud</v>
      </c>
      <c r="W966" s="9" t="str">
        <v>Media URL</v>
      </c>
    </row>
    <row r="967">
      <c r="A967" s="4" t="str">
        <v>7568005757</v>
      </c>
      <c r="B967" s="4" t="str">
        <v>ROUND</v>
      </c>
      <c r="C967" s="4">
        <v>175713</v>
      </c>
      <c r="D967" s="5">
        <v>0.95</v>
      </c>
      <c r="E967" s="4" t="str">
        <v>K</v>
      </c>
      <c r="F967" s="4" t="str">
        <v>VS1</v>
      </c>
      <c r="G967" s="6" t="str">
        <v>EX</v>
      </c>
      <c r="H967" s="6" t="str">
        <v>EX</v>
      </c>
      <c r="I967" s="6" t="str">
        <v>EX</v>
      </c>
      <c r="J967" s="4" t="str">
        <v>NONE</v>
      </c>
      <c r="K967" s="4" t="str">
        <v>6.21 - 6.26 x 3.93</v>
      </c>
      <c r="L967" s="4" t="str">
        <v>63.00</v>
      </c>
      <c r="M967" s="4" t="str">
        <v>57.00</v>
      </c>
      <c r="N967" s="4" t="str">
        <v>35.00</v>
      </c>
      <c r="O967" s="4" t="str">
        <v>GIA</v>
      </c>
      <c r="P967" s="4">
        <v>2300</v>
      </c>
      <c r="Q967" s="7">
        <v>-38</v>
      </c>
      <c r="R967" s="5">
        <f>ROUND(P967 * (1 + (Q967 / 100)), 2)</f>
        <v>1426</v>
      </c>
      <c r="S967" s="5">
        <f>ROUND(R967 * D967, 2)</f>
        <v>1354.7</v>
      </c>
      <c r="T967" s="4" t="str">
        <v>MUMBAI</v>
      </c>
      <c r="U967" s="8" t="str">
        <v>AVAILABLE</v>
      </c>
      <c r="V967" s="4" t="str">
        <v>Crystal, Feather, Cloud</v>
      </c>
      <c r="W967" s="9" t="str">
        <v>Media URL</v>
      </c>
    </row>
    <row r="968">
      <c r="A968" s="4" t="str">
        <v>6561193229</v>
      </c>
      <c r="B968" s="4" t="str">
        <v>ROUND</v>
      </c>
      <c r="C968" s="4">
        <v>183937</v>
      </c>
      <c r="D968" s="5">
        <v>0.9</v>
      </c>
      <c r="E968" s="4" t="str">
        <v>K</v>
      </c>
      <c r="F968" s="4" t="str">
        <v>VS1</v>
      </c>
      <c r="G968" s="6" t="str">
        <v>EX</v>
      </c>
      <c r="H968" s="6" t="str">
        <v>EX</v>
      </c>
      <c r="I968" s="6" t="str">
        <v>EX</v>
      </c>
      <c r="J968" s="4" t="str">
        <v>FNT</v>
      </c>
      <c r="K968" s="4" t="str">
        <v>6.10 - 6.15 x 3.86</v>
      </c>
      <c r="L968" s="4" t="str">
        <v>63.10</v>
      </c>
      <c r="M968" s="4" t="str">
        <v>58.00</v>
      </c>
      <c r="N968" s="4" t="str">
        <v>35.00</v>
      </c>
      <c r="O968" s="4" t="str">
        <v>GIA</v>
      </c>
      <c r="P968" s="4">
        <v>2300</v>
      </c>
      <c r="Q968" s="7">
        <v>-48</v>
      </c>
      <c r="R968" s="5">
        <f>ROUND(P968 * (1 + (Q968 / 100)), 2)</f>
        <v>1196</v>
      </c>
      <c r="S968" s="5">
        <f>ROUND(R968 * D968, 2)</f>
        <v>1076.4</v>
      </c>
      <c r="T968" s="4" t="str">
        <v>MUMBAI</v>
      </c>
      <c r="U968" s="8" t="str">
        <v>AVAILABLE</v>
      </c>
      <c r="V968" s="4" t="str">
        <v>Feather, Cloud</v>
      </c>
      <c r="W968" s="9" t="str">
        <v>Media URL</v>
      </c>
    </row>
    <row r="969">
      <c r="A969" s="4" t="str">
        <v>7551812388</v>
      </c>
      <c r="B969" s="4" t="str">
        <v>ROUND</v>
      </c>
      <c r="C969" s="4">
        <v>170031</v>
      </c>
      <c r="D969" s="5">
        <v>0.9</v>
      </c>
      <c r="E969" s="4" t="str">
        <v>K</v>
      </c>
      <c r="F969" s="4" t="str">
        <v>VS1</v>
      </c>
      <c r="G969" s="6" t="str">
        <v>EX</v>
      </c>
      <c r="H969" s="6" t="str">
        <v>EX</v>
      </c>
      <c r="I969" s="6" t="str">
        <v>EX</v>
      </c>
      <c r="J969" s="4" t="str">
        <v>FNT</v>
      </c>
      <c r="K969" s="4" t="str">
        <v>6.10 - 6.15 x 3.84</v>
      </c>
      <c r="L969" s="4" t="str">
        <v>62.70</v>
      </c>
      <c r="M969" s="4" t="str">
        <v>58.00</v>
      </c>
      <c r="N969" s="4" t="str">
        <v>35.50</v>
      </c>
      <c r="O969" s="4" t="str">
        <v>GIA</v>
      </c>
      <c r="P969" s="4">
        <v>2300</v>
      </c>
      <c r="Q969" s="7">
        <v>-48</v>
      </c>
      <c r="R969" s="5">
        <f>ROUND(P969 * (1 + (Q969 / 100)), 2)</f>
        <v>1196</v>
      </c>
      <c r="S969" s="5">
        <f>ROUND(R969 * D969, 2)</f>
        <v>1076.4</v>
      </c>
      <c r="T969" s="4" t="str">
        <v>MUMBAI</v>
      </c>
      <c r="U969" s="8" t="str">
        <v>AVAILABLE</v>
      </c>
      <c r="V969" s="4" t="str">
        <v>Feather, Cloud</v>
      </c>
      <c r="W969" s="9" t="str">
        <v>Media URL</v>
      </c>
    </row>
    <row r="970">
      <c r="A970" s="4" t="str">
        <v>1565228994</v>
      </c>
      <c r="B970" s="4" t="str">
        <v>ROUND</v>
      </c>
      <c r="C970" s="4">
        <v>187639</v>
      </c>
      <c r="D970" s="5">
        <v>0.92</v>
      </c>
      <c r="E970" s="4" t="str">
        <v>K</v>
      </c>
      <c r="F970" s="4" t="str">
        <v>VS1</v>
      </c>
      <c r="G970" s="6" t="str">
        <v>EX</v>
      </c>
      <c r="H970" s="6" t="str">
        <v>EX</v>
      </c>
      <c r="I970" s="6" t="str">
        <v>EX</v>
      </c>
      <c r="J970" s="4" t="str">
        <v>FNT</v>
      </c>
      <c r="K970" s="4" t="str">
        <v>6.23 - 6.27 x 3.86</v>
      </c>
      <c r="L970" s="4" t="str">
        <v>61.80</v>
      </c>
      <c r="M970" s="4" t="str">
        <v>59.00</v>
      </c>
      <c r="N970" s="4" t="str">
        <v>33.50</v>
      </c>
      <c r="O970" s="4" t="str">
        <v>GIA</v>
      </c>
      <c r="P970" s="4">
        <v>2300</v>
      </c>
      <c r="Q970" s="7">
        <v>-45</v>
      </c>
      <c r="R970" s="5">
        <f>ROUND(P970 * (1 + (Q970 / 100)), 2)</f>
        <v>1265</v>
      </c>
      <c r="S970" s="5">
        <f>ROUND(R970 * D970, 2)</f>
        <v>1163.8</v>
      </c>
      <c r="T970" s="4" t="str">
        <v>MUMBAI</v>
      </c>
      <c r="U970" s="8" t="str">
        <v>AVAILABLE</v>
      </c>
      <c r="V970" s="4" t="str">
        <v>Cloud</v>
      </c>
      <c r="W970" s="9" t="str">
        <v>Media URL</v>
      </c>
    </row>
    <row r="971">
      <c r="A971" s="4" t="str">
        <v>2567193684</v>
      </c>
      <c r="B971" s="4" t="str">
        <v>ROUND</v>
      </c>
      <c r="C971" s="4">
        <v>184689</v>
      </c>
      <c r="D971" s="5">
        <v>0.9</v>
      </c>
      <c r="E971" s="4" t="str">
        <v>K</v>
      </c>
      <c r="F971" s="4" t="str">
        <v>VS2</v>
      </c>
      <c r="G971" s="4" t="str">
        <v>VG</v>
      </c>
      <c r="H971" s="4" t="str">
        <v>VG</v>
      </c>
      <c r="I971" s="4" t="str">
        <v>VG</v>
      </c>
      <c r="J971" s="4" t="str">
        <v>NONE</v>
      </c>
      <c r="K971" s="4" t="str">
        <v>5.96 - 6.04 x 3.87</v>
      </c>
      <c r="L971" s="4" t="str">
        <v>64.60</v>
      </c>
      <c r="M971" s="4" t="str">
        <v>57.00</v>
      </c>
      <c r="N971" s="4" t="str">
        <v>38.50</v>
      </c>
      <c r="O971" s="4" t="str">
        <v>GIA</v>
      </c>
      <c r="P971" s="4">
        <v>2100</v>
      </c>
      <c r="Q971" s="7">
        <v>-60</v>
      </c>
      <c r="R971" s="5">
        <f>ROUND(P971 * (1 + (Q971 / 100)), 2)</f>
        <v>840</v>
      </c>
      <c r="S971" s="5">
        <f>ROUND(R971 * D971, 2)</f>
        <v>756</v>
      </c>
      <c r="T971" s="4" t="str">
        <v>MUMBAI</v>
      </c>
      <c r="U971" s="11" t="str">
        <v>MEMO_OUT</v>
      </c>
      <c r="V971" s="4" t="str">
        <v>Crystal, Feather, Needle</v>
      </c>
      <c r="W971" s="9" t="str">
        <v>Media URL</v>
      </c>
    </row>
    <row r="972">
      <c r="A972" s="4" t="str">
        <v>2568193700</v>
      </c>
      <c r="B972" s="4" t="str">
        <v>ROUND</v>
      </c>
      <c r="C972" s="4">
        <v>184686</v>
      </c>
      <c r="D972" s="5">
        <v>0.9</v>
      </c>
      <c r="E972" s="4" t="str">
        <v>K</v>
      </c>
      <c r="F972" s="4" t="str">
        <v>VS2</v>
      </c>
      <c r="G972" s="4" t="str">
        <v>VG</v>
      </c>
      <c r="H972" s="4" t="str">
        <v>VG</v>
      </c>
      <c r="I972" s="4" t="str">
        <v>VG</v>
      </c>
      <c r="J972" s="4" t="str">
        <v>FNT</v>
      </c>
      <c r="K972" s="4" t="str">
        <v>5.97 - 6.03 x 3.85</v>
      </c>
      <c r="L972" s="4" t="str">
        <v>64.10</v>
      </c>
      <c r="M972" s="4" t="str">
        <v>57.00</v>
      </c>
      <c r="N972" s="4" t="str">
        <v>38.00</v>
      </c>
      <c r="O972" s="4" t="str">
        <v>GIA</v>
      </c>
      <c r="P972" s="4">
        <v>2100</v>
      </c>
      <c r="Q972" s="7">
        <v>-62</v>
      </c>
      <c r="R972" s="5">
        <f>ROUND(P972 * (1 + (Q972 / 100)), 2)</f>
        <v>798</v>
      </c>
      <c r="S972" s="5">
        <f>ROUND(R972 * D972, 2)</f>
        <v>718.2</v>
      </c>
      <c r="T972" s="4" t="str">
        <v>MUMBAI</v>
      </c>
      <c r="U972" s="11" t="str">
        <v>MEMO_OUT</v>
      </c>
      <c r="V972" s="4" t="str">
        <v>Crystal, Cloud, Feather, Cavity</v>
      </c>
      <c r="W972" s="9" t="str">
        <v>Media URL</v>
      </c>
    </row>
    <row r="973">
      <c r="A973" s="4" t="str">
        <v>6561082610</v>
      </c>
      <c r="B973" s="4" t="str">
        <v>ROUND</v>
      </c>
      <c r="C973" s="4">
        <v>180822</v>
      </c>
      <c r="D973" s="5">
        <v>0.92</v>
      </c>
      <c r="E973" s="4" t="str">
        <v>K</v>
      </c>
      <c r="F973" s="4" t="str">
        <v>VS2</v>
      </c>
      <c r="G973" s="4" t="str">
        <v>VG</v>
      </c>
      <c r="H973" s="4" t="str">
        <v>EX</v>
      </c>
      <c r="I973" s="4" t="str">
        <v>VG</v>
      </c>
      <c r="J973" s="4" t="str">
        <v>NONE</v>
      </c>
      <c r="K973" s="4" t="str">
        <v>6.02 - 6.09 x 3.89</v>
      </c>
      <c r="L973" s="4" t="str">
        <v>64.30</v>
      </c>
      <c r="M973" s="4" t="str">
        <v>58.00</v>
      </c>
      <c r="N973" s="4" t="str">
        <v>37.50</v>
      </c>
      <c r="O973" s="4" t="str">
        <v>GIA</v>
      </c>
      <c r="P973" s="4">
        <v>2100</v>
      </c>
      <c r="Q973" s="7">
        <v>-59</v>
      </c>
      <c r="R973" s="5">
        <f>ROUND(P973 * (1 + (Q973 / 100)), 2)</f>
        <v>861</v>
      </c>
      <c r="S973" s="5">
        <f>ROUND(R973 * D973, 2)</f>
        <v>792.12</v>
      </c>
      <c r="T973" s="4" t="str">
        <v>MUMBAI</v>
      </c>
      <c r="U973" s="11" t="str">
        <v>MEMO_OUT</v>
      </c>
      <c r="V973" s="4" t="str">
        <v>Crystal, Cloud</v>
      </c>
      <c r="W973" s="9" t="str">
        <v>Media URL</v>
      </c>
    </row>
    <row r="974">
      <c r="A974" s="4" t="str">
        <v>807656405</v>
      </c>
      <c r="B974" s="4" t="str">
        <v>ROUND</v>
      </c>
      <c r="C974" s="4">
        <v>158683</v>
      </c>
      <c r="D974" s="5">
        <v>0.9</v>
      </c>
      <c r="E974" s="4" t="str">
        <v>K</v>
      </c>
      <c r="F974" s="4" t="str">
        <v>VS2</v>
      </c>
      <c r="G974" s="6" t="str">
        <v>EX</v>
      </c>
      <c r="H974" s="6" t="str">
        <v>EX</v>
      </c>
      <c r="I974" s="6" t="str">
        <v>EX</v>
      </c>
      <c r="J974" s="4" t="str">
        <v>NONE</v>
      </c>
      <c r="K974" s="4" t="str">
        <v>6.19 - 6.23 x 3.76</v>
      </c>
      <c r="L974" s="4" t="str">
        <v>60.50</v>
      </c>
      <c r="M974" s="4" t="str">
        <v>60.00</v>
      </c>
      <c r="N974" s="4" t="str">
        <v>33.00</v>
      </c>
      <c r="O974" s="4" t="str">
        <v>IGI</v>
      </c>
      <c r="P974" s="4">
        <v>2100</v>
      </c>
      <c r="Q974" s="7">
        <v>-69</v>
      </c>
      <c r="R974" s="5">
        <f>ROUND(P974 * (1 + (Q974 / 100)), 2)</f>
        <v>651</v>
      </c>
      <c r="S974" s="5">
        <f>ROUND(R974 * D974, 2)</f>
        <v>585.9</v>
      </c>
      <c r="T974" s="4" t="str">
        <v>MUMBAI</v>
      </c>
      <c r="U974" s="8" t="str">
        <v>AVAILABLE</v>
      </c>
      <c r="V974" s="4" t="str">
        <v>Crystal, Feather, Cloud</v>
      </c>
      <c r="W974" s="9" t="str">
        <v>Media URL</v>
      </c>
    </row>
    <row r="975">
      <c r="A975" s="4" t="str">
        <v>807657094</v>
      </c>
      <c r="B975" s="4" t="str">
        <v>ROUND</v>
      </c>
      <c r="C975" s="4">
        <v>182891</v>
      </c>
      <c r="D975" s="5">
        <v>0.9</v>
      </c>
      <c r="E975" s="4" t="str">
        <v>K</v>
      </c>
      <c r="F975" s="4" t="str">
        <v>VS2</v>
      </c>
      <c r="G975" s="6" t="str">
        <v>EX</v>
      </c>
      <c r="H975" s="6" t="str">
        <v>EX</v>
      </c>
      <c r="I975" s="6" t="str">
        <v>EX</v>
      </c>
      <c r="J975" s="4" t="str">
        <v>NONE</v>
      </c>
      <c r="K975" s="4" t="str">
        <v>6.12 - 6.15 x 3.84</v>
      </c>
      <c r="L975" s="4" t="str">
        <v>62.60</v>
      </c>
      <c r="M975" s="4" t="str">
        <v>58.00</v>
      </c>
      <c r="N975" s="4" t="str">
        <v>36.00</v>
      </c>
      <c r="O975" s="4" t="str">
        <v>IGI</v>
      </c>
      <c r="P975" s="4">
        <v>2100</v>
      </c>
      <c r="Q975" s="7">
        <v>-66</v>
      </c>
      <c r="R975" s="5">
        <f>ROUND(P975 * (1 + (Q975 / 100)), 2)</f>
        <v>714</v>
      </c>
      <c r="S975" s="5">
        <f>ROUND(R975 * D975, 2)</f>
        <v>642.6</v>
      </c>
      <c r="T975" s="4" t="str">
        <v>MUMBAI</v>
      </c>
      <c r="U975" s="8" t="str">
        <v>AVAILABLE</v>
      </c>
      <c r="V975" s="4" t="str">
        <v>Crystal, Cloud, Feather</v>
      </c>
      <c r="W975" s="9" t="str">
        <v>Media URL</v>
      </c>
    </row>
    <row r="976">
      <c r="A976" s="4" t="str">
        <v>3565082543</v>
      </c>
      <c r="B976" s="4" t="str">
        <v>ROUND</v>
      </c>
      <c r="C976" s="4">
        <v>180849</v>
      </c>
      <c r="D976" s="5">
        <v>0.9</v>
      </c>
      <c r="E976" s="4" t="str">
        <v>K</v>
      </c>
      <c r="F976" s="4" t="str">
        <v>VS2</v>
      </c>
      <c r="G976" s="6" t="str">
        <v>EX</v>
      </c>
      <c r="H976" s="6" t="str">
        <v>EX</v>
      </c>
      <c r="I976" s="6" t="str">
        <v>EX</v>
      </c>
      <c r="J976" s="4" t="str">
        <v>NONE</v>
      </c>
      <c r="K976" s="4" t="str">
        <v>6.13 - 6.16 x 3.87</v>
      </c>
      <c r="L976" s="4" t="str">
        <v>62.90</v>
      </c>
      <c r="M976" s="4" t="str">
        <v>57.00</v>
      </c>
      <c r="N976" s="4" t="str">
        <v>36.50</v>
      </c>
      <c r="O976" s="4" t="str">
        <v>GIA</v>
      </c>
      <c r="P976" s="4">
        <v>2100</v>
      </c>
      <c r="Q976" s="7">
        <v>-41</v>
      </c>
      <c r="R976" s="5">
        <f>ROUND(P976 * (1 + (Q976 / 100)), 2)</f>
        <v>1239</v>
      </c>
      <c r="S976" s="5">
        <f>ROUND(R976 * D976, 2)</f>
        <v>1115.1</v>
      </c>
      <c r="T976" s="4" t="str">
        <v>MUMBAI</v>
      </c>
      <c r="U976" s="8" t="str">
        <v>AVAILABLE</v>
      </c>
      <c r="V976" s="4" t="str">
        <v>Cloud</v>
      </c>
      <c r="W976" s="9" t="str">
        <v>Media URL</v>
      </c>
    </row>
    <row r="977">
      <c r="A977" s="4" t="str">
        <v>6562224943</v>
      </c>
      <c r="B977" s="4" t="str">
        <v>ROUND</v>
      </c>
      <c r="C977" s="4">
        <v>187046</v>
      </c>
      <c r="D977" s="5">
        <v>0.9</v>
      </c>
      <c r="E977" s="4" t="str">
        <v>K</v>
      </c>
      <c r="F977" s="4" t="str">
        <v>VS2</v>
      </c>
      <c r="G977" s="6" t="str">
        <v>EX</v>
      </c>
      <c r="H977" s="6" t="str">
        <v>EX</v>
      </c>
      <c r="I977" s="6" t="str">
        <v>EX</v>
      </c>
      <c r="J977" s="4" t="str">
        <v>FNT</v>
      </c>
      <c r="K977" s="4" t="str">
        <v>6.11 - 6.14 x 3.88</v>
      </c>
      <c r="L977" s="4" t="str">
        <v>63.30</v>
      </c>
      <c r="M977" s="4" t="str">
        <v>57.00</v>
      </c>
      <c r="N977" s="4" t="str">
        <v>36.00</v>
      </c>
      <c r="O977" s="4" t="str">
        <v>GIA</v>
      </c>
      <c r="P977" s="4">
        <v>2100</v>
      </c>
      <c r="Q977" s="7">
        <v>-47</v>
      </c>
      <c r="R977" s="5">
        <f>ROUND(P977 * (1 + (Q977 / 100)), 2)</f>
        <v>1113</v>
      </c>
      <c r="S977" s="5">
        <f>ROUND(R977 * D977, 2)</f>
        <v>1001.7</v>
      </c>
      <c r="T977" s="4" t="str">
        <v>MUMBAI</v>
      </c>
      <c r="U977" s="8" t="str">
        <v>AVAILABLE</v>
      </c>
      <c r="V977" s="4" t="str">
        <v>Crystal, Cloud, Feather</v>
      </c>
      <c r="W977" s="9" t="str">
        <v>Media URL</v>
      </c>
    </row>
    <row r="978">
      <c r="A978" s="4" t="str">
        <v>6555812286</v>
      </c>
      <c r="B978" s="4" t="str">
        <v>ROUND</v>
      </c>
      <c r="C978" s="4">
        <v>170044</v>
      </c>
      <c r="D978" s="5">
        <v>0.95</v>
      </c>
      <c r="E978" s="4" t="str">
        <v>K</v>
      </c>
      <c r="F978" s="4" t="str">
        <v>VS2</v>
      </c>
      <c r="G978" s="6" t="str">
        <v>EX</v>
      </c>
      <c r="H978" s="6" t="str">
        <v>EX</v>
      </c>
      <c r="I978" s="6" t="str">
        <v>EX</v>
      </c>
      <c r="J978" s="4" t="str">
        <v>FNT</v>
      </c>
      <c r="K978" s="4" t="str">
        <v>6.22 - 6.25 x 3.94</v>
      </c>
      <c r="L978" s="4" t="str">
        <v>63.20</v>
      </c>
      <c r="M978" s="4" t="str">
        <v>57.00</v>
      </c>
      <c r="N978" s="4" t="str">
        <v>36.50</v>
      </c>
      <c r="O978" s="4" t="str">
        <v>GIA</v>
      </c>
      <c r="P978" s="4">
        <v>2100</v>
      </c>
      <c r="Q978" s="7">
        <v>-46</v>
      </c>
      <c r="R978" s="5">
        <f>ROUND(P978 * (1 + (Q978 / 100)), 2)</f>
        <v>1134</v>
      </c>
      <c r="S978" s="5">
        <f>ROUND(R978 * D978, 2)</f>
        <v>1077.3</v>
      </c>
      <c r="T978" s="4" t="str">
        <v>MUMBAI</v>
      </c>
      <c r="U978" s="8" t="str">
        <v>AVAILABLE</v>
      </c>
      <c r="V978" s="4" t="str">
        <v>Cloud, Crystal, Feather</v>
      </c>
      <c r="W978" s="9" t="str">
        <v>Media URL</v>
      </c>
    </row>
    <row r="979">
      <c r="A979" s="4" t="str">
        <v>2554766205</v>
      </c>
      <c r="B979" s="4" t="str">
        <v>ROUND</v>
      </c>
      <c r="C979" s="4">
        <v>168503</v>
      </c>
      <c r="D979" s="5">
        <v>0.91</v>
      </c>
      <c r="E979" s="4" t="str">
        <v>K</v>
      </c>
      <c r="F979" s="4" t="str">
        <v>SI1</v>
      </c>
      <c r="G979" s="4" t="str">
        <v>VG</v>
      </c>
      <c r="H979" s="4" t="str">
        <v>EX</v>
      </c>
      <c r="I979" s="4" t="str">
        <v>VG</v>
      </c>
      <c r="J979" s="4" t="str">
        <v>NONE</v>
      </c>
      <c r="K979" s="4" t="str">
        <v>5.99 - 6.06 x 3.90</v>
      </c>
      <c r="L979" s="4" t="str">
        <v>64.70</v>
      </c>
      <c r="M979" s="4" t="str">
        <v>57.00</v>
      </c>
      <c r="N979" s="4" t="str">
        <v>38.00</v>
      </c>
      <c r="O979" s="4" t="str">
        <v>GIA</v>
      </c>
      <c r="P979" s="4">
        <v>1900</v>
      </c>
      <c r="Q979" s="7">
        <v>-60</v>
      </c>
      <c r="R979" s="5">
        <f>ROUND(P979 * (1 + (Q979 / 100)), 2)</f>
        <v>760</v>
      </c>
      <c r="S979" s="5">
        <f>ROUND(R979 * D979, 2)</f>
        <v>691.6</v>
      </c>
      <c r="T979" s="4" t="str">
        <v>MUMBAI</v>
      </c>
      <c r="U979" s="8" t="str">
        <v>AVAILABLE</v>
      </c>
      <c r="V979" s="4" t="str">
        <v>Crystal</v>
      </c>
      <c r="W979" s="9" t="str">
        <v>Media URL</v>
      </c>
    </row>
    <row r="980">
      <c r="A980" s="4" t="str">
        <v>7566082167</v>
      </c>
      <c r="B980" s="4" t="str">
        <v>ROUND</v>
      </c>
      <c r="C980" s="4">
        <v>181043</v>
      </c>
      <c r="D980" s="5">
        <v>0.91</v>
      </c>
      <c r="E980" s="4" t="str">
        <v>K</v>
      </c>
      <c r="F980" s="4" t="str">
        <v>SI1</v>
      </c>
      <c r="G980" s="4" t="str">
        <v>VG</v>
      </c>
      <c r="H980" s="4" t="str">
        <v>EX</v>
      </c>
      <c r="I980" s="4" t="str">
        <v>VG</v>
      </c>
      <c r="J980" s="4" t="str">
        <v>NONE</v>
      </c>
      <c r="K980" s="4" t="str">
        <v>5.95 - 6.05 x 3.90</v>
      </c>
      <c r="L980" s="4" t="str">
        <v>65.00</v>
      </c>
      <c r="M980" s="4" t="str">
        <v>56.00</v>
      </c>
      <c r="N980" s="4" t="str">
        <v>38.50</v>
      </c>
      <c r="O980" s="4" t="str">
        <v>GIA</v>
      </c>
      <c r="P980" s="4">
        <v>1900</v>
      </c>
      <c r="Q980" s="7">
        <v>-60</v>
      </c>
      <c r="R980" s="5">
        <f>ROUND(P980 * (1 + (Q980 / 100)), 2)</f>
        <v>760</v>
      </c>
      <c r="S980" s="5">
        <f>ROUND(R980 * D980, 2)</f>
        <v>691.6</v>
      </c>
      <c r="T980" s="4" t="str">
        <v>MUMBAI</v>
      </c>
      <c r="U980" s="8" t="str">
        <v>AVAILABLE</v>
      </c>
      <c r="V980" s="4" t="str">
        <v>Crystal</v>
      </c>
      <c r="W980" s="9" t="str">
        <v>Media URL</v>
      </c>
    </row>
    <row r="981">
      <c r="A981" s="4" t="str">
        <v>6552635696</v>
      </c>
      <c r="B981" s="4" t="str">
        <v>ROUND</v>
      </c>
      <c r="C981" s="4">
        <v>163609</v>
      </c>
      <c r="D981" s="5">
        <v>0.9</v>
      </c>
      <c r="E981" s="4" t="str">
        <v>K</v>
      </c>
      <c r="F981" s="4" t="str">
        <v>SI1</v>
      </c>
      <c r="G981" s="6" t="str">
        <v>EX</v>
      </c>
      <c r="H981" s="6" t="str">
        <v>EX</v>
      </c>
      <c r="I981" s="6" t="str">
        <v>EX</v>
      </c>
      <c r="J981" s="4" t="str">
        <v>NONE</v>
      </c>
      <c r="K981" s="4" t="str">
        <v>6.10 - 6.15 x 3.84</v>
      </c>
      <c r="L981" s="4" t="str">
        <v>62.70</v>
      </c>
      <c r="M981" s="4" t="str">
        <v>58.00</v>
      </c>
      <c r="N981" s="4" t="str">
        <v>36.00</v>
      </c>
      <c r="O981" s="4" t="str">
        <v>GIA</v>
      </c>
      <c r="P981" s="4">
        <v>1900</v>
      </c>
      <c r="Q981" s="7">
        <v>-60</v>
      </c>
      <c r="R981" s="5">
        <f>ROUND(P981 * (1 + (Q981 / 100)), 2)</f>
        <v>760</v>
      </c>
      <c r="S981" s="5">
        <f>ROUND(R981 * D981, 2)</f>
        <v>684</v>
      </c>
      <c r="T981" s="4" t="str">
        <v>MUMBAI</v>
      </c>
      <c r="U981" s="8" t="str">
        <v>AVAILABLE</v>
      </c>
      <c r="V981" s="4" t="str">
        <v>Crystal</v>
      </c>
      <c r="W981" s="9" t="str">
        <v>Media URL</v>
      </c>
    </row>
    <row r="982">
      <c r="A982" s="4" t="str">
        <v>1558506356</v>
      </c>
      <c r="B982" s="4" t="str">
        <v>ROUND</v>
      </c>
      <c r="C982" s="4">
        <v>158452</v>
      </c>
      <c r="D982" s="5">
        <v>0.95</v>
      </c>
      <c r="E982" s="4" t="str">
        <v>K</v>
      </c>
      <c r="F982" s="4" t="str">
        <v>SI1</v>
      </c>
      <c r="G982" s="6" t="str">
        <v>EX</v>
      </c>
      <c r="H982" s="6" t="str">
        <v>EX</v>
      </c>
      <c r="I982" s="6" t="str">
        <v>EX</v>
      </c>
      <c r="J982" s="4" t="str">
        <v>NONE</v>
      </c>
      <c r="K982" s="4" t="str">
        <v>6.23 - 6.28 x 3.87</v>
      </c>
      <c r="L982" s="4" t="str">
        <v>61.90</v>
      </c>
      <c r="M982" s="4" t="str">
        <v>59.00</v>
      </c>
      <c r="N982" s="4" t="str">
        <v>36.00</v>
      </c>
      <c r="O982" s="4" t="str">
        <v>GIA</v>
      </c>
      <c r="P982" s="4">
        <v>1900</v>
      </c>
      <c r="Q982" s="7">
        <v>-55</v>
      </c>
      <c r="R982" s="5">
        <f>ROUND(P982 * (1 + (Q982 / 100)), 2)</f>
        <v>855</v>
      </c>
      <c r="S982" s="5">
        <f>ROUND(R982 * D982, 2)</f>
        <v>812.25</v>
      </c>
      <c r="T982" s="4" t="str">
        <v>MUMBAI</v>
      </c>
      <c r="U982" s="8" t="str">
        <v>AVAILABLE</v>
      </c>
      <c r="V982" s="4" t="str">
        <v>Crystal</v>
      </c>
      <c r="W982" s="9" t="str">
        <v>Media URL</v>
      </c>
    </row>
    <row r="983">
      <c r="A983" s="4" t="str">
        <v>7566081941</v>
      </c>
      <c r="B983" s="4" t="str">
        <v>ROUND</v>
      </c>
      <c r="C983" s="4">
        <v>181013</v>
      </c>
      <c r="D983" s="5">
        <v>0.9</v>
      </c>
      <c r="E983" s="4" t="str">
        <v>K</v>
      </c>
      <c r="F983" s="4" t="str">
        <v>SI1</v>
      </c>
      <c r="G983" s="6" t="str">
        <v>EX</v>
      </c>
      <c r="H983" s="6" t="str">
        <v>EX</v>
      </c>
      <c r="I983" s="6" t="str">
        <v>EX</v>
      </c>
      <c r="J983" s="4" t="str">
        <v>NONE</v>
      </c>
      <c r="K983" s="4" t="str">
        <v>6.13 - 6.17 x 3.88</v>
      </c>
      <c r="L983" s="4" t="str">
        <v>63.00</v>
      </c>
      <c r="M983" s="4" t="str">
        <v>57.00</v>
      </c>
      <c r="N983" s="4" t="str">
        <v>36.00</v>
      </c>
      <c r="O983" s="4" t="str">
        <v>GIA</v>
      </c>
      <c r="P983" s="4">
        <v>1900</v>
      </c>
      <c r="Q983" s="7">
        <v>-46</v>
      </c>
      <c r="R983" s="5">
        <f>ROUND(P983 * (1 + (Q983 / 100)), 2)</f>
        <v>1026</v>
      </c>
      <c r="S983" s="5">
        <f>ROUND(R983 * D983, 2)</f>
        <v>923.4</v>
      </c>
      <c r="T983" s="4" t="str">
        <v>MUMBAI</v>
      </c>
      <c r="U983" s="8" t="str">
        <v>AVAILABLE</v>
      </c>
      <c r="V983" s="4" t="str">
        <v>Crystal, Cloud, Feather</v>
      </c>
      <c r="W983" s="9" t="str">
        <v>Media URL</v>
      </c>
    </row>
    <row r="984">
      <c r="A984" s="4" t="str">
        <v>1549930417</v>
      </c>
      <c r="B984" s="4" t="str">
        <v>ROUND</v>
      </c>
      <c r="C984" s="4">
        <v>133934</v>
      </c>
      <c r="D984" s="5">
        <v>0.95</v>
      </c>
      <c r="E984" s="4" t="str">
        <v>K</v>
      </c>
      <c r="F984" s="4" t="str">
        <v>SI1</v>
      </c>
      <c r="G984" s="6" t="str">
        <v>EX</v>
      </c>
      <c r="H984" s="6" t="str">
        <v>EX</v>
      </c>
      <c r="I984" s="6" t="str">
        <v>EX</v>
      </c>
      <c r="J984" s="4" t="str">
        <v>FNT</v>
      </c>
      <c r="K984" s="4" t="str">
        <v>6.24 - 6.27 x 3.92</v>
      </c>
      <c r="L984" s="4" t="str">
        <v>62.60</v>
      </c>
      <c r="M984" s="4" t="str">
        <v>58.00</v>
      </c>
      <c r="N984" s="4" t="str">
        <v>36.00</v>
      </c>
      <c r="O984" s="4" t="str">
        <v>GIA</v>
      </c>
      <c r="P984" s="4">
        <v>1900</v>
      </c>
      <c r="Q984" s="7">
        <v>-58</v>
      </c>
      <c r="R984" s="5">
        <f>ROUND(P984 * (1 + (Q984 / 100)), 2)</f>
        <v>798</v>
      </c>
      <c r="S984" s="5">
        <f>ROUND(R984 * D984, 2)</f>
        <v>758.1</v>
      </c>
      <c r="T984" s="4" t="str">
        <v>MUMBAI</v>
      </c>
      <c r="U984" s="8" t="str">
        <v>AVAILABLE</v>
      </c>
      <c r="V984" s="4" t="str">
        <v>Crystal, Cloud</v>
      </c>
      <c r="W984" s="9" t="str">
        <v>Media URL</v>
      </c>
    </row>
    <row r="985">
      <c r="A985" s="4" t="str">
        <v>7568221035</v>
      </c>
      <c r="B985" s="4" t="str">
        <v>ROUND</v>
      </c>
      <c r="C985" s="4">
        <v>186527</v>
      </c>
      <c r="D985" s="5">
        <v>0.9</v>
      </c>
      <c r="E985" s="4" t="str">
        <v>K</v>
      </c>
      <c r="F985" s="4" t="str">
        <v>SI2</v>
      </c>
      <c r="G985" s="4" t="str">
        <v>EX</v>
      </c>
      <c r="H985" s="4" t="str">
        <v>EX</v>
      </c>
      <c r="I985" s="4" t="str">
        <v>VG</v>
      </c>
      <c r="J985" s="4" t="str">
        <v>NONE</v>
      </c>
      <c r="K985" s="4" t="str">
        <v>6.06 - 6.16 x 3.85</v>
      </c>
      <c r="L985" s="4" t="str">
        <v>63.00</v>
      </c>
      <c r="M985" s="4" t="str">
        <v>57.00</v>
      </c>
      <c r="N985" s="4" t="str">
        <v>35.50</v>
      </c>
      <c r="O985" s="4" t="str">
        <v>GIA</v>
      </c>
      <c r="P985" s="4">
        <v>1700</v>
      </c>
      <c r="Q985" s="7">
        <v>-52</v>
      </c>
      <c r="R985" s="5">
        <f>ROUND(P985 * (1 + (Q985 / 100)), 2)</f>
        <v>816</v>
      </c>
      <c r="S985" s="5">
        <f>ROUND(R985 * D985, 2)</f>
        <v>734.4</v>
      </c>
      <c r="T985" s="4" t="str">
        <v>MUMBAI</v>
      </c>
      <c r="U985" s="8" t="str">
        <v>AVAILABLE</v>
      </c>
      <c r="V985" s="4" t="str">
        <v>Crystal, Feather</v>
      </c>
      <c r="W985" s="9" t="str">
        <v>Media URL</v>
      </c>
    </row>
    <row r="986">
      <c r="A986" s="4" t="str">
        <v>5553758376</v>
      </c>
      <c r="B986" s="4" t="str">
        <v>ROUND</v>
      </c>
      <c r="C986" s="4">
        <v>168121</v>
      </c>
      <c r="D986" s="5">
        <v>0.9</v>
      </c>
      <c r="E986" s="4" t="str">
        <v>K</v>
      </c>
      <c r="F986" s="4" t="str">
        <v>SI2</v>
      </c>
      <c r="G986" s="6" t="str">
        <v>EX</v>
      </c>
      <c r="H986" s="6" t="str">
        <v>EX</v>
      </c>
      <c r="I986" s="6" t="str">
        <v>EX</v>
      </c>
      <c r="J986" s="4" t="str">
        <v>NONE</v>
      </c>
      <c r="K986" s="4" t="str">
        <v>6.11 - 6.16 x 3.86</v>
      </c>
      <c r="L986" s="4" t="str">
        <v>63.00</v>
      </c>
      <c r="M986" s="4" t="str">
        <v>58.00</v>
      </c>
      <c r="N986" s="4" t="str">
        <v>34.00</v>
      </c>
      <c r="O986" s="4" t="str">
        <v>GIA</v>
      </c>
      <c r="P986" s="4">
        <v>1700</v>
      </c>
      <c r="Q986" s="7">
        <v>-51</v>
      </c>
      <c r="R986" s="5">
        <f>ROUND(P986 * (1 + (Q986 / 100)), 2)</f>
        <v>833</v>
      </c>
      <c r="S986" s="5">
        <f>ROUND(R986 * D986, 2)</f>
        <v>749.7</v>
      </c>
      <c r="T986" s="4" t="str">
        <v>MUMBAI</v>
      </c>
      <c r="U986" s="8" t="str">
        <v>AVAILABLE</v>
      </c>
      <c r="V986" s="4" t="str">
        <v>Crystal, Cloud, Feather</v>
      </c>
      <c r="W986" s="9" t="str">
        <v>Media URL</v>
      </c>
    </row>
    <row r="987">
      <c r="A987" s="4" t="str">
        <v>2556660831</v>
      </c>
      <c r="B987" s="4" t="str">
        <v>ROUND</v>
      </c>
      <c r="C987" s="4">
        <v>164735</v>
      </c>
      <c r="D987" s="5">
        <v>0.9</v>
      </c>
      <c r="E987" s="4" t="str">
        <v>L</v>
      </c>
      <c r="F987" s="4" t="str">
        <v>IF</v>
      </c>
      <c r="G987" s="4" t="str">
        <v>EX</v>
      </c>
      <c r="H987" s="4" t="str">
        <v>EX</v>
      </c>
      <c r="I987" s="4" t="str">
        <v>VG</v>
      </c>
      <c r="J987" s="4" t="str">
        <v>NONE</v>
      </c>
      <c r="K987" s="4" t="str">
        <v>6.12 - 6.19 x 3.86</v>
      </c>
      <c r="L987" s="4" t="str">
        <v>62.70</v>
      </c>
      <c r="M987" s="4" t="str">
        <v>58.00</v>
      </c>
      <c r="N987" s="4" t="str">
        <v>36.50</v>
      </c>
      <c r="O987" s="4" t="str">
        <v>GIA</v>
      </c>
      <c r="P987" s="4">
        <v>2600</v>
      </c>
      <c r="Q987" s="7">
        <v>-55</v>
      </c>
      <c r="R987" s="5">
        <f>ROUND(P987 * (1 + (Q987 / 100)), 2)</f>
        <v>1170</v>
      </c>
      <c r="S987" s="5">
        <f>ROUND(R987 * D987, 2)</f>
        <v>1053</v>
      </c>
      <c r="T987" s="4" t="str">
        <v>MUMBAI</v>
      </c>
      <c r="U987" s="8" t="str">
        <v>AVAILABLE</v>
      </c>
      <c r="V987" s="4" t="str">
        <v>Minor Details of Polish</v>
      </c>
      <c r="W987" s="9" t="str">
        <v>Media URL</v>
      </c>
    </row>
    <row r="988">
      <c r="A988" s="4" t="str">
        <v>2556658443</v>
      </c>
      <c r="B988" s="4" t="str">
        <v>ROUND</v>
      </c>
      <c r="C988" s="4">
        <v>164789</v>
      </c>
      <c r="D988" s="5">
        <v>0.9</v>
      </c>
      <c r="E988" s="4" t="str">
        <v>L</v>
      </c>
      <c r="F988" s="4" t="str">
        <v>IF</v>
      </c>
      <c r="G988" s="6" t="str">
        <v>EX</v>
      </c>
      <c r="H988" s="6" t="str">
        <v>EX</v>
      </c>
      <c r="I988" s="6" t="str">
        <v>EX</v>
      </c>
      <c r="J988" s="4" t="str">
        <v>NONE</v>
      </c>
      <c r="K988" s="4" t="str">
        <v>6.12 - 6.15 x 3.88</v>
      </c>
      <c r="L988" s="4" t="str">
        <v>63.20</v>
      </c>
      <c r="M988" s="4" t="str">
        <v>57.00</v>
      </c>
      <c r="N988" s="4" t="str">
        <v>36.00</v>
      </c>
      <c r="O988" s="4" t="str">
        <v>GIA</v>
      </c>
      <c r="P988" s="4">
        <v>2600</v>
      </c>
      <c r="Q988" s="7">
        <v>-50</v>
      </c>
      <c r="R988" s="5">
        <f>ROUND(P988 * (1 + (Q988 / 100)), 2)</f>
        <v>1300</v>
      </c>
      <c r="S988" s="5">
        <f>ROUND(R988 * D988, 2)</f>
        <v>1170</v>
      </c>
      <c r="T988" s="4" t="str">
        <v>MUMBAI</v>
      </c>
      <c r="U988" s="8" t="str">
        <v>AVAILABLE</v>
      </c>
      <c r="V988" s="4" t="str">
        <v>Minor Details of Polish</v>
      </c>
      <c r="W988" s="9" t="str">
        <v>Media URL</v>
      </c>
    </row>
    <row r="989">
      <c r="A989" s="4" t="str">
        <v>1569056170</v>
      </c>
      <c r="B989" s="4" t="str">
        <v>ROUND</v>
      </c>
      <c r="C989" s="4">
        <v>178096</v>
      </c>
      <c r="D989" s="5">
        <v>0.92</v>
      </c>
      <c r="E989" s="4" t="str">
        <v>L</v>
      </c>
      <c r="F989" s="4" t="str">
        <v>IF</v>
      </c>
      <c r="G989" s="6" t="str">
        <v>EX</v>
      </c>
      <c r="H989" s="6" t="str">
        <v>EX</v>
      </c>
      <c r="I989" s="6" t="str">
        <v>EX</v>
      </c>
      <c r="J989" s="4" t="str">
        <v>NONE</v>
      </c>
      <c r="K989" s="4" t="str">
        <v>6.18 - 6.22 x 3.86</v>
      </c>
      <c r="L989" s="4" t="str">
        <v>62.20</v>
      </c>
      <c r="M989" s="4" t="str">
        <v>59.00</v>
      </c>
      <c r="N989" s="4" t="str">
        <v>34.50</v>
      </c>
      <c r="O989" s="4" t="str">
        <v>GIA</v>
      </c>
      <c r="P989" s="4">
        <v>2600</v>
      </c>
      <c r="Q989" s="7">
        <v>-41</v>
      </c>
      <c r="R989" s="5">
        <f>ROUND(P989 * (1 + (Q989 / 100)), 2)</f>
        <v>1534</v>
      </c>
      <c r="S989" s="5">
        <f>ROUND(R989 * D989, 2)</f>
        <v>1411.28</v>
      </c>
      <c r="T989" s="4" t="str">
        <v>MUMBAI</v>
      </c>
      <c r="U989" s="8" t="str">
        <v>AVAILABLE</v>
      </c>
      <c r="V989" s="4" t="str">
        <v>Minor Details of Polish</v>
      </c>
      <c r="W989" s="9" t="str">
        <v>Media URL</v>
      </c>
    </row>
    <row r="990">
      <c r="A990" s="4" t="str">
        <v>7556709518</v>
      </c>
      <c r="B990" s="4" t="str">
        <v>ROUND</v>
      </c>
      <c r="C990" s="4">
        <v>165526</v>
      </c>
      <c r="D990" s="5">
        <v>0.96</v>
      </c>
      <c r="E990" s="4" t="str">
        <v>L</v>
      </c>
      <c r="F990" s="4" t="str">
        <v>IF</v>
      </c>
      <c r="G990" s="6" t="str">
        <v>EX</v>
      </c>
      <c r="H990" s="6" t="str">
        <v>EX</v>
      </c>
      <c r="I990" s="6" t="str">
        <v>EX</v>
      </c>
      <c r="J990" s="4" t="str">
        <v>NONE</v>
      </c>
      <c r="K990" s="4" t="str">
        <v>6.23 - 6.27 x 3.94</v>
      </c>
      <c r="L990" s="4" t="str">
        <v>63.10</v>
      </c>
      <c r="M990" s="4" t="str">
        <v>57.00</v>
      </c>
      <c r="N990" s="4" t="str">
        <v>36.50</v>
      </c>
      <c r="O990" s="4" t="str">
        <v>GIA</v>
      </c>
      <c r="P990" s="4">
        <v>2600</v>
      </c>
      <c r="Q990" s="7">
        <v>-41</v>
      </c>
      <c r="R990" s="5">
        <f>ROUND(P990 * (1 + (Q990 / 100)), 2)</f>
        <v>1534</v>
      </c>
      <c r="S990" s="5">
        <f>ROUND(R990 * D990, 2)</f>
        <v>1472.64</v>
      </c>
      <c r="T990" s="4" t="str">
        <v>MUMBAI</v>
      </c>
      <c r="U990" s="8" t="str">
        <v>AVAILABLE</v>
      </c>
      <c r="V990" s="4" t="str">
        <v>Minor Details of Polish</v>
      </c>
      <c r="W990" s="9" t="str">
        <v>Media URL</v>
      </c>
    </row>
    <row r="991">
      <c r="A991" s="4" t="str">
        <v>6565063279</v>
      </c>
      <c r="B991" s="4" t="str">
        <v>ROUND</v>
      </c>
      <c r="C991" s="4">
        <v>179437</v>
      </c>
      <c r="D991" s="5">
        <v>0.95</v>
      </c>
      <c r="E991" s="4" t="str">
        <v>L</v>
      </c>
      <c r="F991" s="4" t="str">
        <v>IF</v>
      </c>
      <c r="G991" s="6" t="str">
        <v>EX</v>
      </c>
      <c r="H991" s="6" t="str">
        <v>EX</v>
      </c>
      <c r="I991" s="6" t="str">
        <v>EX</v>
      </c>
      <c r="J991" s="4" t="str">
        <v>NONE</v>
      </c>
      <c r="K991" s="4" t="str">
        <v>6.23 - 6.27 x 3.93</v>
      </c>
      <c r="L991" s="4" t="str">
        <v>62.80</v>
      </c>
      <c r="M991" s="4" t="str">
        <v>57.00</v>
      </c>
      <c r="N991" s="4" t="str">
        <v>36.50</v>
      </c>
      <c r="O991" s="4" t="str">
        <v>GIA</v>
      </c>
      <c r="P991" s="4">
        <v>2600</v>
      </c>
      <c r="Q991" s="7">
        <v>-36</v>
      </c>
      <c r="R991" s="5">
        <f>ROUND(P991 * (1 + (Q991 / 100)), 2)</f>
        <v>1664</v>
      </c>
      <c r="S991" s="5">
        <f>ROUND(R991 * D991, 2)</f>
        <v>1580.8</v>
      </c>
      <c r="T991" s="4" t="str">
        <v>MUMBAI</v>
      </c>
      <c r="U991" s="8" t="str">
        <v>AVAILABLE</v>
      </c>
      <c r="V991" s="4" t="str">
        <v>Minor Details of Polish</v>
      </c>
      <c r="W991" s="9" t="str">
        <v>Media URL</v>
      </c>
    </row>
    <row r="992">
      <c r="A992" s="4" t="str">
        <v>1569077646</v>
      </c>
      <c r="B992" s="4" t="str">
        <v>ROUND</v>
      </c>
      <c r="C992" s="4">
        <v>180216</v>
      </c>
      <c r="D992" s="5">
        <v>0.95</v>
      </c>
      <c r="E992" s="4" t="str">
        <v>L</v>
      </c>
      <c r="F992" s="4" t="str">
        <v>IF</v>
      </c>
      <c r="G992" s="6" t="str">
        <v>EX</v>
      </c>
      <c r="H992" s="6" t="str">
        <v>EX</v>
      </c>
      <c r="I992" s="6" t="str">
        <v>EX</v>
      </c>
      <c r="J992" s="4" t="str">
        <v>NONE</v>
      </c>
      <c r="K992" s="4" t="str">
        <v>6.27 - 6.30 x 3.90</v>
      </c>
      <c r="L992" s="4" t="str">
        <v>62.00</v>
      </c>
      <c r="M992" s="4" t="str">
        <v>59.00</v>
      </c>
      <c r="N992" s="4" t="str">
        <v>34.00</v>
      </c>
      <c r="O992" s="4" t="str">
        <v>GIA</v>
      </c>
      <c r="P992" s="4">
        <v>2600</v>
      </c>
      <c r="Q992" s="7">
        <v>-36</v>
      </c>
      <c r="R992" s="5">
        <f>ROUND(P992 * (1 + (Q992 / 100)), 2)</f>
        <v>1664</v>
      </c>
      <c r="S992" s="5">
        <f>ROUND(R992 * D992, 2)</f>
        <v>1580.8</v>
      </c>
      <c r="T992" s="4" t="str">
        <v>MUMBAI</v>
      </c>
      <c r="U992" s="8" t="str">
        <v>AVAILABLE</v>
      </c>
      <c r="V992" s="4" t="str">
        <v>Minor Details of Polish</v>
      </c>
      <c r="W992" s="9" t="str">
        <v>Media URL</v>
      </c>
    </row>
    <row r="993">
      <c r="A993" s="4" t="str">
        <v>6562056292</v>
      </c>
      <c r="B993" s="4" t="str">
        <v>ROUND</v>
      </c>
      <c r="C993" s="4">
        <v>178095</v>
      </c>
      <c r="D993" s="5">
        <v>0.9</v>
      </c>
      <c r="E993" s="4" t="str">
        <v>L</v>
      </c>
      <c r="F993" s="4" t="str">
        <v>IF</v>
      </c>
      <c r="G993" s="6" t="str">
        <v>EX</v>
      </c>
      <c r="H993" s="6" t="str">
        <v>EX</v>
      </c>
      <c r="I993" s="6" t="str">
        <v>EX</v>
      </c>
      <c r="J993" s="4" t="str">
        <v>FNT</v>
      </c>
      <c r="K993" s="4" t="str">
        <v>6.13 - 6.17 x 3.86</v>
      </c>
      <c r="L993" s="4" t="str">
        <v>62.70</v>
      </c>
      <c r="M993" s="4" t="str">
        <v>58.00</v>
      </c>
      <c r="N993" s="4" t="str">
        <v>36.50</v>
      </c>
      <c r="O993" s="4" t="str">
        <v>GIA</v>
      </c>
      <c r="P993" s="4">
        <v>2600</v>
      </c>
      <c r="Q993" s="7">
        <v>-43</v>
      </c>
      <c r="R993" s="5">
        <f>ROUND(P993 * (1 + (Q993 / 100)), 2)</f>
        <v>1482</v>
      </c>
      <c r="S993" s="5">
        <f>ROUND(R993 * D993, 2)</f>
        <v>1333.8</v>
      </c>
      <c r="T993" s="4" t="str">
        <v>MUMBAI</v>
      </c>
      <c r="U993" s="8" t="str">
        <v>AVAILABLE</v>
      </c>
      <c r="V993" s="4" t="str">
        <v>Minor Details of Polish</v>
      </c>
      <c r="W993" s="9" t="str">
        <v>Media URL</v>
      </c>
    </row>
    <row r="994">
      <c r="A994" s="4" t="str">
        <v>2568056677</v>
      </c>
      <c r="B994" s="4" t="str">
        <v>ROUND</v>
      </c>
      <c r="C994" s="4">
        <v>178482</v>
      </c>
      <c r="D994" s="5">
        <v>0.96</v>
      </c>
      <c r="E994" s="4" t="str">
        <v>L</v>
      </c>
      <c r="F994" s="4" t="str">
        <v>IF</v>
      </c>
      <c r="G994" s="6" t="str">
        <v>EX</v>
      </c>
      <c r="H994" s="6" t="str">
        <v>EX</v>
      </c>
      <c r="I994" s="6" t="str">
        <v>EX</v>
      </c>
      <c r="J994" s="4" t="str">
        <v>FNT</v>
      </c>
      <c r="K994" s="4" t="str">
        <v>6.29 - 6.32 x 3.90</v>
      </c>
      <c r="L994" s="4" t="str">
        <v>62.00</v>
      </c>
      <c r="M994" s="4" t="str">
        <v>57.00</v>
      </c>
      <c r="N994" s="4" t="str">
        <v>36.50</v>
      </c>
      <c r="O994" s="4" t="str">
        <v>GIA</v>
      </c>
      <c r="P994" s="4">
        <v>2600</v>
      </c>
      <c r="Q994" s="7">
        <v>-39</v>
      </c>
      <c r="R994" s="5">
        <f>ROUND(P994 * (1 + (Q994 / 100)), 2)</f>
        <v>1586</v>
      </c>
      <c r="S994" s="5">
        <f>ROUND(R994 * D994, 2)</f>
        <v>1522.56</v>
      </c>
      <c r="T994" s="4" t="str">
        <v>MUMBAI</v>
      </c>
      <c r="U994" s="8" t="str">
        <v>AVAILABLE</v>
      </c>
      <c r="V994" s="4" t="str">
        <v>Minor Details of Polish</v>
      </c>
      <c r="W994" s="9" t="str">
        <v>Media URL</v>
      </c>
    </row>
    <row r="995">
      <c r="A995" s="4" t="str">
        <v>6562197748</v>
      </c>
      <c r="B995" s="4" t="str">
        <v>ROUND</v>
      </c>
      <c r="C995" s="4">
        <v>184675</v>
      </c>
      <c r="D995" s="5">
        <v>0.92</v>
      </c>
      <c r="E995" s="4" t="str">
        <v>L</v>
      </c>
      <c r="F995" s="4" t="str">
        <v>IF</v>
      </c>
      <c r="G995" s="6" t="str">
        <v>EX</v>
      </c>
      <c r="H995" s="6" t="str">
        <v>EX</v>
      </c>
      <c r="I995" s="6" t="str">
        <v>EX</v>
      </c>
      <c r="J995" s="4" t="str">
        <v>MED</v>
      </c>
      <c r="K995" s="4" t="str">
        <v>6.16 - 6.19 x 3.92</v>
      </c>
      <c r="L995" s="4" t="str">
        <v>63.40</v>
      </c>
      <c r="M995" s="4" t="str">
        <v>57.00</v>
      </c>
      <c r="N995" s="4" t="str">
        <v>36.50</v>
      </c>
      <c r="O995" s="4" t="str">
        <v>GIA</v>
      </c>
      <c r="P995" s="4">
        <v>2600</v>
      </c>
      <c r="Q995" s="7">
        <v>-55</v>
      </c>
      <c r="R995" s="5">
        <f>ROUND(P995 * (1 + (Q995 / 100)), 2)</f>
        <v>1170</v>
      </c>
      <c r="S995" s="5">
        <f>ROUND(R995 * D995, 2)</f>
        <v>1076.4</v>
      </c>
      <c r="T995" s="4" t="str">
        <v>MUMBAI</v>
      </c>
      <c r="U995" s="8" t="str">
        <v>AVAILABLE</v>
      </c>
      <c r="V995" s="4" t="str">
        <v>Minor Details of Polish</v>
      </c>
      <c r="W995" s="9" t="str">
        <v>Media URL</v>
      </c>
    </row>
    <row r="996">
      <c r="A996" s="4" t="str">
        <v>1568025188</v>
      </c>
      <c r="B996" s="4" t="str">
        <v>ROUND</v>
      </c>
      <c r="C996" s="4">
        <v>177574</v>
      </c>
      <c r="D996" s="5">
        <v>0.92</v>
      </c>
      <c r="E996" s="4" t="str">
        <v>L</v>
      </c>
      <c r="F996" s="4" t="str">
        <v>IF</v>
      </c>
      <c r="G996" s="6" t="str">
        <v>EX</v>
      </c>
      <c r="H996" s="6" t="str">
        <v>EX</v>
      </c>
      <c r="I996" s="6" t="str">
        <v>EX</v>
      </c>
      <c r="J996" s="4" t="str">
        <v>MED</v>
      </c>
      <c r="K996" s="4" t="str">
        <v>6.14 - 6.19 x 3.90</v>
      </c>
      <c r="L996" s="4" t="str">
        <v>63.20</v>
      </c>
      <c r="M996" s="4" t="str">
        <v>57.00</v>
      </c>
      <c r="N996" s="4" t="str">
        <v>36.50</v>
      </c>
      <c r="O996" s="4" t="str">
        <v>GIA</v>
      </c>
      <c r="P996" s="4">
        <v>2600</v>
      </c>
      <c r="Q996" s="7">
        <v>-54</v>
      </c>
      <c r="R996" s="5">
        <f>ROUND(P996 * (1 + (Q996 / 100)), 2)</f>
        <v>1196</v>
      </c>
      <c r="S996" s="5">
        <f>ROUND(R996 * D996, 2)</f>
        <v>1100.32</v>
      </c>
      <c r="T996" s="4" t="str">
        <v>MUMBAI</v>
      </c>
      <c r="U996" s="8" t="str">
        <v>AVAILABLE</v>
      </c>
      <c r="V996" s="4" t="str">
        <v>Minor Details of Polish</v>
      </c>
      <c r="W996" s="9" t="str">
        <v>Media URL</v>
      </c>
    </row>
    <row r="997">
      <c r="A997" s="4" t="str">
        <v>2567202581</v>
      </c>
      <c r="B997" s="4" t="str">
        <v>ROUND</v>
      </c>
      <c r="C997" s="4">
        <v>186185</v>
      </c>
      <c r="D997" s="5">
        <v>0.95</v>
      </c>
      <c r="E997" s="4" t="str">
        <v>L</v>
      </c>
      <c r="F997" s="4" t="str">
        <v>VVS1</v>
      </c>
      <c r="G997" s="6" t="str">
        <v>EX</v>
      </c>
      <c r="H997" s="6" t="str">
        <v>EX</v>
      </c>
      <c r="I997" s="6" t="str">
        <v>EX</v>
      </c>
      <c r="J997" s="4" t="str">
        <v>NONE</v>
      </c>
      <c r="K997" s="4" t="str">
        <v>6.21 - 6.25 x 3.95</v>
      </c>
      <c r="L997" s="4" t="str">
        <v>63.50</v>
      </c>
      <c r="M997" s="4" t="str">
        <v>56.00</v>
      </c>
      <c r="N997" s="4" t="str">
        <v>36.50</v>
      </c>
      <c r="O997" s="4" t="str">
        <v>GIA</v>
      </c>
      <c r="P997" s="4">
        <v>2300</v>
      </c>
      <c r="Q997" s="7">
        <v>-38</v>
      </c>
      <c r="R997" s="5">
        <f>ROUND(P997 * (1 + (Q997 / 100)), 2)</f>
        <v>1426</v>
      </c>
      <c r="S997" s="5">
        <f>ROUND(R997 * D997, 2)</f>
        <v>1354.7</v>
      </c>
      <c r="T997" s="4" t="str">
        <v>MUMBAI</v>
      </c>
      <c r="U997" s="8" t="str">
        <v>AVAILABLE</v>
      </c>
      <c r="V997" s="4" t="str">
        <v>Cloud, Pinpoint, Feather</v>
      </c>
      <c r="W997" s="9" t="str">
        <v>Media URL</v>
      </c>
    </row>
    <row r="998">
      <c r="A998" s="4" t="str">
        <v>6555709528</v>
      </c>
      <c r="B998" s="4" t="str">
        <v>ROUND</v>
      </c>
      <c r="C998" s="4">
        <v>165581</v>
      </c>
      <c r="D998" s="5">
        <v>0.97</v>
      </c>
      <c r="E998" s="4" t="str">
        <v>L</v>
      </c>
      <c r="F998" s="4" t="str">
        <v>VVS1</v>
      </c>
      <c r="G998" s="6" t="str">
        <v>EX</v>
      </c>
      <c r="H998" s="6" t="str">
        <v>EX</v>
      </c>
      <c r="I998" s="6" t="str">
        <v>EX</v>
      </c>
      <c r="J998" s="4" t="str">
        <v>NONE</v>
      </c>
      <c r="K998" s="4" t="str">
        <v>6.28 - 6.30 x 3.96</v>
      </c>
      <c r="L998" s="4" t="str">
        <v>62.90</v>
      </c>
      <c r="M998" s="4" t="str">
        <v>57.00</v>
      </c>
      <c r="N998" s="4" t="str">
        <v>36.50</v>
      </c>
      <c r="O998" s="4" t="str">
        <v>GIA</v>
      </c>
      <c r="P998" s="4">
        <v>2300</v>
      </c>
      <c r="Q998" s="7">
        <v>-39</v>
      </c>
      <c r="R998" s="5">
        <f>ROUND(P998 * (1 + (Q998 / 100)), 2)</f>
        <v>1403</v>
      </c>
      <c r="S998" s="5">
        <f>ROUND(R998 * D998, 2)</f>
        <v>1360.91</v>
      </c>
      <c r="T998" s="4" t="str">
        <v>MUMBAI</v>
      </c>
      <c r="U998" s="8" t="str">
        <v>AVAILABLE</v>
      </c>
      <c r="V998" s="4" t="str">
        <v>Cloud</v>
      </c>
      <c r="W998" s="9" t="str">
        <v>Media URL</v>
      </c>
    </row>
    <row r="999">
      <c r="A999" s="4" t="str">
        <v>5553943817</v>
      </c>
      <c r="B999" s="4" t="str">
        <v>ROUND</v>
      </c>
      <c r="C999" s="4">
        <v>172372</v>
      </c>
      <c r="D999" s="5">
        <v>0.91</v>
      </c>
      <c r="E999" s="4" t="str">
        <v>L</v>
      </c>
      <c r="F999" s="4" t="str">
        <v>VVS1</v>
      </c>
      <c r="G999" s="6" t="str">
        <v>EX</v>
      </c>
      <c r="H999" s="6" t="str">
        <v>EX</v>
      </c>
      <c r="I999" s="6" t="str">
        <v>EX</v>
      </c>
      <c r="J999" s="4" t="str">
        <v>FNT</v>
      </c>
      <c r="K999" s="4" t="str">
        <v>6.14 - 6.17 x 3.89</v>
      </c>
      <c r="L999" s="4" t="str">
        <v>63.10</v>
      </c>
      <c r="M999" s="4" t="str">
        <v>57.00</v>
      </c>
      <c r="N999" s="4" t="str">
        <v>36.50</v>
      </c>
      <c r="O999" s="4" t="str">
        <v>GIA</v>
      </c>
      <c r="P999" s="4">
        <v>2300</v>
      </c>
      <c r="Q999" s="7">
        <v>-47</v>
      </c>
      <c r="R999" s="5">
        <f>ROUND(P999 * (1 + (Q999 / 100)), 2)</f>
        <v>1219</v>
      </c>
      <c r="S999" s="5">
        <f>ROUND(R999 * D999, 2)</f>
        <v>1109.29</v>
      </c>
      <c r="T999" s="4" t="str">
        <v>MUMBAI</v>
      </c>
      <c r="U999" s="8" t="str">
        <v>AVAILABLE</v>
      </c>
      <c r="V999" s="4" t="str">
        <v>Pinpoint</v>
      </c>
      <c r="W999" s="9" t="str">
        <v>Media URL</v>
      </c>
    </row>
    <row r="1000">
      <c r="A1000" s="4" t="str">
        <v>6562202457</v>
      </c>
      <c r="B1000" s="4" t="str">
        <v>ROUND</v>
      </c>
      <c r="C1000" s="4">
        <v>186146</v>
      </c>
      <c r="D1000" s="5">
        <v>0.98</v>
      </c>
      <c r="E1000" s="4" t="str">
        <v>L</v>
      </c>
      <c r="F1000" s="4" t="str">
        <v>VVS1</v>
      </c>
      <c r="G1000" s="6" t="str">
        <v>EX</v>
      </c>
      <c r="H1000" s="6" t="str">
        <v>EX</v>
      </c>
      <c r="I1000" s="6" t="str">
        <v>EX</v>
      </c>
      <c r="J1000" s="4" t="str">
        <v>FNT</v>
      </c>
      <c r="K1000" s="4" t="str">
        <v>6.30 - 6.34 x 3.98</v>
      </c>
      <c r="L1000" s="4" t="str">
        <v>62.90</v>
      </c>
      <c r="M1000" s="4" t="str">
        <v>57.00</v>
      </c>
      <c r="N1000" s="4" t="str">
        <v>36.00</v>
      </c>
      <c r="O1000" s="4" t="str">
        <v>GIA</v>
      </c>
      <c r="P1000" s="4">
        <v>2300</v>
      </c>
      <c r="Q1000" s="7">
        <v>-42</v>
      </c>
      <c r="R1000" s="5">
        <f>ROUND(P1000 * (1 + (Q1000 / 100)), 2)</f>
        <v>1334</v>
      </c>
      <c r="S1000" s="5">
        <f>ROUND(R1000 * D1000, 2)</f>
        <v>1307.32</v>
      </c>
      <c r="T1000" s="4" t="str">
        <v>MUMBAI</v>
      </c>
      <c r="U1000" s="8" t="str">
        <v>AVAILABLE</v>
      </c>
      <c r="V1000" s="4" t="str">
        <v>Pinpoint</v>
      </c>
      <c r="W1000" s="9" t="str">
        <v>Media URL</v>
      </c>
    </row>
    <row r="1001">
      <c r="A1001" s="4" t="str">
        <v>6562202624</v>
      </c>
      <c r="B1001" s="4" t="str">
        <v>ROUND</v>
      </c>
      <c r="C1001" s="4">
        <v>186124</v>
      </c>
      <c r="D1001" s="5">
        <v>0.9</v>
      </c>
      <c r="E1001" s="4" t="str">
        <v>L</v>
      </c>
      <c r="F1001" s="4" t="str">
        <v>VVS2</v>
      </c>
      <c r="G1001" s="4" t="str">
        <v>VG</v>
      </c>
      <c r="H1001" s="4" t="str">
        <v>VG</v>
      </c>
      <c r="I1001" s="4" t="str">
        <v>VG</v>
      </c>
      <c r="J1001" s="4" t="str">
        <v>FNT</v>
      </c>
      <c r="K1001" s="4" t="str">
        <v>5.98 - 6.05 x 3.88</v>
      </c>
      <c r="L1001" s="4" t="str">
        <v>64.40</v>
      </c>
      <c r="M1001" s="4" t="str">
        <v>57.00</v>
      </c>
      <c r="N1001" s="4" t="str">
        <v>37.00</v>
      </c>
      <c r="O1001" s="4" t="str">
        <v>GIA</v>
      </c>
      <c r="P1001" s="4">
        <v>2100</v>
      </c>
      <c r="Q1001" s="7">
        <v>-60</v>
      </c>
      <c r="R1001" s="5">
        <f>ROUND(P1001 * (1 + (Q1001 / 100)), 2)</f>
        <v>840</v>
      </c>
      <c r="S1001" s="5">
        <f>ROUND(R1001 * D1001, 2)</f>
        <v>756</v>
      </c>
      <c r="T1001" s="4" t="str">
        <v>MUMBAI</v>
      </c>
      <c r="U1001" s="8" t="str">
        <v>AVAILABLE</v>
      </c>
      <c r="V1001" s="4" t="str">
        <v>Feather</v>
      </c>
      <c r="W1001" s="9" t="str">
        <v>Media URL</v>
      </c>
    </row>
    <row r="1002">
      <c r="A1002" s="4" t="str">
        <v>5566109501</v>
      </c>
      <c r="B1002" s="4" t="str">
        <v>ROUND</v>
      </c>
      <c r="C1002" s="4">
        <v>181793</v>
      </c>
      <c r="D1002" s="5">
        <v>0.9</v>
      </c>
      <c r="E1002" s="4" t="str">
        <v>L</v>
      </c>
      <c r="F1002" s="4" t="str">
        <v>VVS2</v>
      </c>
      <c r="G1002" s="4" t="str">
        <v>VG</v>
      </c>
      <c r="H1002" s="4" t="str">
        <v>EX</v>
      </c>
      <c r="I1002" s="4" t="str">
        <v>VG</v>
      </c>
      <c r="J1002" s="4" t="str">
        <v>NONE</v>
      </c>
      <c r="K1002" s="4" t="str">
        <v>5.98 - 6.05 x 3.90</v>
      </c>
      <c r="L1002" s="4" t="str">
        <v>64.80</v>
      </c>
      <c r="M1002" s="4" t="str">
        <v>57.00</v>
      </c>
      <c r="N1002" s="4" t="str">
        <v>37.50</v>
      </c>
      <c r="O1002" s="4" t="str">
        <v>GIA</v>
      </c>
      <c r="P1002" s="4">
        <v>2100</v>
      </c>
      <c r="Q1002" s="7">
        <v>-57</v>
      </c>
      <c r="R1002" s="5">
        <f>ROUND(P1002 * (1 + (Q1002 / 100)), 2)</f>
        <v>903</v>
      </c>
      <c r="S1002" s="5">
        <f>ROUND(R1002 * D1002, 2)</f>
        <v>812.7</v>
      </c>
      <c r="T1002" s="4" t="str">
        <v>MUMBAI</v>
      </c>
      <c r="U1002" s="8" t="str">
        <v>AVAILABLE</v>
      </c>
      <c r="V1002" s="4" t="str">
        <v>Feather, Cloud, Natural</v>
      </c>
      <c r="W1002" s="9" t="str">
        <v>Media URL</v>
      </c>
    </row>
    <row r="1003">
      <c r="A1003" s="4" t="str">
        <v>1568025379</v>
      </c>
      <c r="B1003" s="4" t="str">
        <v>ROUND</v>
      </c>
      <c r="C1003" s="4">
        <v>177571</v>
      </c>
      <c r="D1003" s="5">
        <v>0.9</v>
      </c>
      <c r="E1003" s="4" t="str">
        <v>L</v>
      </c>
      <c r="F1003" s="4" t="str">
        <v>VVS2</v>
      </c>
      <c r="G1003" s="4" t="str">
        <v>EX</v>
      </c>
      <c r="H1003" s="4" t="str">
        <v>EX</v>
      </c>
      <c r="I1003" s="4" t="str">
        <v>VG</v>
      </c>
      <c r="J1003" s="4" t="str">
        <v>NONE</v>
      </c>
      <c r="K1003" s="4" t="str">
        <v>6.10 - 6.15 x 3.87</v>
      </c>
      <c r="L1003" s="4" t="str">
        <v>63.20</v>
      </c>
      <c r="M1003" s="4" t="str">
        <v>57.00</v>
      </c>
      <c r="N1003" s="4" t="str">
        <v>35.00</v>
      </c>
      <c r="O1003" s="4" t="str">
        <v>GIA</v>
      </c>
      <c r="P1003" s="4">
        <v>2100</v>
      </c>
      <c r="Q1003" s="7">
        <v>-47</v>
      </c>
      <c r="R1003" s="5">
        <f>ROUND(P1003 * (1 + (Q1003 / 100)), 2)</f>
        <v>1113</v>
      </c>
      <c r="S1003" s="5">
        <f>ROUND(R1003 * D1003, 2)</f>
        <v>1001.7</v>
      </c>
      <c r="T1003" s="4" t="str">
        <v>MUMBAI</v>
      </c>
      <c r="U1003" s="8" t="str">
        <v>AVAILABLE</v>
      </c>
      <c r="V1003" s="4" t="str">
        <v>Pinpoint, Cloud, Feather</v>
      </c>
      <c r="W1003" s="9" t="str">
        <v>Media URL</v>
      </c>
    </row>
    <row r="1004">
      <c r="A1004" s="4" t="str">
        <v>1559551026</v>
      </c>
      <c r="B1004" s="4" t="str">
        <v>ROUND</v>
      </c>
      <c r="C1004" s="4">
        <v>160805</v>
      </c>
      <c r="D1004" s="5">
        <v>0.92</v>
      </c>
      <c r="E1004" s="4" t="str">
        <v>L</v>
      </c>
      <c r="F1004" s="4" t="str">
        <v>VVS2</v>
      </c>
      <c r="G1004" s="6" t="str">
        <v>EX</v>
      </c>
      <c r="H1004" s="6" t="str">
        <v>EX</v>
      </c>
      <c r="I1004" s="6" t="str">
        <v>EX</v>
      </c>
      <c r="J1004" s="4" t="str">
        <v>NONE</v>
      </c>
      <c r="K1004" s="4" t="str">
        <v>6.19 - 6.23 x 3.87</v>
      </c>
      <c r="L1004" s="4" t="str">
        <v>62.20</v>
      </c>
      <c r="M1004" s="4" t="str">
        <v>57.00</v>
      </c>
      <c r="N1004" s="4" t="str">
        <v>35.50</v>
      </c>
      <c r="O1004" s="4" t="str">
        <v>GIA</v>
      </c>
      <c r="P1004" s="4">
        <v>2100</v>
      </c>
      <c r="Q1004" s="7">
        <v>-60</v>
      </c>
      <c r="R1004" s="5">
        <f>ROUND(P1004 * (1 + (Q1004 / 100)), 2)</f>
        <v>840</v>
      </c>
      <c r="S1004" s="5">
        <f>ROUND(R1004 * D1004, 2)</f>
        <v>772.8</v>
      </c>
      <c r="T1004" s="4" t="str">
        <v>MUMBAI</v>
      </c>
      <c r="U1004" s="8" t="str">
        <v>AVAILABLE</v>
      </c>
      <c r="V1004" s="4" t="str">
        <v>Needle, Feather, Internal Graining</v>
      </c>
      <c r="W1004" s="9" t="str">
        <v>Media URL</v>
      </c>
    </row>
    <row r="1005">
      <c r="A1005" s="4" t="str">
        <v>6561229024</v>
      </c>
      <c r="B1005" s="4" t="str">
        <v>ROUND</v>
      </c>
      <c r="C1005" s="4">
        <v>187636</v>
      </c>
      <c r="D1005" s="5">
        <v>0.9</v>
      </c>
      <c r="E1005" s="4" t="str">
        <v>L</v>
      </c>
      <c r="F1005" s="4" t="str">
        <v>VVS2</v>
      </c>
      <c r="G1005" s="6" t="str">
        <v>EX</v>
      </c>
      <c r="H1005" s="6" t="str">
        <v>EX</v>
      </c>
      <c r="I1005" s="6" t="str">
        <v>EX</v>
      </c>
      <c r="J1005" s="4" t="str">
        <v>NONE</v>
      </c>
      <c r="K1005" s="4" t="str">
        <v>6.18 - 6.23 x 3.81</v>
      </c>
      <c r="L1005" s="4" t="str">
        <v>61.30</v>
      </c>
      <c r="M1005" s="4" t="str">
        <v>59.00</v>
      </c>
      <c r="N1005" s="4" t="str">
        <v>32.50</v>
      </c>
      <c r="O1005" s="4" t="str">
        <v>GIA</v>
      </c>
      <c r="P1005" s="4">
        <v>2100</v>
      </c>
      <c r="Q1005" s="7">
        <v>-49</v>
      </c>
      <c r="R1005" s="5">
        <f>ROUND(P1005 * (1 + (Q1005 / 100)), 2)</f>
        <v>1071</v>
      </c>
      <c r="S1005" s="5">
        <f>ROUND(R1005 * D1005, 2)</f>
        <v>963.9</v>
      </c>
      <c r="T1005" s="4" t="str">
        <v>MUMBAI</v>
      </c>
      <c r="U1005" s="8" t="str">
        <v>AVAILABLE</v>
      </c>
      <c r="V1005" s="4" t="str">
        <v>Cloud, Feather, Pinpoint</v>
      </c>
      <c r="W1005" s="9" t="str">
        <v>Media URL</v>
      </c>
    </row>
    <row r="1006">
      <c r="A1006" s="4" t="str">
        <v>2566193678</v>
      </c>
      <c r="B1006" s="4" t="str">
        <v>ROUND</v>
      </c>
      <c r="C1006" s="4">
        <v>184802</v>
      </c>
      <c r="D1006" s="5">
        <v>0.9</v>
      </c>
      <c r="E1006" s="4" t="str">
        <v>L</v>
      </c>
      <c r="F1006" s="4" t="str">
        <v>VVS2</v>
      </c>
      <c r="G1006" s="6" t="str">
        <v>EX</v>
      </c>
      <c r="H1006" s="6" t="str">
        <v>EX</v>
      </c>
      <c r="I1006" s="6" t="str">
        <v>EX</v>
      </c>
      <c r="J1006" s="4" t="str">
        <v>NONE</v>
      </c>
      <c r="K1006" s="4" t="str">
        <v>6.12 - 6.16 x 3.86</v>
      </c>
      <c r="L1006" s="4" t="str">
        <v>62.90</v>
      </c>
      <c r="M1006" s="4" t="str">
        <v>57.00</v>
      </c>
      <c r="N1006" s="4" t="str">
        <v>36.50</v>
      </c>
      <c r="O1006" s="4" t="str">
        <v>GIA</v>
      </c>
      <c r="P1006" s="4">
        <v>2100</v>
      </c>
      <c r="Q1006" s="7">
        <v>-40</v>
      </c>
      <c r="R1006" s="5">
        <f>ROUND(P1006 * (1 + (Q1006 / 100)), 2)</f>
        <v>1260</v>
      </c>
      <c r="S1006" s="5">
        <f>ROUND(R1006 * D1006, 2)</f>
        <v>1134</v>
      </c>
      <c r="T1006" s="4" t="str">
        <v>MUMBAI</v>
      </c>
      <c r="U1006" s="8" t="str">
        <v>AVAILABLE</v>
      </c>
      <c r="V1006" s="4" t="str">
        <v>Pinpoint, Cloud</v>
      </c>
      <c r="W1006" s="9" t="str">
        <v>Media URL</v>
      </c>
    </row>
    <row r="1007">
      <c r="A1007" s="4" t="str">
        <v>2566220794</v>
      </c>
      <c r="B1007" s="4" t="str">
        <v>ROUND</v>
      </c>
      <c r="C1007" s="4">
        <v>186561</v>
      </c>
      <c r="D1007" s="5">
        <v>0.9</v>
      </c>
      <c r="E1007" s="4" t="str">
        <v>L</v>
      </c>
      <c r="F1007" s="4" t="str">
        <v>VVS2</v>
      </c>
      <c r="G1007" s="6" t="str">
        <v>EX</v>
      </c>
      <c r="H1007" s="6" t="str">
        <v>EX</v>
      </c>
      <c r="I1007" s="6" t="str">
        <v>EX</v>
      </c>
      <c r="J1007" s="4" t="str">
        <v>NONE</v>
      </c>
      <c r="K1007" s="4" t="str">
        <v>6.08 - 6.12 x 3.88</v>
      </c>
      <c r="L1007" s="4" t="str">
        <v>63.60</v>
      </c>
      <c r="M1007" s="4" t="str">
        <v>57.00</v>
      </c>
      <c r="N1007" s="4" t="str">
        <v>36.50</v>
      </c>
      <c r="O1007" s="4" t="str">
        <v>GIA</v>
      </c>
      <c r="P1007" s="4">
        <v>2100</v>
      </c>
      <c r="Q1007" s="7">
        <v>-40</v>
      </c>
      <c r="R1007" s="5">
        <f>ROUND(P1007 * (1 + (Q1007 / 100)), 2)</f>
        <v>1260</v>
      </c>
      <c r="S1007" s="5">
        <f>ROUND(R1007 * D1007, 2)</f>
        <v>1134</v>
      </c>
      <c r="T1007" s="4" t="str">
        <v>MUMBAI</v>
      </c>
      <c r="U1007" s="8" t="str">
        <v>AVAILABLE</v>
      </c>
      <c r="V1007" s="4" t="str">
        <v>Feather</v>
      </c>
      <c r="W1007" s="9" t="str">
        <v>Media URL</v>
      </c>
    </row>
    <row r="1008">
      <c r="A1008" s="4" t="str">
        <v>6565229099</v>
      </c>
      <c r="B1008" s="4" t="str">
        <v>ROUND</v>
      </c>
      <c r="C1008" s="4">
        <v>184739</v>
      </c>
      <c r="D1008" s="5">
        <v>0.93</v>
      </c>
      <c r="E1008" s="4" t="str">
        <v>L</v>
      </c>
      <c r="F1008" s="4" t="str">
        <v>VVS2</v>
      </c>
      <c r="G1008" s="6" t="str">
        <v>EX</v>
      </c>
      <c r="H1008" s="6" t="str">
        <v>EX</v>
      </c>
      <c r="I1008" s="6" t="str">
        <v>EX</v>
      </c>
      <c r="J1008" s="4" t="str">
        <v>NONE</v>
      </c>
      <c r="K1008" s="4" t="str">
        <v>6.19 - 6.21 x 3.92</v>
      </c>
      <c r="L1008" s="4" t="str">
        <v>63.20</v>
      </c>
      <c r="M1008" s="4" t="str">
        <v>57.00</v>
      </c>
      <c r="N1008" s="4" t="str">
        <v>36.50</v>
      </c>
      <c r="O1008" s="4" t="str">
        <v>GIA</v>
      </c>
      <c r="P1008" s="4">
        <v>2100</v>
      </c>
      <c r="Q1008" s="7">
        <v>-38</v>
      </c>
      <c r="R1008" s="5">
        <f>ROUND(P1008 * (1 + (Q1008 / 100)), 2)</f>
        <v>1302</v>
      </c>
      <c r="S1008" s="5">
        <f>ROUND(R1008 * D1008, 2)</f>
        <v>1210.86</v>
      </c>
      <c r="T1008" s="4" t="str">
        <v>MUMBAI</v>
      </c>
      <c r="U1008" s="8" t="str">
        <v>AVAILABLE</v>
      </c>
      <c r="V1008" s="4" t="str">
        <v>Cloud, Pinpoint</v>
      </c>
      <c r="W1008" s="9" t="str">
        <v>Media URL</v>
      </c>
    </row>
    <row r="1009">
      <c r="A1009" s="4" t="str">
        <v>2566056721</v>
      </c>
      <c r="B1009" s="4" t="str">
        <v>ROUND</v>
      </c>
      <c r="C1009" s="4">
        <v>178500</v>
      </c>
      <c r="D1009" s="5">
        <v>0.9</v>
      </c>
      <c r="E1009" s="4" t="str">
        <v>L</v>
      </c>
      <c r="F1009" s="4" t="str">
        <v>VVS2</v>
      </c>
      <c r="G1009" s="6" t="str">
        <v>EX</v>
      </c>
      <c r="H1009" s="6" t="str">
        <v>EX</v>
      </c>
      <c r="I1009" s="6" t="str">
        <v>EX</v>
      </c>
      <c r="J1009" s="4" t="str">
        <v>MED</v>
      </c>
      <c r="K1009" s="4" t="str">
        <v>6.10 - 6.15 x 3.86</v>
      </c>
      <c r="L1009" s="4" t="str">
        <v>63.00</v>
      </c>
      <c r="M1009" s="4" t="str">
        <v>57.00</v>
      </c>
      <c r="N1009" s="4" t="str">
        <v>36.50</v>
      </c>
      <c r="O1009" s="4" t="str">
        <v>GIA</v>
      </c>
      <c r="P1009" s="4">
        <v>2100</v>
      </c>
      <c r="Q1009" s="7">
        <v>-45</v>
      </c>
      <c r="R1009" s="5">
        <f>ROUND(P1009 * (1 + (Q1009 / 100)), 2)</f>
        <v>1155</v>
      </c>
      <c r="S1009" s="5">
        <f>ROUND(R1009 * D1009, 2)</f>
        <v>1039.5</v>
      </c>
      <c r="T1009" s="4" t="str">
        <v>MUMBAI</v>
      </c>
      <c r="U1009" s="8" t="str">
        <v>AVAILABLE</v>
      </c>
      <c r="V1009" s="4" t="str">
        <v>Manufacturing Remnant, Feather</v>
      </c>
      <c r="W1009" s="9" t="str">
        <v>Media URL</v>
      </c>
    </row>
    <row r="1010">
      <c r="A1010" s="4" t="str">
        <v>6551812557</v>
      </c>
      <c r="B1010" s="4" t="str">
        <v>ROUND</v>
      </c>
      <c r="C1010" s="4">
        <v>170026</v>
      </c>
      <c r="D1010" s="5">
        <v>0.9</v>
      </c>
      <c r="E1010" s="4" t="str">
        <v>L</v>
      </c>
      <c r="F1010" s="4" t="str">
        <v>VVS2</v>
      </c>
      <c r="G1010" s="6" t="str">
        <v>EX</v>
      </c>
      <c r="H1010" s="6" t="str">
        <v>EX</v>
      </c>
      <c r="I1010" s="6" t="str">
        <v>EX</v>
      </c>
      <c r="J1010" s="4" t="str">
        <v>STG</v>
      </c>
      <c r="K1010" s="4" t="str">
        <v>6.12 - 6.15 x 3.85</v>
      </c>
      <c r="L1010" s="4" t="str">
        <v>62.80</v>
      </c>
      <c r="M1010" s="4" t="str">
        <v>57.00</v>
      </c>
      <c r="N1010" s="4" t="str">
        <v>35.50</v>
      </c>
      <c r="O1010" s="4" t="str">
        <v>GIA</v>
      </c>
      <c r="P1010" s="4">
        <v>2100</v>
      </c>
      <c r="Q1010" s="7">
        <v>-56</v>
      </c>
      <c r="R1010" s="5">
        <f>ROUND(P1010 * (1 + (Q1010 / 100)), 2)</f>
        <v>924</v>
      </c>
      <c r="S1010" s="5">
        <f>ROUND(R1010 * D1010, 2)</f>
        <v>831.6</v>
      </c>
      <c r="T1010" s="4" t="str">
        <v>MUMBAI</v>
      </c>
      <c r="U1010" s="8" t="str">
        <v>AVAILABLE</v>
      </c>
      <c r="V1010" s="4" t="str">
        <v>Needle, Pinpoint</v>
      </c>
      <c r="W1010" s="9" t="str">
        <v>Media URL</v>
      </c>
    </row>
    <row r="1011">
      <c r="A1011" s="4" t="str">
        <v>1555864146</v>
      </c>
      <c r="B1011" s="4" t="str">
        <v>ROUND</v>
      </c>
      <c r="C1011" s="4">
        <v>171440</v>
      </c>
      <c r="D1011" s="5">
        <v>0.9</v>
      </c>
      <c r="E1011" s="4" t="str">
        <v>L</v>
      </c>
      <c r="F1011" s="4" t="str">
        <v>VS1</v>
      </c>
      <c r="G1011" s="4" t="str">
        <v>VG</v>
      </c>
      <c r="H1011" s="4" t="str">
        <v>VG</v>
      </c>
      <c r="I1011" s="4" t="str">
        <v>VG</v>
      </c>
      <c r="J1011" s="4" t="str">
        <v>NONE</v>
      </c>
      <c r="K1011" s="4" t="str">
        <v>6.01 - 6.06 x 3.86</v>
      </c>
      <c r="L1011" s="4" t="str">
        <v>64.00</v>
      </c>
      <c r="M1011" s="4" t="str">
        <v>58.00</v>
      </c>
      <c r="N1011" s="4" t="str">
        <v>38.00</v>
      </c>
      <c r="O1011" s="4" t="str">
        <v>GIA</v>
      </c>
      <c r="P1011" s="4">
        <v>2000</v>
      </c>
      <c r="Q1011" s="7">
        <v>-55</v>
      </c>
      <c r="R1011" s="5">
        <f>ROUND(P1011 * (1 + (Q1011 / 100)), 2)</f>
        <v>900</v>
      </c>
      <c r="S1011" s="5">
        <f>ROUND(R1011 * D1011, 2)</f>
        <v>810</v>
      </c>
      <c r="T1011" s="4" t="str">
        <v>MUMBAI</v>
      </c>
      <c r="U1011" s="8" t="str">
        <v>AVAILABLE</v>
      </c>
      <c r="V1011" s="4" t="str">
        <v>Feather, Knot, Indented Natural, Cloud</v>
      </c>
      <c r="W1011" s="9" t="str">
        <v>Media URL</v>
      </c>
    </row>
    <row r="1012">
      <c r="A1012" s="4" t="str">
        <v>5566007191</v>
      </c>
      <c r="B1012" s="4" t="str">
        <v>ROUND</v>
      </c>
      <c r="C1012" s="4">
        <v>175737</v>
      </c>
      <c r="D1012" s="5">
        <v>0.9</v>
      </c>
      <c r="E1012" s="4" t="str">
        <v>L</v>
      </c>
      <c r="F1012" s="4" t="str">
        <v>VS1</v>
      </c>
      <c r="G1012" s="4" t="str">
        <v>VG</v>
      </c>
      <c r="H1012" s="4" t="str">
        <v>EX</v>
      </c>
      <c r="I1012" s="4" t="str">
        <v>VG</v>
      </c>
      <c r="J1012" s="4" t="str">
        <v>NONE</v>
      </c>
      <c r="K1012" s="4" t="str">
        <v>5.98 - 6.04 x 3.86</v>
      </c>
      <c r="L1012" s="4" t="str">
        <v>64.30</v>
      </c>
      <c r="M1012" s="4" t="str">
        <v>57.00</v>
      </c>
      <c r="N1012" s="4" t="str">
        <v>38.00</v>
      </c>
      <c r="O1012" s="4" t="str">
        <v>GIA</v>
      </c>
      <c r="P1012" s="4">
        <v>2000</v>
      </c>
      <c r="Q1012" s="7">
        <v>-55</v>
      </c>
      <c r="R1012" s="5">
        <f>ROUND(P1012 * (1 + (Q1012 / 100)), 2)</f>
        <v>900</v>
      </c>
      <c r="S1012" s="5">
        <f>ROUND(R1012 * D1012, 2)</f>
        <v>810</v>
      </c>
      <c r="T1012" s="4" t="str">
        <v>MUMBAI</v>
      </c>
      <c r="U1012" s="8" t="str">
        <v>AVAILABLE</v>
      </c>
      <c r="V1012" s="4" t="str">
        <v>Cloud, Crystal</v>
      </c>
      <c r="W1012" s="9" t="str">
        <v>Media URL</v>
      </c>
    </row>
    <row r="1013">
      <c r="A1013" s="4" t="str">
        <v>5563005511</v>
      </c>
      <c r="B1013" s="4" t="str">
        <v>ROUND</v>
      </c>
      <c r="C1013" s="4">
        <v>175709</v>
      </c>
      <c r="D1013" s="5">
        <v>0.9</v>
      </c>
      <c r="E1013" s="4" t="str">
        <v>L</v>
      </c>
      <c r="F1013" s="4" t="str">
        <v>VS1</v>
      </c>
      <c r="G1013" s="4" t="str">
        <v>VG</v>
      </c>
      <c r="H1013" s="4" t="str">
        <v>EX</v>
      </c>
      <c r="I1013" s="4" t="str">
        <v>VG</v>
      </c>
      <c r="J1013" s="4" t="str">
        <v>NONE</v>
      </c>
      <c r="K1013" s="4" t="str">
        <v>5.97 - 6.03 x 3.87</v>
      </c>
      <c r="L1013" s="4" t="str">
        <v>64.50</v>
      </c>
      <c r="M1013" s="4" t="str">
        <v>57.00</v>
      </c>
      <c r="N1013" s="4" t="str">
        <v>38.00</v>
      </c>
      <c r="O1013" s="4" t="str">
        <v>GIA</v>
      </c>
      <c r="P1013" s="4">
        <v>2000</v>
      </c>
      <c r="Q1013" s="7">
        <v>-55</v>
      </c>
      <c r="R1013" s="5">
        <f>ROUND(P1013 * (1 + (Q1013 / 100)), 2)</f>
        <v>900</v>
      </c>
      <c r="S1013" s="5">
        <f>ROUND(R1013 * D1013, 2)</f>
        <v>810</v>
      </c>
      <c r="T1013" s="4" t="str">
        <v>MUMBAI</v>
      </c>
      <c r="U1013" s="8" t="str">
        <v>AVAILABLE</v>
      </c>
      <c r="V1013" s="4" t="str">
        <v>Feather, Pinpoint</v>
      </c>
      <c r="W1013" s="9" t="str">
        <v>Media URL</v>
      </c>
    </row>
    <row r="1014">
      <c r="A1014" s="4" t="str">
        <v>5553738737</v>
      </c>
      <c r="B1014" s="4" t="str">
        <v>ROUND</v>
      </c>
      <c r="C1014" s="4">
        <v>167901</v>
      </c>
      <c r="D1014" s="5">
        <v>0.91</v>
      </c>
      <c r="E1014" s="4" t="str">
        <v>L</v>
      </c>
      <c r="F1014" s="4" t="str">
        <v>VS1</v>
      </c>
      <c r="G1014" s="6" t="str">
        <v>EX</v>
      </c>
      <c r="H1014" s="6" t="str">
        <v>EX</v>
      </c>
      <c r="I1014" s="6" t="str">
        <v>EX</v>
      </c>
      <c r="J1014" s="4" t="str">
        <v>NONE</v>
      </c>
      <c r="K1014" s="4" t="str">
        <v>6.15 - 6.19 x 3.85</v>
      </c>
      <c r="L1014" s="4" t="str">
        <v>62.30</v>
      </c>
      <c r="M1014" s="4" t="str">
        <v>58.00</v>
      </c>
      <c r="N1014" s="4" t="str">
        <v>36.00</v>
      </c>
      <c r="O1014" s="4" t="str">
        <v>GIA</v>
      </c>
      <c r="P1014" s="4">
        <v>2000</v>
      </c>
      <c r="Q1014" s="7">
        <v>-48</v>
      </c>
      <c r="R1014" s="5">
        <f>ROUND(P1014 * (1 + (Q1014 / 100)), 2)</f>
        <v>1040</v>
      </c>
      <c r="S1014" s="5">
        <f>ROUND(R1014 * D1014, 2)</f>
        <v>946.4</v>
      </c>
      <c r="T1014" s="4" t="str">
        <v>MUMBAI</v>
      </c>
      <c r="U1014" s="8" t="str">
        <v>AVAILABLE</v>
      </c>
      <c r="V1014" s="4" t="str">
        <v>Crystal, Cloud, Feather, Needle</v>
      </c>
      <c r="W1014" s="9" t="str">
        <v>Media URL</v>
      </c>
    </row>
    <row r="1015">
      <c r="A1015" s="4" t="str">
        <v>5566024711</v>
      </c>
      <c r="B1015" s="4" t="str">
        <v>ROUND</v>
      </c>
      <c r="C1015" s="4">
        <v>177572</v>
      </c>
      <c r="D1015" s="5">
        <v>0.9</v>
      </c>
      <c r="E1015" s="4" t="str">
        <v>L</v>
      </c>
      <c r="F1015" s="4" t="str">
        <v>VS1</v>
      </c>
      <c r="G1015" s="6" t="str">
        <v>EX</v>
      </c>
      <c r="H1015" s="6" t="str">
        <v>EX</v>
      </c>
      <c r="I1015" s="6" t="str">
        <v>EX</v>
      </c>
      <c r="J1015" s="4" t="str">
        <v>FNT</v>
      </c>
      <c r="K1015" s="4" t="str">
        <v>6.14 - 6.18 x 3.84</v>
      </c>
      <c r="L1015" s="4" t="str">
        <v>62.30</v>
      </c>
      <c r="M1015" s="4" t="str">
        <v>57.00</v>
      </c>
      <c r="N1015" s="4" t="str">
        <v>36.00</v>
      </c>
      <c r="O1015" s="4" t="str">
        <v>GIA</v>
      </c>
      <c r="P1015" s="4">
        <v>2000</v>
      </c>
      <c r="Q1015" s="7">
        <v>-48</v>
      </c>
      <c r="R1015" s="5">
        <f>ROUND(P1015 * (1 + (Q1015 / 100)), 2)</f>
        <v>1040</v>
      </c>
      <c r="S1015" s="5">
        <f>ROUND(R1015 * D1015, 2)</f>
        <v>936</v>
      </c>
      <c r="T1015" s="4" t="str">
        <v>MUMBAI</v>
      </c>
      <c r="U1015" s="8" t="str">
        <v>AVAILABLE</v>
      </c>
      <c r="V1015" s="4" t="str">
        <v>Cloud</v>
      </c>
      <c r="W1015" s="9" t="str">
        <v>Media URL</v>
      </c>
    </row>
    <row r="1016">
      <c r="A1016" s="4" t="str">
        <v>5563007195</v>
      </c>
      <c r="B1016" s="4" t="str">
        <v>ROUND</v>
      </c>
      <c r="C1016" s="4">
        <v>175739</v>
      </c>
      <c r="D1016" s="5">
        <v>0.91</v>
      </c>
      <c r="E1016" s="4" t="str">
        <v>L</v>
      </c>
      <c r="F1016" s="4" t="str">
        <v>VS1</v>
      </c>
      <c r="G1016" s="6" t="str">
        <v>EX</v>
      </c>
      <c r="H1016" s="6" t="str">
        <v>EX</v>
      </c>
      <c r="I1016" s="6" t="str">
        <v>EX</v>
      </c>
      <c r="J1016" s="4" t="str">
        <v>FNT</v>
      </c>
      <c r="K1016" s="4" t="str">
        <v>6.13 - 6.18 x 3.88</v>
      </c>
      <c r="L1016" s="4" t="str">
        <v>63.00</v>
      </c>
      <c r="M1016" s="4" t="str">
        <v>57.00</v>
      </c>
      <c r="N1016" s="4" t="str">
        <v>36.00</v>
      </c>
      <c r="O1016" s="4" t="str">
        <v>GIA</v>
      </c>
      <c r="P1016" s="4">
        <v>2000</v>
      </c>
      <c r="Q1016" s="7">
        <v>-48</v>
      </c>
      <c r="R1016" s="5">
        <f>ROUND(P1016 * (1 + (Q1016 / 100)), 2)</f>
        <v>1040</v>
      </c>
      <c r="S1016" s="5">
        <f>ROUND(R1016 * D1016, 2)</f>
        <v>946.4</v>
      </c>
      <c r="T1016" s="4" t="str">
        <v>MUMBAI</v>
      </c>
      <c r="U1016" s="8" t="str">
        <v>AVAILABLE</v>
      </c>
      <c r="V1016" s="4" t="str">
        <v>Crystal</v>
      </c>
      <c r="W1016" s="9" t="str">
        <v>Media URL</v>
      </c>
    </row>
    <row r="1017">
      <c r="A1017" s="4" t="str">
        <v>6562167816</v>
      </c>
      <c r="B1017" s="4" t="str">
        <v>ROUND</v>
      </c>
      <c r="C1017" s="4">
        <v>183769</v>
      </c>
      <c r="D1017" s="5">
        <v>0.91</v>
      </c>
      <c r="E1017" s="4" t="str">
        <v>L</v>
      </c>
      <c r="F1017" s="4" t="str">
        <v>VS1</v>
      </c>
      <c r="G1017" s="6" t="str">
        <v>EX</v>
      </c>
      <c r="H1017" s="6" t="str">
        <v>EX</v>
      </c>
      <c r="I1017" s="6" t="str">
        <v>EX</v>
      </c>
      <c r="J1017" s="4" t="str">
        <v>FNT</v>
      </c>
      <c r="K1017" s="4" t="str">
        <v>6.15 - 6.18 x 3.86</v>
      </c>
      <c r="L1017" s="4" t="str">
        <v>62.60</v>
      </c>
      <c r="M1017" s="4" t="str">
        <v>58.00</v>
      </c>
      <c r="N1017" s="4" t="str">
        <v>35.00</v>
      </c>
      <c r="O1017" s="4" t="str">
        <v>GIA</v>
      </c>
      <c r="P1017" s="4">
        <v>2000</v>
      </c>
      <c r="Q1017" s="7">
        <v>-46</v>
      </c>
      <c r="R1017" s="5">
        <f>ROUND(P1017 * (1 + (Q1017 / 100)), 2)</f>
        <v>1080</v>
      </c>
      <c r="S1017" s="5">
        <f>ROUND(R1017 * D1017, 2)</f>
        <v>982.8</v>
      </c>
      <c r="T1017" s="4" t="str">
        <v>MUMBAI</v>
      </c>
      <c r="U1017" s="8" t="str">
        <v>AVAILABLE</v>
      </c>
      <c r="V1017" s="4" t="str">
        <v>Cloud, Crystal, Feather, Pinpoint</v>
      </c>
      <c r="W1017" s="9" t="str">
        <v>Media URL</v>
      </c>
    </row>
    <row r="1018">
      <c r="A1018" s="4" t="str">
        <v>2567082590</v>
      </c>
      <c r="B1018" s="4" t="str">
        <v>ROUND</v>
      </c>
      <c r="C1018" s="4">
        <v>180820</v>
      </c>
      <c r="D1018" s="5">
        <v>0.91</v>
      </c>
      <c r="E1018" s="4" t="str">
        <v>L</v>
      </c>
      <c r="F1018" s="4" t="str">
        <v>VS1</v>
      </c>
      <c r="G1018" s="6" t="str">
        <v>EX</v>
      </c>
      <c r="H1018" s="6" t="str">
        <v>EX</v>
      </c>
      <c r="I1018" s="6" t="str">
        <v>EX</v>
      </c>
      <c r="J1018" s="4" t="str">
        <v>FNT</v>
      </c>
      <c r="K1018" s="4" t="str">
        <v>6.17 - 6.21 x 3.86</v>
      </c>
      <c r="L1018" s="4" t="str">
        <v>62.40</v>
      </c>
      <c r="M1018" s="4" t="str">
        <v>59.00</v>
      </c>
      <c r="N1018" s="4" t="str">
        <v>34.50</v>
      </c>
      <c r="O1018" s="4" t="str">
        <v>GIA</v>
      </c>
      <c r="P1018" s="4">
        <v>2000</v>
      </c>
      <c r="Q1018" s="7">
        <v>-45</v>
      </c>
      <c r="R1018" s="5">
        <f>ROUND(P1018 * (1 + (Q1018 / 100)), 2)</f>
        <v>1100</v>
      </c>
      <c r="S1018" s="5">
        <f>ROUND(R1018 * D1018, 2)</f>
        <v>1001</v>
      </c>
      <c r="T1018" s="4" t="str">
        <v>MUMBAI</v>
      </c>
      <c r="U1018" s="8" t="str">
        <v>AVAILABLE</v>
      </c>
      <c r="V1018" s="4" t="str">
        <v>Feather, Pinpoint</v>
      </c>
      <c r="W1018" s="9" t="str">
        <v>Media URL</v>
      </c>
    </row>
    <row r="1019">
      <c r="A1019" s="4" t="str">
        <v>7558661013</v>
      </c>
      <c r="B1019" s="4" t="str">
        <v>ROUND</v>
      </c>
      <c r="C1019" s="4">
        <v>164742</v>
      </c>
      <c r="D1019" s="5">
        <v>0.95</v>
      </c>
      <c r="E1019" s="4" t="str">
        <v>L</v>
      </c>
      <c r="F1019" s="4" t="str">
        <v>VS1</v>
      </c>
      <c r="G1019" s="6" t="str">
        <v>EX</v>
      </c>
      <c r="H1019" s="6" t="str">
        <v>EX</v>
      </c>
      <c r="I1019" s="6" t="str">
        <v>EX</v>
      </c>
      <c r="J1019" s="4" t="str">
        <v>FNT</v>
      </c>
      <c r="K1019" s="4" t="str">
        <v>6.22 - 6.27 x 3.91</v>
      </c>
      <c r="L1019" s="4" t="str">
        <v>62.60</v>
      </c>
      <c r="M1019" s="4" t="str">
        <v>59.00</v>
      </c>
      <c r="N1019" s="4" t="str">
        <v>35.50</v>
      </c>
      <c r="O1019" s="4" t="str">
        <v>GIA</v>
      </c>
      <c r="P1019" s="4">
        <v>2000</v>
      </c>
      <c r="Q1019" s="7">
        <v>-45</v>
      </c>
      <c r="R1019" s="5">
        <f>ROUND(P1019 * (1 + (Q1019 / 100)), 2)</f>
        <v>1100</v>
      </c>
      <c r="S1019" s="5">
        <f>ROUND(R1019 * D1019, 2)</f>
        <v>1045</v>
      </c>
      <c r="T1019" s="4" t="str">
        <v>MUMBAI</v>
      </c>
      <c r="U1019" s="8" t="str">
        <v>AVAILABLE</v>
      </c>
      <c r="V1019" s="4" t="str">
        <v>Crystal, Pinpoint</v>
      </c>
      <c r="W1019" s="9" t="str">
        <v>Media URL</v>
      </c>
    </row>
    <row r="1020">
      <c r="A1020" s="4" t="str">
        <v>7568055551</v>
      </c>
      <c r="B1020" s="4" t="str">
        <v>ROUND</v>
      </c>
      <c r="C1020" s="4">
        <v>178513</v>
      </c>
      <c r="D1020" s="5">
        <v>0.95</v>
      </c>
      <c r="E1020" s="4" t="str">
        <v>L</v>
      </c>
      <c r="F1020" s="4" t="str">
        <v>VS1</v>
      </c>
      <c r="G1020" s="6" t="str">
        <v>EX</v>
      </c>
      <c r="H1020" s="6" t="str">
        <v>EX</v>
      </c>
      <c r="I1020" s="6" t="str">
        <v>EX</v>
      </c>
      <c r="J1020" s="4" t="str">
        <v>FNT</v>
      </c>
      <c r="K1020" s="4" t="str">
        <v>6.23 - 6.26 x 3.90</v>
      </c>
      <c r="L1020" s="4" t="str">
        <v>62.50</v>
      </c>
      <c r="M1020" s="4" t="str">
        <v>57.00</v>
      </c>
      <c r="N1020" s="4" t="str">
        <v>36.00</v>
      </c>
      <c r="O1020" s="4" t="str">
        <v>GIA</v>
      </c>
      <c r="P1020" s="4">
        <v>2000</v>
      </c>
      <c r="Q1020" s="7">
        <v>-43</v>
      </c>
      <c r="R1020" s="5">
        <f>ROUND(P1020 * (1 + (Q1020 / 100)), 2)</f>
        <v>1140</v>
      </c>
      <c r="S1020" s="5">
        <f>ROUND(R1020 * D1020, 2)</f>
        <v>1083</v>
      </c>
      <c r="T1020" s="4" t="str">
        <v>MUMBAI</v>
      </c>
      <c r="U1020" s="8" t="str">
        <v>AVAILABLE</v>
      </c>
      <c r="V1020" s="4" t="str">
        <v>Crystal, Feather</v>
      </c>
      <c r="W1020" s="9" t="str">
        <v>Media URL</v>
      </c>
    </row>
    <row r="1021">
      <c r="A1021" s="4" t="str">
        <v>2566109521</v>
      </c>
      <c r="B1021" s="4" t="str">
        <v>ROUND</v>
      </c>
      <c r="C1021" s="4">
        <v>181833</v>
      </c>
      <c r="D1021" s="5">
        <v>0.9</v>
      </c>
      <c r="E1021" s="4" t="str">
        <v>L</v>
      </c>
      <c r="F1021" s="4" t="str">
        <v>VS1</v>
      </c>
      <c r="G1021" s="6" t="str">
        <v>EX</v>
      </c>
      <c r="H1021" s="6" t="str">
        <v>EX</v>
      </c>
      <c r="I1021" s="6" t="str">
        <v>EX</v>
      </c>
      <c r="J1021" s="4" t="str">
        <v>MED</v>
      </c>
      <c r="K1021" s="4" t="str">
        <v>6.11 - 6.16 x 3.82</v>
      </c>
      <c r="L1021" s="4" t="str">
        <v>62.30</v>
      </c>
      <c r="M1021" s="4" t="str">
        <v>59.00</v>
      </c>
      <c r="N1021" s="4" t="str">
        <v>36.00</v>
      </c>
      <c r="O1021" s="4" t="str">
        <v>GIA</v>
      </c>
      <c r="P1021" s="4">
        <v>2000</v>
      </c>
      <c r="Q1021" s="7">
        <v>-51</v>
      </c>
      <c r="R1021" s="5">
        <f>ROUND(P1021 * (1 + (Q1021 / 100)), 2)</f>
        <v>980</v>
      </c>
      <c r="S1021" s="5">
        <f>ROUND(R1021 * D1021, 2)</f>
        <v>882</v>
      </c>
      <c r="T1021" s="4" t="str">
        <v>MUMBAI</v>
      </c>
      <c r="U1021" s="8" t="str">
        <v>AVAILABLE</v>
      </c>
      <c r="V1021" s="4" t="str">
        <v>Feather, Cloud, Pinpoint, Indented Natural</v>
      </c>
      <c r="W1021" s="9" t="str">
        <v>Media URL</v>
      </c>
    </row>
    <row r="1022">
      <c r="A1022" s="4" t="str">
        <v>2567193754</v>
      </c>
      <c r="B1022" s="4" t="str">
        <v>ROUND</v>
      </c>
      <c r="C1022" s="4">
        <v>184690</v>
      </c>
      <c r="D1022" s="5">
        <v>0.9</v>
      </c>
      <c r="E1022" s="4" t="str">
        <v>L</v>
      </c>
      <c r="F1022" s="4" t="str">
        <v>VS2</v>
      </c>
      <c r="G1022" s="4" t="str">
        <v>VG</v>
      </c>
      <c r="H1022" s="4" t="str">
        <v>VG</v>
      </c>
      <c r="I1022" s="4" t="str">
        <v>VG</v>
      </c>
      <c r="J1022" s="4" t="str">
        <v>NONE</v>
      </c>
      <c r="K1022" s="4" t="str">
        <v>5.98 - 6.03 x 3.88</v>
      </c>
      <c r="L1022" s="4" t="str">
        <v>64.60</v>
      </c>
      <c r="M1022" s="4" t="str">
        <v>57.00</v>
      </c>
      <c r="N1022" s="4" t="str">
        <v>38.00</v>
      </c>
      <c r="O1022" s="4" t="str">
        <v>GIA</v>
      </c>
      <c r="P1022" s="4">
        <v>1800</v>
      </c>
      <c r="Q1022" s="7">
        <v>-59</v>
      </c>
      <c r="R1022" s="5">
        <f>ROUND(P1022 * (1 + (Q1022 / 100)), 2)</f>
        <v>738</v>
      </c>
      <c r="S1022" s="5">
        <f>ROUND(R1022 * D1022, 2)</f>
        <v>664.2</v>
      </c>
      <c r="T1022" s="4" t="str">
        <v>MUMBAI</v>
      </c>
      <c r="U1022" s="8" t="str">
        <v>AVAILABLE</v>
      </c>
      <c r="V1022" s="4" t="str">
        <v>Cloud, Crystal, Feather, Needle</v>
      </c>
      <c r="W1022" s="9" t="str">
        <v>Media URL</v>
      </c>
    </row>
    <row r="1023">
      <c r="A1023" s="4" t="str">
        <v>5563193585</v>
      </c>
      <c r="B1023" s="4" t="str">
        <v>ROUND</v>
      </c>
      <c r="C1023" s="4">
        <v>184687</v>
      </c>
      <c r="D1023" s="5">
        <v>0.9</v>
      </c>
      <c r="E1023" s="4" t="str">
        <v>L</v>
      </c>
      <c r="F1023" s="4" t="str">
        <v>VS2</v>
      </c>
      <c r="G1023" s="4" t="str">
        <v>VG</v>
      </c>
      <c r="H1023" s="4" t="str">
        <v>EX</v>
      </c>
      <c r="I1023" s="4" t="str">
        <v>VG</v>
      </c>
      <c r="J1023" s="4" t="str">
        <v>NONE</v>
      </c>
      <c r="K1023" s="4" t="str">
        <v>5.97 - 6.04 x 3.85</v>
      </c>
      <c r="L1023" s="4" t="str">
        <v>64.20</v>
      </c>
      <c r="M1023" s="4" t="str">
        <v>57.00</v>
      </c>
      <c r="N1023" s="4" t="str">
        <v>38.50</v>
      </c>
      <c r="O1023" s="4" t="str">
        <v>GIA</v>
      </c>
      <c r="P1023" s="4">
        <v>1800</v>
      </c>
      <c r="Q1023" s="7">
        <v>-58</v>
      </c>
      <c r="R1023" s="5">
        <f>ROUND(P1023 * (1 + (Q1023 / 100)), 2)</f>
        <v>756</v>
      </c>
      <c r="S1023" s="5">
        <f>ROUND(R1023 * D1023, 2)</f>
        <v>680.4</v>
      </c>
      <c r="T1023" s="4" t="str">
        <v>MUMBAI</v>
      </c>
      <c r="U1023" s="8" t="str">
        <v>AVAILABLE</v>
      </c>
      <c r="V1023" s="4" t="str">
        <v>Crystal, Feather</v>
      </c>
      <c r="W1023" s="9" t="str">
        <v>Media URL</v>
      </c>
    </row>
    <row r="1024">
      <c r="A1024" s="4" t="str">
        <v>7566007689</v>
      </c>
      <c r="B1024" s="4" t="str">
        <v>ROUND</v>
      </c>
      <c r="C1024" s="4">
        <v>174803</v>
      </c>
      <c r="D1024" s="5">
        <v>0.9</v>
      </c>
      <c r="E1024" s="4" t="str">
        <v>L</v>
      </c>
      <c r="F1024" s="4" t="str">
        <v>VS2</v>
      </c>
      <c r="G1024" s="4" t="str">
        <v>VG</v>
      </c>
      <c r="H1024" s="4" t="str">
        <v>EX</v>
      </c>
      <c r="I1024" s="4" t="str">
        <v>VG</v>
      </c>
      <c r="J1024" s="4" t="str">
        <v>FNT</v>
      </c>
      <c r="K1024" s="4" t="str">
        <v>5.97 - 6.04 x 3.87</v>
      </c>
      <c r="L1024" s="4" t="str">
        <v>64.50</v>
      </c>
      <c r="M1024" s="4" t="str">
        <v>57.00</v>
      </c>
      <c r="N1024" s="4" t="str">
        <v>37.50</v>
      </c>
      <c r="O1024" s="4" t="str">
        <v>GIA</v>
      </c>
      <c r="P1024" s="4">
        <v>1800</v>
      </c>
      <c r="Q1024" s="7">
        <v>-58</v>
      </c>
      <c r="R1024" s="5">
        <f>ROUND(P1024 * (1 + (Q1024 / 100)), 2)</f>
        <v>756</v>
      </c>
      <c r="S1024" s="5">
        <f>ROUND(R1024 * D1024, 2)</f>
        <v>680.4</v>
      </c>
      <c r="T1024" s="4" t="str">
        <v>MUMBAI</v>
      </c>
      <c r="U1024" s="8" t="str">
        <v>AVAILABLE</v>
      </c>
      <c r="V1024" s="4" t="str">
        <v>Cloud, Crystal</v>
      </c>
      <c r="W1024" s="9" t="str">
        <v>Media URL</v>
      </c>
    </row>
    <row r="1025">
      <c r="A1025" s="4" t="str">
        <v>1569271168</v>
      </c>
      <c r="B1025" s="4" t="str">
        <v>ROUND</v>
      </c>
      <c r="C1025" s="4">
        <v>188055</v>
      </c>
      <c r="D1025" s="5">
        <v>0.9</v>
      </c>
      <c r="E1025" s="4" t="str">
        <v>L</v>
      </c>
      <c r="F1025" s="4" t="str">
        <v>VS2</v>
      </c>
      <c r="G1025" s="4" t="str">
        <v>EX</v>
      </c>
      <c r="H1025" s="4" t="str">
        <v>EX</v>
      </c>
      <c r="I1025" s="4" t="str">
        <v>VG</v>
      </c>
      <c r="J1025" s="4" t="str">
        <v>NONE</v>
      </c>
      <c r="K1025" s="4" t="str">
        <v>6.10 - 6.14 x 3.88</v>
      </c>
      <c r="L1025" s="4" t="str">
        <v>63.30</v>
      </c>
      <c r="M1025" s="4" t="str">
        <v>56.00</v>
      </c>
      <c r="N1025" s="4" t="str">
        <v>36.50</v>
      </c>
      <c r="O1025" s="4" t="str">
        <v>GIA</v>
      </c>
      <c r="P1025" s="4">
        <v>1800</v>
      </c>
      <c r="Q1025" s="7">
        <v>-53</v>
      </c>
      <c r="R1025" s="5">
        <f>ROUND(P1025 * (1 + (Q1025 / 100)), 2)</f>
        <v>846</v>
      </c>
      <c r="S1025" s="5">
        <f>ROUND(R1025 * D1025, 2)</f>
        <v>761.4</v>
      </c>
      <c r="T1025" s="4" t="str">
        <v>MUMBAI</v>
      </c>
      <c r="U1025" s="8" t="str">
        <v>AVAILABLE</v>
      </c>
      <c r="V1025" s="4" t="str">
        <v>Feather, Indented Natural</v>
      </c>
      <c r="W1025" s="9" t="str">
        <v>Media URL</v>
      </c>
    </row>
    <row r="1026">
      <c r="A1026" s="4" t="str">
        <v>5563120653</v>
      </c>
      <c r="B1026" s="4" t="str">
        <v>ROUND</v>
      </c>
      <c r="C1026" s="4">
        <v>182007</v>
      </c>
      <c r="D1026" s="5">
        <v>0.92</v>
      </c>
      <c r="E1026" s="4" t="str">
        <v>L</v>
      </c>
      <c r="F1026" s="4" t="str">
        <v>VS2</v>
      </c>
      <c r="G1026" s="6" t="str">
        <v>EX</v>
      </c>
      <c r="H1026" s="6" t="str">
        <v>EX</v>
      </c>
      <c r="I1026" s="6" t="str">
        <v>EX</v>
      </c>
      <c r="J1026" s="4" t="str">
        <v>NONE</v>
      </c>
      <c r="K1026" s="4" t="str">
        <v>6.17 - 6.19 x 3.86</v>
      </c>
      <c r="L1026" s="4" t="str">
        <v>62.40</v>
      </c>
      <c r="M1026" s="4" t="str">
        <v>58.00</v>
      </c>
      <c r="N1026" s="4" t="str">
        <v>36.00</v>
      </c>
      <c r="O1026" s="4" t="str">
        <v>GIA</v>
      </c>
      <c r="P1026" s="4">
        <v>1800</v>
      </c>
      <c r="Q1026" s="7">
        <v>-39</v>
      </c>
      <c r="R1026" s="5">
        <f>ROUND(P1026 * (1 + (Q1026 / 100)), 2)</f>
        <v>1098</v>
      </c>
      <c r="S1026" s="5">
        <f>ROUND(R1026 * D1026, 2)</f>
        <v>1010.16</v>
      </c>
      <c r="T1026" s="4" t="str">
        <v>MUMBAI</v>
      </c>
      <c r="U1026" s="8" t="str">
        <v>AVAILABLE</v>
      </c>
      <c r="V1026" s="4" t="str">
        <v>Crystal</v>
      </c>
      <c r="W1026" s="9" t="str">
        <v>Media URL</v>
      </c>
    </row>
    <row r="1027">
      <c r="A1027" s="4" t="str">
        <v>3565193406</v>
      </c>
      <c r="B1027" s="4" t="str">
        <v>ROUND</v>
      </c>
      <c r="C1027" s="4">
        <v>183907</v>
      </c>
      <c r="D1027" s="5">
        <v>0.9</v>
      </c>
      <c r="E1027" s="4" t="str">
        <v>L</v>
      </c>
      <c r="F1027" s="4" t="str">
        <v>VS2</v>
      </c>
      <c r="G1027" s="6" t="str">
        <v>EX</v>
      </c>
      <c r="H1027" s="6" t="str">
        <v>EX</v>
      </c>
      <c r="I1027" s="6" t="str">
        <v>EX</v>
      </c>
      <c r="J1027" s="4" t="str">
        <v>FNT</v>
      </c>
      <c r="K1027" s="4" t="str">
        <v>6.10 - 6.15 x 3.87</v>
      </c>
      <c r="L1027" s="4" t="str">
        <v>63.20</v>
      </c>
      <c r="M1027" s="4" t="str">
        <v>55.00</v>
      </c>
      <c r="N1027" s="4" t="str">
        <v>36.50</v>
      </c>
      <c r="O1027" s="4" t="str">
        <v>GIA</v>
      </c>
      <c r="P1027" s="4">
        <v>1800</v>
      </c>
      <c r="Q1027" s="7">
        <v>-47</v>
      </c>
      <c r="R1027" s="5">
        <f>ROUND(P1027 * (1 + (Q1027 / 100)), 2)</f>
        <v>954</v>
      </c>
      <c r="S1027" s="5">
        <f>ROUND(R1027 * D1027, 2)</f>
        <v>858.6</v>
      </c>
      <c r="T1027" s="4" t="str">
        <v>MUMBAI</v>
      </c>
      <c r="U1027" s="8" t="str">
        <v>AVAILABLE</v>
      </c>
      <c r="V1027" s="4" t="str">
        <v>Cloud, Crystal</v>
      </c>
      <c r="W1027" s="9" t="str">
        <v>Media URL</v>
      </c>
    </row>
    <row r="1028">
      <c r="A1028" s="4" t="str">
        <v>5546750147</v>
      </c>
      <c r="B1028" s="4" t="str">
        <v>ROUND</v>
      </c>
      <c r="C1028" s="4">
        <v>127721</v>
      </c>
      <c r="D1028" s="5">
        <v>0.97</v>
      </c>
      <c r="E1028" s="4" t="str">
        <v>L</v>
      </c>
      <c r="F1028" s="4" t="str">
        <v>VS2</v>
      </c>
      <c r="G1028" s="6" t="str">
        <v>EX</v>
      </c>
      <c r="H1028" s="6" t="str">
        <v>EX</v>
      </c>
      <c r="I1028" s="6" t="str">
        <v>EX</v>
      </c>
      <c r="J1028" s="4" t="str">
        <v>FNT</v>
      </c>
      <c r="K1028" s="4" t="str">
        <v>6.25 - 6.29 x 3.94</v>
      </c>
      <c r="L1028" s="4" t="str">
        <v>62.80</v>
      </c>
      <c r="M1028" s="4" t="str">
        <v>58.00</v>
      </c>
      <c r="N1028" s="4" t="str">
        <v>35.50</v>
      </c>
      <c r="O1028" s="4" t="str">
        <v>GIA</v>
      </c>
      <c r="P1028" s="4">
        <v>1800</v>
      </c>
      <c r="Q1028" s="7">
        <v>-47</v>
      </c>
      <c r="R1028" s="5">
        <f>ROUND(P1028 * (1 + (Q1028 / 100)), 2)</f>
        <v>954</v>
      </c>
      <c r="S1028" s="5">
        <f>ROUND(R1028 * D1028, 2)</f>
        <v>925.38</v>
      </c>
      <c r="T1028" s="4" t="str">
        <v>EXHIBITION</v>
      </c>
      <c r="U1028" s="8" t="str">
        <v>AVAILABLE</v>
      </c>
      <c r="V1028" s="4" t="str">
        <v>Cloud</v>
      </c>
      <c r="W1028" s="9" t="str">
        <v>Media URL</v>
      </c>
    </row>
    <row r="1029">
      <c r="A1029" s="4" t="str">
        <v>1569193527</v>
      </c>
      <c r="B1029" s="4" t="str">
        <v>ROUND</v>
      </c>
      <c r="C1029" s="4">
        <v>184803</v>
      </c>
      <c r="D1029" s="5">
        <v>0.96</v>
      </c>
      <c r="E1029" s="4" t="str">
        <v>L</v>
      </c>
      <c r="F1029" s="4" t="str">
        <v>VS2</v>
      </c>
      <c r="G1029" s="6" t="str">
        <v>EX</v>
      </c>
      <c r="H1029" s="6" t="str">
        <v>EX</v>
      </c>
      <c r="I1029" s="6" t="str">
        <v>EX</v>
      </c>
      <c r="J1029" s="4" t="str">
        <v>FNT</v>
      </c>
      <c r="K1029" s="4" t="str">
        <v>6.35 - 6.38 x 3.84</v>
      </c>
      <c r="L1029" s="4" t="str">
        <v>60.30</v>
      </c>
      <c r="M1029" s="4" t="str">
        <v>59.00</v>
      </c>
      <c r="N1029" s="4" t="str">
        <v>35.00</v>
      </c>
      <c r="O1029" s="4" t="str">
        <v>GIA</v>
      </c>
      <c r="P1029" s="4">
        <v>1800</v>
      </c>
      <c r="Q1029" s="7">
        <v>-45</v>
      </c>
      <c r="R1029" s="5">
        <f>ROUND(P1029 * (1 + (Q1029 / 100)), 2)</f>
        <v>990</v>
      </c>
      <c r="S1029" s="5">
        <f>ROUND(R1029 * D1029, 2)</f>
        <v>950.4</v>
      </c>
      <c r="T1029" s="4" t="str">
        <v>MUMBAI</v>
      </c>
      <c r="U1029" s="8" t="str">
        <v>AVAILABLE</v>
      </c>
      <c r="V1029" s="4" t="str">
        <v>Feather, Cloud, Crystal</v>
      </c>
      <c r="W1029" s="9" t="str">
        <v>Media URL</v>
      </c>
    </row>
    <row r="1030">
      <c r="A1030" s="4" t="str">
        <v>5556812601</v>
      </c>
      <c r="B1030" s="4" t="str">
        <v>ROUND</v>
      </c>
      <c r="C1030" s="4">
        <v>170040</v>
      </c>
      <c r="D1030" s="5">
        <v>0.91</v>
      </c>
      <c r="E1030" s="4" t="str">
        <v>L</v>
      </c>
      <c r="F1030" s="4" t="str">
        <v>SI1</v>
      </c>
      <c r="G1030" s="6" t="str">
        <v>EX</v>
      </c>
      <c r="H1030" s="6" t="str">
        <v>EX</v>
      </c>
      <c r="I1030" s="6" t="str">
        <v>EX</v>
      </c>
      <c r="J1030" s="4" t="str">
        <v>NONE</v>
      </c>
      <c r="K1030" s="4" t="str">
        <v>6.12 - 6.15 x 3.87</v>
      </c>
      <c r="L1030" s="4" t="str">
        <v>63.10</v>
      </c>
      <c r="M1030" s="4" t="str">
        <v>57.00</v>
      </c>
      <c r="N1030" s="4" t="str">
        <v>36.50</v>
      </c>
      <c r="O1030" s="4" t="str">
        <v>GIA</v>
      </c>
      <c r="P1030" s="4">
        <v>1600</v>
      </c>
      <c r="Q1030" s="7">
        <v>-49</v>
      </c>
      <c r="R1030" s="5">
        <f>ROUND(P1030 * (1 + (Q1030 / 100)), 2)</f>
        <v>816</v>
      </c>
      <c r="S1030" s="5">
        <f>ROUND(R1030 * D1030, 2)</f>
        <v>742.56</v>
      </c>
      <c r="T1030" s="4" t="str">
        <v>MUMBAI</v>
      </c>
      <c r="U1030" s="8" t="str">
        <v>AVAILABLE</v>
      </c>
      <c r="V1030" s="4" t="str">
        <v>Crystal, Cloud</v>
      </c>
      <c r="W1030" s="9" t="str">
        <v>Media URL</v>
      </c>
    </row>
    <row r="1031">
      <c r="A1031" s="4" t="str">
        <v>2567005711</v>
      </c>
      <c r="B1031" s="4" t="str">
        <v>ROUND</v>
      </c>
      <c r="C1031" s="4">
        <v>175639</v>
      </c>
      <c r="D1031" s="5">
        <v>0.9</v>
      </c>
      <c r="E1031" s="4" t="str">
        <v>L</v>
      </c>
      <c r="F1031" s="4" t="str">
        <v>I1</v>
      </c>
      <c r="G1031" s="6" t="str">
        <v>EX</v>
      </c>
      <c r="H1031" s="6" t="str">
        <v>EX</v>
      </c>
      <c r="I1031" s="6" t="str">
        <v>EX</v>
      </c>
      <c r="J1031" s="4" t="str">
        <v>NONE</v>
      </c>
      <c r="K1031" s="4" t="str">
        <v>6.13 - 6.17 x 3.80</v>
      </c>
      <c r="L1031" s="4" t="str">
        <v>61.80</v>
      </c>
      <c r="M1031" s="4" t="str">
        <v>59.00</v>
      </c>
      <c r="N1031" s="4" t="str">
        <v>36.00</v>
      </c>
      <c r="O1031" s="4" t="str">
        <v>GIA</v>
      </c>
      <c r="P1031" s="4">
        <v>1400</v>
      </c>
      <c r="Q1031" s="7">
        <v>-40</v>
      </c>
      <c r="R1031" s="5">
        <f>ROUND(P1031 * (1 + (Q1031 / 100)), 2)</f>
        <v>840</v>
      </c>
      <c r="S1031" s="5">
        <f>ROUND(R1031 * D1031, 2)</f>
        <v>756</v>
      </c>
      <c r="T1031" s="4" t="str">
        <v>MUMBAI</v>
      </c>
      <c r="U1031" s="8" t="str">
        <v>AVAILABLE</v>
      </c>
      <c r="V1031" s="4" t="str">
        <v>Cloud</v>
      </c>
      <c r="W1031" s="9" t="str">
        <v>Media URL</v>
      </c>
    </row>
    <row r="1032">
      <c r="A1032" s="4" t="str">
        <v>2557302575</v>
      </c>
      <c r="B1032" s="4" t="str">
        <v>ROUND</v>
      </c>
      <c r="C1032" s="4">
        <v>149199</v>
      </c>
      <c r="D1032" s="5">
        <v>0.95</v>
      </c>
      <c r="E1032" s="4" t="str">
        <v>M</v>
      </c>
      <c r="F1032" s="4" t="str">
        <v>FL</v>
      </c>
      <c r="G1032" s="6" t="str">
        <v>EX</v>
      </c>
      <c r="H1032" s="6" t="str">
        <v>EX</v>
      </c>
      <c r="I1032" s="6" t="str">
        <v>EX</v>
      </c>
      <c r="J1032" s="4" t="str">
        <v>NONE</v>
      </c>
      <c r="K1032" s="4" t="str">
        <v>6.27 - 6.31 x 3.90</v>
      </c>
      <c r="L1032" s="4" t="str">
        <v>62.00</v>
      </c>
      <c r="M1032" s="4" t="str">
        <v>57.00</v>
      </c>
      <c r="N1032" s="4" t="str">
        <v>36.50</v>
      </c>
      <c r="O1032" s="4" t="str">
        <v>GIA</v>
      </c>
      <c r="P1032" s="4">
        <v>2300</v>
      </c>
      <c r="Q1032" s="7">
        <v>-58</v>
      </c>
      <c r="R1032" s="5">
        <f>ROUND(P1032 * (1 + (Q1032 / 100)), 2)</f>
        <v>966</v>
      </c>
      <c r="S1032" s="5">
        <f>ROUND(R1032 * D1032, 2)</f>
        <v>917.7</v>
      </c>
      <c r="T1032" s="4" t="str">
        <v>MUMBAI</v>
      </c>
      <c r="U1032" s="8" t="str">
        <v>AVAILABLE</v>
      </c>
      <c r="V1032" s="4" t="str">
        <v xml:space="preserve"> </v>
      </c>
      <c r="W1032" s="9" t="str">
        <v>Media URL</v>
      </c>
    </row>
    <row r="1033">
      <c r="A1033" s="4" t="str">
        <v>2557658385</v>
      </c>
      <c r="B1033" s="4" t="str">
        <v>ROUND</v>
      </c>
      <c r="C1033" s="4">
        <v>164898</v>
      </c>
      <c r="D1033" s="5">
        <v>0.95</v>
      </c>
      <c r="E1033" s="4" t="str">
        <v>M</v>
      </c>
      <c r="F1033" s="4" t="str">
        <v>IF</v>
      </c>
      <c r="G1033" s="6" t="str">
        <v>EX</v>
      </c>
      <c r="H1033" s="6" t="str">
        <v>EX</v>
      </c>
      <c r="I1033" s="6" t="str">
        <v>EX</v>
      </c>
      <c r="J1033" s="4" t="str">
        <v>NONE</v>
      </c>
      <c r="K1033" s="4" t="str">
        <v>6.23 - 6.26 x 3.91</v>
      </c>
      <c r="L1033" s="4" t="str">
        <v>62.50</v>
      </c>
      <c r="M1033" s="4" t="str">
        <v>56.00</v>
      </c>
      <c r="N1033" s="4" t="str">
        <v>36.50</v>
      </c>
      <c r="O1033" s="4" t="str">
        <v>GIA</v>
      </c>
      <c r="P1033" s="4">
        <v>2300</v>
      </c>
      <c r="Q1033" s="7">
        <v>-52</v>
      </c>
      <c r="R1033" s="5">
        <f>ROUND(P1033 * (1 + (Q1033 / 100)), 2)</f>
        <v>1104</v>
      </c>
      <c r="S1033" s="5">
        <f>ROUND(R1033 * D1033, 2)</f>
        <v>1048.8</v>
      </c>
      <c r="T1033" s="4" t="str">
        <v>MUMBAI</v>
      </c>
      <c r="U1033" s="8" t="str">
        <v>AVAILABLE</v>
      </c>
      <c r="V1033" s="4" t="str">
        <v>Minor Details of Polish</v>
      </c>
      <c r="W1033" s="9" t="str">
        <v>Media URL</v>
      </c>
    </row>
    <row r="1034">
      <c r="A1034" s="4" t="str">
        <v>6565007888</v>
      </c>
      <c r="B1034" s="4" t="str">
        <v>ROUND</v>
      </c>
      <c r="C1034" s="4">
        <v>174711</v>
      </c>
      <c r="D1034" s="5">
        <v>0.94</v>
      </c>
      <c r="E1034" s="4" t="str">
        <v>M</v>
      </c>
      <c r="F1034" s="4" t="str">
        <v>IF</v>
      </c>
      <c r="G1034" s="6" t="str">
        <v>EX</v>
      </c>
      <c r="H1034" s="6" t="str">
        <v>EX</v>
      </c>
      <c r="I1034" s="6" t="str">
        <v>EX</v>
      </c>
      <c r="J1034" s="4" t="str">
        <v>NONE</v>
      </c>
      <c r="K1034" s="4" t="str">
        <v>6.22 - 6.27 x 3.90</v>
      </c>
      <c r="L1034" s="4" t="str">
        <v>62.50</v>
      </c>
      <c r="M1034" s="4" t="str">
        <v>58.00</v>
      </c>
      <c r="N1034" s="4" t="str">
        <v>34.50</v>
      </c>
      <c r="O1034" s="4" t="str">
        <v>GIA</v>
      </c>
      <c r="P1034" s="4">
        <v>2300</v>
      </c>
      <c r="Q1034" s="7">
        <v>-46</v>
      </c>
      <c r="R1034" s="5">
        <f>ROUND(P1034 * (1 + (Q1034 / 100)), 2)</f>
        <v>1242</v>
      </c>
      <c r="S1034" s="5">
        <f>ROUND(R1034 * D1034, 2)</f>
        <v>1167.48</v>
      </c>
      <c r="T1034" s="4" t="str">
        <v>MUMBAI</v>
      </c>
      <c r="U1034" s="8" t="str">
        <v>AVAILABLE</v>
      </c>
      <c r="V1034" s="4" t="str">
        <v>Minor Details of Polish</v>
      </c>
      <c r="W1034" s="9" t="str">
        <v>Media URL</v>
      </c>
    </row>
    <row r="1035">
      <c r="A1035" s="4" t="str">
        <v>6561007189</v>
      </c>
      <c r="B1035" s="4" t="str">
        <v>ROUND</v>
      </c>
      <c r="C1035" s="4">
        <v>176427</v>
      </c>
      <c r="D1035" s="5">
        <v>0.97</v>
      </c>
      <c r="E1035" s="4" t="str">
        <v>M</v>
      </c>
      <c r="F1035" s="4" t="str">
        <v>IF</v>
      </c>
      <c r="G1035" s="6" t="str">
        <v>EX</v>
      </c>
      <c r="H1035" s="6" t="str">
        <v>EX</v>
      </c>
      <c r="I1035" s="6" t="str">
        <v>EX</v>
      </c>
      <c r="J1035" s="4" t="str">
        <v>NONE</v>
      </c>
      <c r="K1035" s="4" t="str">
        <v>6.28 - 6.31 x 3.92</v>
      </c>
      <c r="L1035" s="4" t="str">
        <v>62.30</v>
      </c>
      <c r="M1035" s="4" t="str">
        <v>57.00</v>
      </c>
      <c r="N1035" s="4" t="str">
        <v>36.00</v>
      </c>
      <c r="O1035" s="4" t="str">
        <v>GIA</v>
      </c>
      <c r="P1035" s="4">
        <v>2300</v>
      </c>
      <c r="Q1035" s="7">
        <v>-44</v>
      </c>
      <c r="R1035" s="5">
        <f>ROUND(P1035 * (1 + (Q1035 / 100)), 2)</f>
        <v>1288</v>
      </c>
      <c r="S1035" s="5">
        <f>ROUND(R1035 * D1035, 2)</f>
        <v>1249.36</v>
      </c>
      <c r="T1035" s="4" t="str">
        <v>MUMBAI</v>
      </c>
      <c r="U1035" s="8" t="str">
        <v>AVAILABLE</v>
      </c>
      <c r="V1035" s="4" t="str">
        <v>Minor Details of Polish</v>
      </c>
      <c r="W1035" s="9" t="str">
        <v>Media URL</v>
      </c>
    </row>
    <row r="1036">
      <c r="A1036" s="4" t="str">
        <v>5566143586</v>
      </c>
      <c r="B1036" s="4" t="str">
        <v>ROUND</v>
      </c>
      <c r="C1036" s="4">
        <v>182866</v>
      </c>
      <c r="D1036" s="5">
        <v>0.92</v>
      </c>
      <c r="E1036" s="4" t="str">
        <v>M</v>
      </c>
      <c r="F1036" s="4" t="str">
        <v>IF</v>
      </c>
      <c r="G1036" s="6" t="str">
        <v>EX</v>
      </c>
      <c r="H1036" s="6" t="str">
        <v>EX</v>
      </c>
      <c r="I1036" s="6" t="str">
        <v>EX</v>
      </c>
      <c r="J1036" s="4" t="str">
        <v>FNT</v>
      </c>
      <c r="K1036" s="4" t="str">
        <v>6.16 - 6.21 x 3.89</v>
      </c>
      <c r="L1036" s="4" t="str">
        <v>62.80</v>
      </c>
      <c r="M1036" s="4" t="str">
        <v>57.00</v>
      </c>
      <c r="N1036" s="4" t="str">
        <v>36.00</v>
      </c>
      <c r="O1036" s="4" t="str">
        <v>GIA</v>
      </c>
      <c r="P1036" s="4">
        <v>2300</v>
      </c>
      <c r="Q1036" s="7">
        <v>-46</v>
      </c>
      <c r="R1036" s="5">
        <f>ROUND(P1036 * (1 + (Q1036 / 100)), 2)</f>
        <v>1242</v>
      </c>
      <c r="S1036" s="5">
        <f>ROUND(R1036 * D1036, 2)</f>
        <v>1142.64</v>
      </c>
      <c r="T1036" s="4" t="str">
        <v>MUMBAI</v>
      </c>
      <c r="U1036" s="8" t="str">
        <v>AVAILABLE</v>
      </c>
      <c r="V1036" s="4" t="str">
        <v>Minor Details of Polish</v>
      </c>
      <c r="W1036" s="9" t="str">
        <v>Media URL</v>
      </c>
    </row>
    <row r="1037">
      <c r="A1037" s="4" t="str">
        <v>6565146714</v>
      </c>
      <c r="B1037" s="4" t="str">
        <v>ROUND</v>
      </c>
      <c r="C1037" s="4">
        <v>182832</v>
      </c>
      <c r="D1037" s="5">
        <v>0.9</v>
      </c>
      <c r="E1037" s="4" t="str">
        <v>M</v>
      </c>
      <c r="F1037" s="4" t="str">
        <v>IF</v>
      </c>
      <c r="G1037" s="6" t="str">
        <v>EX</v>
      </c>
      <c r="H1037" s="6" t="str">
        <v>EX</v>
      </c>
      <c r="I1037" s="6" t="str">
        <v>EX</v>
      </c>
      <c r="J1037" s="4" t="str">
        <v>MED</v>
      </c>
      <c r="K1037" s="4" t="str">
        <v>6.13 - 6.17 x 3.82</v>
      </c>
      <c r="L1037" s="4" t="str">
        <v>62.10</v>
      </c>
      <c r="M1037" s="4" t="str">
        <v>58.00</v>
      </c>
      <c r="N1037" s="4" t="str">
        <v>36.00</v>
      </c>
      <c r="O1037" s="4" t="str">
        <v>GIA</v>
      </c>
      <c r="P1037" s="4">
        <v>2300</v>
      </c>
      <c r="Q1037" s="7">
        <v>-51</v>
      </c>
      <c r="R1037" s="5">
        <f>ROUND(P1037 * (1 + (Q1037 / 100)), 2)</f>
        <v>1127</v>
      </c>
      <c r="S1037" s="5">
        <f>ROUND(R1037 * D1037, 2)</f>
        <v>1014.3</v>
      </c>
      <c r="T1037" s="4" t="str">
        <v>MUMBAI</v>
      </c>
      <c r="U1037" s="8" t="str">
        <v>AVAILABLE</v>
      </c>
      <c r="V1037" s="4" t="str">
        <v>Minor Details of Polish</v>
      </c>
      <c r="W1037" s="9" t="str">
        <v>Media URL</v>
      </c>
    </row>
    <row r="1038">
      <c r="A1038" s="4" t="str">
        <v>5563193188</v>
      </c>
      <c r="B1038" s="4" t="str">
        <v>ROUND</v>
      </c>
      <c r="C1038" s="4">
        <v>184735</v>
      </c>
      <c r="D1038" s="5">
        <v>0.9</v>
      </c>
      <c r="E1038" s="4" t="str">
        <v>M</v>
      </c>
      <c r="F1038" s="4" t="str">
        <v>VVS1</v>
      </c>
      <c r="G1038" s="6" t="str">
        <v>EX</v>
      </c>
      <c r="H1038" s="6" t="str">
        <v>EX</v>
      </c>
      <c r="I1038" s="6" t="str">
        <v>EX</v>
      </c>
      <c r="J1038" s="4" t="str">
        <v>NONE</v>
      </c>
      <c r="K1038" s="4" t="str">
        <v>6.16 - 6.19 x 3.83</v>
      </c>
      <c r="L1038" s="4" t="str">
        <v>62.00</v>
      </c>
      <c r="M1038" s="4" t="str">
        <v>57.00</v>
      </c>
      <c r="N1038" s="4" t="str">
        <v>36.50</v>
      </c>
      <c r="O1038" s="4" t="str">
        <v>GIA</v>
      </c>
      <c r="P1038" s="4">
        <v>2000</v>
      </c>
      <c r="Q1038" s="7">
        <v>-42</v>
      </c>
      <c r="R1038" s="5">
        <f>ROUND(P1038 * (1 + (Q1038 / 100)), 2)</f>
        <v>1160</v>
      </c>
      <c r="S1038" s="5">
        <f>ROUND(R1038 * D1038, 2)</f>
        <v>1044</v>
      </c>
      <c r="T1038" s="4" t="str">
        <v>MUMBAI</v>
      </c>
      <c r="U1038" s="8" t="str">
        <v>AVAILABLE</v>
      </c>
      <c r="V1038" s="4" t="str">
        <v>Feather</v>
      </c>
      <c r="W1038" s="9" t="str">
        <v>Media URL</v>
      </c>
    </row>
    <row r="1039">
      <c r="A1039" s="4" t="str">
        <v>1563224932</v>
      </c>
      <c r="B1039" s="4" t="str">
        <v>ROUND</v>
      </c>
      <c r="C1039" s="4">
        <v>187044</v>
      </c>
      <c r="D1039" s="5">
        <v>0.9</v>
      </c>
      <c r="E1039" s="4" t="str">
        <v>M</v>
      </c>
      <c r="F1039" s="4" t="str">
        <v>VVS1</v>
      </c>
      <c r="G1039" s="6" t="str">
        <v>EX</v>
      </c>
      <c r="H1039" s="6" t="str">
        <v>EX</v>
      </c>
      <c r="I1039" s="6" t="str">
        <v>EX</v>
      </c>
      <c r="J1039" s="4" t="str">
        <v>NONE</v>
      </c>
      <c r="K1039" s="4" t="str">
        <v>6.12 - 6.15 x 3.86</v>
      </c>
      <c r="L1039" s="4" t="str">
        <v>63.00</v>
      </c>
      <c r="M1039" s="4" t="str">
        <v>57.00</v>
      </c>
      <c r="N1039" s="4" t="str">
        <v>35.00</v>
      </c>
      <c r="O1039" s="4" t="str">
        <v>GIA</v>
      </c>
      <c r="P1039" s="4">
        <v>2000</v>
      </c>
      <c r="Q1039" s="7">
        <v>-42</v>
      </c>
      <c r="R1039" s="5">
        <f>ROUND(P1039 * (1 + (Q1039 / 100)), 2)</f>
        <v>1160</v>
      </c>
      <c r="S1039" s="5">
        <f>ROUND(R1039 * D1039, 2)</f>
        <v>1044</v>
      </c>
      <c r="T1039" s="4" t="str">
        <v>MUMBAI</v>
      </c>
      <c r="U1039" s="8" t="str">
        <v>AVAILABLE</v>
      </c>
      <c r="V1039" s="4" t="str">
        <v>Pinpoint, Cloud, Feather</v>
      </c>
      <c r="W1039" s="9" t="str">
        <v>Media URL</v>
      </c>
    </row>
    <row r="1040">
      <c r="A1040" s="4" t="str">
        <v>2557390084</v>
      </c>
      <c r="B1040" s="4" t="str">
        <v>ROUND</v>
      </c>
      <c r="C1040" s="4">
        <v>153421</v>
      </c>
      <c r="D1040" s="5">
        <v>0.98</v>
      </c>
      <c r="E1040" s="4" t="str">
        <v>M</v>
      </c>
      <c r="F1040" s="4" t="str">
        <v>VVS1</v>
      </c>
      <c r="G1040" s="6" t="str">
        <v>EX</v>
      </c>
      <c r="H1040" s="6" t="str">
        <v>EX</v>
      </c>
      <c r="I1040" s="6" t="str">
        <v>EX</v>
      </c>
      <c r="J1040" s="4" t="str">
        <v>NONE</v>
      </c>
      <c r="K1040" s="4" t="str">
        <v>6.30 - 6.35 x 3.94</v>
      </c>
      <c r="L1040" s="4" t="str">
        <v>62.20</v>
      </c>
      <c r="M1040" s="4" t="str">
        <v>58.00</v>
      </c>
      <c r="N1040" s="4" t="str">
        <v>35.50</v>
      </c>
      <c r="O1040" s="4" t="str">
        <v>GIA</v>
      </c>
      <c r="P1040" s="4">
        <v>2000</v>
      </c>
      <c r="Q1040" s="7">
        <v>-44</v>
      </c>
      <c r="R1040" s="5">
        <f>ROUND(P1040 * (1 + (Q1040 / 100)), 2)</f>
        <v>1120</v>
      </c>
      <c r="S1040" s="5">
        <f>ROUND(R1040 * D1040, 2)</f>
        <v>1097.6</v>
      </c>
      <c r="T1040" s="4" t="str">
        <v>MUMBAI</v>
      </c>
      <c r="U1040" s="8" t="str">
        <v>AVAILABLE</v>
      </c>
      <c r="V1040" s="4" t="str">
        <v>Pinpoint, Feather</v>
      </c>
      <c r="W1040" s="9" t="str">
        <v>Media URL</v>
      </c>
    </row>
    <row r="1041">
      <c r="A1041" s="4" t="str">
        <v>7551320137</v>
      </c>
      <c r="B1041" s="4" t="str">
        <v>ROUND</v>
      </c>
      <c r="C1041" s="4">
        <v>149612</v>
      </c>
      <c r="D1041" s="5">
        <v>0.99</v>
      </c>
      <c r="E1041" s="4" t="str">
        <v>M</v>
      </c>
      <c r="F1041" s="4" t="str">
        <v>VVS1</v>
      </c>
      <c r="G1041" s="6" t="str">
        <v>EX</v>
      </c>
      <c r="H1041" s="6" t="str">
        <v>EX</v>
      </c>
      <c r="I1041" s="6" t="str">
        <v>EX</v>
      </c>
      <c r="J1041" s="4" t="str">
        <v>NONE</v>
      </c>
      <c r="K1041" s="4" t="str">
        <v>6.32 - 6.36 x 3.99</v>
      </c>
      <c r="L1041" s="4" t="str">
        <v>62.90</v>
      </c>
      <c r="M1041" s="4" t="str">
        <v>57.00</v>
      </c>
      <c r="N1041" s="4" t="str">
        <v>36.50</v>
      </c>
      <c r="O1041" s="4" t="str">
        <v>GIA</v>
      </c>
      <c r="P1041" s="4">
        <v>2000</v>
      </c>
      <c r="Q1041" s="7">
        <v>-44</v>
      </c>
      <c r="R1041" s="5">
        <f>ROUND(P1041 * (1 + (Q1041 / 100)), 2)</f>
        <v>1120</v>
      </c>
      <c r="S1041" s="5">
        <f>ROUND(R1041 * D1041, 2)</f>
        <v>1108.8</v>
      </c>
      <c r="T1041" s="4" t="str">
        <v>MUMBAI</v>
      </c>
      <c r="U1041" s="8" t="str">
        <v>AVAILABLE</v>
      </c>
      <c r="V1041" s="4" t="str">
        <v xml:space="preserve"> </v>
      </c>
      <c r="W1041" s="9" t="str">
        <v>Media URL</v>
      </c>
    </row>
    <row r="1042">
      <c r="A1042" s="4" t="str">
        <v>1565146675</v>
      </c>
      <c r="B1042" s="4" t="str">
        <v>ROUND</v>
      </c>
      <c r="C1042" s="4">
        <v>182879</v>
      </c>
      <c r="D1042" s="5">
        <v>0.96</v>
      </c>
      <c r="E1042" s="4" t="str">
        <v>M</v>
      </c>
      <c r="F1042" s="4" t="str">
        <v>VVS1</v>
      </c>
      <c r="G1042" s="6" t="str">
        <v>EX</v>
      </c>
      <c r="H1042" s="6" t="str">
        <v>EX</v>
      </c>
      <c r="I1042" s="6" t="str">
        <v>EX</v>
      </c>
      <c r="J1042" s="4" t="str">
        <v>FNT</v>
      </c>
      <c r="K1042" s="4" t="str">
        <v>6.25 - 6.29 x 3.94</v>
      </c>
      <c r="L1042" s="4" t="str">
        <v>62.80</v>
      </c>
      <c r="M1042" s="4" t="str">
        <v>57.00</v>
      </c>
      <c r="N1042" s="4" t="str">
        <v>36.50</v>
      </c>
      <c r="O1042" s="4" t="str">
        <v>GIA</v>
      </c>
      <c r="P1042" s="4">
        <v>2000</v>
      </c>
      <c r="Q1042" s="7">
        <v>-41</v>
      </c>
      <c r="R1042" s="5">
        <f>ROUND(P1042 * (1 + (Q1042 / 100)), 2)</f>
        <v>1180</v>
      </c>
      <c r="S1042" s="5">
        <f>ROUND(R1042 * D1042, 2)</f>
        <v>1132.8</v>
      </c>
      <c r="T1042" s="4" t="str">
        <v>MUMBAI</v>
      </c>
      <c r="U1042" s="8" t="str">
        <v>AVAILABLE</v>
      </c>
      <c r="V1042" s="4" t="str">
        <v>Pinpoint</v>
      </c>
      <c r="W1042" s="9" t="str">
        <v>Media URL</v>
      </c>
    </row>
    <row r="1043">
      <c r="A1043" s="4" t="str">
        <v>6565056722</v>
      </c>
      <c r="B1043" s="4" t="str">
        <v>ROUND</v>
      </c>
      <c r="C1043" s="4">
        <v>179036</v>
      </c>
      <c r="D1043" s="5">
        <v>0.9</v>
      </c>
      <c r="E1043" s="4" t="str">
        <v>M</v>
      </c>
      <c r="F1043" s="4" t="str">
        <v>VVS1</v>
      </c>
      <c r="G1043" s="6" t="str">
        <v>EX</v>
      </c>
      <c r="H1043" s="6" t="str">
        <v>EX</v>
      </c>
      <c r="I1043" s="6" t="str">
        <v>EX</v>
      </c>
      <c r="J1043" s="4" t="str">
        <v>MED</v>
      </c>
      <c r="K1043" s="4" t="str">
        <v>6.12 - 6.16 x 3.85</v>
      </c>
      <c r="L1043" s="4" t="str">
        <v>62.70</v>
      </c>
      <c r="M1043" s="4" t="str">
        <v>57.00</v>
      </c>
      <c r="N1043" s="4" t="str">
        <v>36.00</v>
      </c>
      <c r="O1043" s="4" t="str">
        <v>GIA</v>
      </c>
      <c r="P1043" s="4">
        <v>2000</v>
      </c>
      <c r="Q1043" s="7">
        <v>-51</v>
      </c>
      <c r="R1043" s="5">
        <f>ROUND(P1043 * (1 + (Q1043 / 100)), 2)</f>
        <v>980</v>
      </c>
      <c r="S1043" s="5">
        <f>ROUND(R1043 * D1043, 2)</f>
        <v>882</v>
      </c>
      <c r="T1043" s="4" t="str">
        <v>MUMBAI</v>
      </c>
      <c r="U1043" s="8" t="str">
        <v>AVAILABLE</v>
      </c>
      <c r="V1043" s="4" t="str">
        <v>Feather, Manufacturing Remnant</v>
      </c>
      <c r="W1043" s="9" t="str">
        <v>Media URL</v>
      </c>
    </row>
    <row r="1044">
      <c r="A1044" s="4" t="str">
        <v>7561193425</v>
      </c>
      <c r="B1044" s="4" t="str">
        <v>ROUND</v>
      </c>
      <c r="C1044" s="4">
        <v>183939</v>
      </c>
      <c r="D1044" s="5">
        <v>0.95</v>
      </c>
      <c r="E1044" s="4" t="str">
        <v>M</v>
      </c>
      <c r="F1044" s="4" t="str">
        <v>VVS1</v>
      </c>
      <c r="G1044" s="6" t="str">
        <v>EX</v>
      </c>
      <c r="H1044" s="6" t="str">
        <v>EX</v>
      </c>
      <c r="I1044" s="6" t="str">
        <v>EX</v>
      </c>
      <c r="J1044" s="4" t="str">
        <v>STG</v>
      </c>
      <c r="K1044" s="4" t="str">
        <v>6.20 - 6.25 x 3.93</v>
      </c>
      <c r="L1044" s="4" t="str">
        <v>63.20</v>
      </c>
      <c r="M1044" s="4" t="str">
        <v>57.00</v>
      </c>
      <c r="N1044" s="4" t="str">
        <v>36.50</v>
      </c>
      <c r="O1044" s="4" t="str">
        <v>GIA</v>
      </c>
      <c r="P1044" s="4">
        <v>2000</v>
      </c>
      <c r="Q1044" s="7">
        <v>-52</v>
      </c>
      <c r="R1044" s="5">
        <f>ROUND(P1044 * (1 + (Q1044 / 100)), 2)</f>
        <v>960</v>
      </c>
      <c r="S1044" s="5">
        <f>ROUND(R1044 * D1044, 2)</f>
        <v>912</v>
      </c>
      <c r="T1044" s="4" t="str">
        <v>MUMBAI</v>
      </c>
      <c r="U1044" s="8" t="str">
        <v>AVAILABLE</v>
      </c>
      <c r="V1044" s="4" t="str">
        <v>Pinpoint, Feather, Surface Graining</v>
      </c>
      <c r="W1044" s="9" t="str">
        <v>Media URL</v>
      </c>
    </row>
    <row r="1045">
      <c r="A1045" s="4" t="str">
        <v>2566024773</v>
      </c>
      <c r="B1045" s="4" t="str">
        <v>ROUND</v>
      </c>
      <c r="C1045" s="4">
        <v>177095</v>
      </c>
      <c r="D1045" s="5">
        <v>0.9</v>
      </c>
      <c r="E1045" s="4" t="str">
        <v>M</v>
      </c>
      <c r="F1045" s="4" t="str">
        <v>VVS2</v>
      </c>
      <c r="G1045" s="6" t="str">
        <v>EX</v>
      </c>
      <c r="H1045" s="6" t="str">
        <v>EX</v>
      </c>
      <c r="I1045" s="6" t="str">
        <v>EX</v>
      </c>
      <c r="J1045" s="4" t="str">
        <v>NONE</v>
      </c>
      <c r="K1045" s="4" t="str">
        <v>6.12 - 6.16 x 3.88</v>
      </c>
      <c r="L1045" s="4" t="str">
        <v>63.20</v>
      </c>
      <c r="M1045" s="4" t="str">
        <v>57.00</v>
      </c>
      <c r="N1045" s="4" t="str">
        <v>36.50</v>
      </c>
      <c r="O1045" s="4" t="str">
        <v>GIA</v>
      </c>
      <c r="P1045" s="4">
        <v>1800</v>
      </c>
      <c r="Q1045" s="7">
        <v>-44</v>
      </c>
      <c r="R1045" s="5">
        <f>ROUND(P1045 * (1 + (Q1045 / 100)), 2)</f>
        <v>1008</v>
      </c>
      <c r="S1045" s="5">
        <f>ROUND(R1045 * D1045, 2)</f>
        <v>907.2</v>
      </c>
      <c r="T1045" s="4" t="str">
        <v>MUMBAI</v>
      </c>
      <c r="U1045" s="8" t="str">
        <v>AVAILABLE</v>
      </c>
      <c r="V1045" s="4" t="str">
        <v>Feather</v>
      </c>
      <c r="W1045" s="9" t="str">
        <v>Media URL</v>
      </c>
    </row>
    <row r="1046">
      <c r="A1046" s="4" t="str">
        <v>2564007177</v>
      </c>
      <c r="B1046" s="4" t="str">
        <v>ROUND</v>
      </c>
      <c r="C1046" s="4">
        <v>174713</v>
      </c>
      <c r="D1046" s="5">
        <v>0.95</v>
      </c>
      <c r="E1046" s="4" t="str">
        <v>M</v>
      </c>
      <c r="F1046" s="4" t="str">
        <v>VVS2</v>
      </c>
      <c r="G1046" s="6" t="str">
        <v>EX</v>
      </c>
      <c r="H1046" s="6" t="str">
        <v>EX</v>
      </c>
      <c r="I1046" s="6" t="str">
        <v>EX</v>
      </c>
      <c r="J1046" s="4" t="str">
        <v>NONE</v>
      </c>
      <c r="K1046" s="4" t="str">
        <v>6.25 - 6.27 x 3.94</v>
      </c>
      <c r="L1046" s="4" t="str">
        <v>63.00</v>
      </c>
      <c r="M1046" s="4" t="str">
        <v>57.00</v>
      </c>
      <c r="N1046" s="4" t="str">
        <v>36.00</v>
      </c>
      <c r="O1046" s="4" t="str">
        <v>GIA</v>
      </c>
      <c r="P1046" s="4">
        <v>1800</v>
      </c>
      <c r="Q1046" s="7">
        <v>-41</v>
      </c>
      <c r="R1046" s="5">
        <f>ROUND(P1046 * (1 + (Q1046 / 100)), 2)</f>
        <v>1062</v>
      </c>
      <c r="S1046" s="5">
        <f>ROUND(R1046 * D1046, 2)</f>
        <v>1008.9</v>
      </c>
      <c r="T1046" s="4" t="str">
        <v>MUMBAI</v>
      </c>
      <c r="U1046" s="8" t="str">
        <v>AVAILABLE</v>
      </c>
      <c r="V1046" s="4" t="str">
        <v>Cloud, Pinpoint</v>
      </c>
      <c r="W1046" s="9" t="str">
        <v>Media URL</v>
      </c>
    </row>
    <row r="1047">
      <c r="A1047" s="4" t="str">
        <v>1563055687</v>
      </c>
      <c r="B1047" s="4" t="str">
        <v>ROUND</v>
      </c>
      <c r="C1047" s="4">
        <v>178512</v>
      </c>
      <c r="D1047" s="5">
        <v>0.95</v>
      </c>
      <c r="E1047" s="4" t="str">
        <v>M</v>
      </c>
      <c r="F1047" s="4" t="str">
        <v>VVS2</v>
      </c>
      <c r="G1047" s="6" t="str">
        <v>EX</v>
      </c>
      <c r="H1047" s="6" t="str">
        <v>EX</v>
      </c>
      <c r="I1047" s="6" t="str">
        <v>EX</v>
      </c>
      <c r="J1047" s="4" t="str">
        <v>NONE</v>
      </c>
      <c r="K1047" s="4" t="str">
        <v>6.25 - 6.28 x 3.91</v>
      </c>
      <c r="L1047" s="4" t="str">
        <v>62.50</v>
      </c>
      <c r="M1047" s="4" t="str">
        <v>59.00</v>
      </c>
      <c r="N1047" s="4" t="str">
        <v>34.50</v>
      </c>
      <c r="O1047" s="4" t="str">
        <v>GIA</v>
      </c>
      <c r="P1047" s="4">
        <v>1800</v>
      </c>
      <c r="Q1047" s="7">
        <v>-38</v>
      </c>
      <c r="R1047" s="5">
        <f>ROUND(P1047 * (1 + (Q1047 / 100)), 2)</f>
        <v>1116</v>
      </c>
      <c r="S1047" s="5">
        <f>ROUND(R1047 * D1047, 2)</f>
        <v>1060.2</v>
      </c>
      <c r="T1047" s="4" t="str">
        <v>MUMBAI</v>
      </c>
      <c r="U1047" s="8" t="str">
        <v>AVAILABLE</v>
      </c>
      <c r="V1047" s="4" t="str">
        <v>Feather, Cloud, Pinpoint</v>
      </c>
      <c r="W1047" s="9" t="str">
        <v>Media URL</v>
      </c>
    </row>
    <row r="1048">
      <c r="A1048" s="4" t="str">
        <v>5566109836</v>
      </c>
      <c r="B1048" s="4" t="str">
        <v>ROUND</v>
      </c>
      <c r="C1048" s="4">
        <v>181859</v>
      </c>
      <c r="D1048" s="5">
        <v>0.9</v>
      </c>
      <c r="E1048" s="4" t="str">
        <v>M</v>
      </c>
      <c r="F1048" s="4" t="str">
        <v>VS1</v>
      </c>
      <c r="G1048" s="6" t="str">
        <v>EX</v>
      </c>
      <c r="H1048" s="6" t="str">
        <v>EX</v>
      </c>
      <c r="I1048" s="6" t="str">
        <v>EX</v>
      </c>
      <c r="J1048" s="4" t="str">
        <v>NONE</v>
      </c>
      <c r="K1048" s="4" t="str">
        <v>6.12 - 6.17 x 3.83</v>
      </c>
      <c r="L1048" s="4" t="str">
        <v>62.30</v>
      </c>
      <c r="M1048" s="4" t="str">
        <v>57.00</v>
      </c>
      <c r="N1048" s="4" t="str">
        <v>35.50</v>
      </c>
      <c r="O1048" s="4" t="str">
        <v>GIA</v>
      </c>
      <c r="P1048" s="4">
        <v>1700</v>
      </c>
      <c r="Q1048" s="7">
        <v>-54</v>
      </c>
      <c r="R1048" s="5">
        <f>ROUND(P1048 * (1 + (Q1048 / 100)), 2)</f>
        <v>782</v>
      </c>
      <c r="S1048" s="5">
        <f>ROUND(R1048 * D1048, 2)</f>
        <v>703.8</v>
      </c>
      <c r="T1048" s="4" t="str">
        <v>MUMBAI</v>
      </c>
      <c r="U1048" s="8" t="str">
        <v>AVAILABLE</v>
      </c>
      <c r="V1048" s="4" t="str">
        <v>Feather</v>
      </c>
      <c r="W1048" s="9" t="str">
        <v>Media URL</v>
      </c>
    </row>
    <row r="1049">
      <c r="A1049" s="4" t="str">
        <v>1568263200</v>
      </c>
      <c r="B1049" s="4" t="str">
        <v>ROUND</v>
      </c>
      <c r="C1049" s="4">
        <v>188049</v>
      </c>
      <c r="D1049" s="5">
        <v>0.9</v>
      </c>
      <c r="E1049" s="4" t="str">
        <v>M</v>
      </c>
      <c r="F1049" s="4" t="str">
        <v>VS1</v>
      </c>
      <c r="G1049" s="6" t="str">
        <v>EX</v>
      </c>
      <c r="H1049" s="6" t="str">
        <v>EX</v>
      </c>
      <c r="I1049" s="6" t="str">
        <v>EX</v>
      </c>
      <c r="J1049" s="4" t="str">
        <v>NONE</v>
      </c>
      <c r="K1049" s="4" t="str">
        <v>6.09 - 6.14 x 3.84</v>
      </c>
      <c r="L1049" s="4" t="str">
        <v>62.70</v>
      </c>
      <c r="M1049" s="4" t="str">
        <v>57.00</v>
      </c>
      <c r="N1049" s="4" t="str">
        <v>36.00</v>
      </c>
      <c r="O1049" s="4" t="str">
        <v>GIA</v>
      </c>
      <c r="P1049" s="4">
        <v>1700</v>
      </c>
      <c r="Q1049" s="7">
        <v>-42</v>
      </c>
      <c r="R1049" s="5">
        <f>ROUND(P1049 * (1 + (Q1049 / 100)), 2)</f>
        <v>986</v>
      </c>
      <c r="S1049" s="5">
        <f>ROUND(R1049 * D1049, 2)</f>
        <v>887.4</v>
      </c>
      <c r="T1049" s="4" t="str">
        <v>MUMBAI</v>
      </c>
      <c r="U1049" s="8" t="str">
        <v>AVAILABLE</v>
      </c>
      <c r="V1049" s="4" t="str">
        <v>Indented Natural, Feather, Needle, Pinpoint</v>
      </c>
      <c r="W1049" s="9" t="str">
        <v>Media URL</v>
      </c>
    </row>
    <row r="1050">
      <c r="A1050" s="4" t="str">
        <v>2557789903</v>
      </c>
      <c r="B1050" s="4" t="str">
        <v>ROUND</v>
      </c>
      <c r="C1050" s="4">
        <v>168873</v>
      </c>
      <c r="D1050" s="5">
        <v>0.9</v>
      </c>
      <c r="E1050" s="4" t="str">
        <v>M</v>
      </c>
      <c r="F1050" s="4" t="str">
        <v>VS2</v>
      </c>
      <c r="G1050" s="4" t="str">
        <v>EX</v>
      </c>
      <c r="H1050" s="4" t="str">
        <v>EX</v>
      </c>
      <c r="I1050" s="4" t="str">
        <v>VG</v>
      </c>
      <c r="J1050" s="4" t="str">
        <v>NONE</v>
      </c>
      <c r="K1050" s="4" t="str">
        <v>6.10 - 6.16 x 3.85</v>
      </c>
      <c r="L1050" s="4" t="str">
        <v>62.80</v>
      </c>
      <c r="M1050" s="4" t="str">
        <v>56.00</v>
      </c>
      <c r="N1050" s="4" t="str">
        <v>36.50</v>
      </c>
      <c r="O1050" s="4" t="str">
        <v>GIA</v>
      </c>
      <c r="P1050" s="4">
        <v>1600</v>
      </c>
      <c r="Q1050" s="7">
        <v>-53</v>
      </c>
      <c r="R1050" s="5">
        <f>ROUND(P1050 * (1 + (Q1050 / 100)), 2)</f>
        <v>752</v>
      </c>
      <c r="S1050" s="5">
        <f>ROUND(R1050 * D1050, 2)</f>
        <v>676.8</v>
      </c>
      <c r="T1050" s="4" t="str">
        <v>MUMBAI</v>
      </c>
      <c r="U1050" s="8" t="str">
        <v>AVAILABLE</v>
      </c>
      <c r="V1050" s="4" t="str">
        <v>Cloud, Crystal, Feather</v>
      </c>
      <c r="W1050" s="9" t="str">
        <v>Media URL</v>
      </c>
    </row>
    <row r="1051">
      <c r="A1051" s="4" t="str">
        <v>3565007626</v>
      </c>
      <c r="B1051" s="4" t="str">
        <v>ROUND</v>
      </c>
      <c r="C1051" s="4">
        <v>174802</v>
      </c>
      <c r="D1051" s="5">
        <v>0.9</v>
      </c>
      <c r="E1051" s="4" t="str">
        <v>M</v>
      </c>
      <c r="F1051" s="4" t="str">
        <v>VS2</v>
      </c>
      <c r="G1051" s="4" t="str">
        <v>EX</v>
      </c>
      <c r="H1051" s="4" t="str">
        <v>EX</v>
      </c>
      <c r="I1051" s="4" t="str">
        <v>VG</v>
      </c>
      <c r="J1051" s="4" t="str">
        <v>FNT</v>
      </c>
      <c r="K1051" s="4" t="str">
        <v>6.08 - 6.16 x 3.88</v>
      </c>
      <c r="L1051" s="4" t="str">
        <v>63.40</v>
      </c>
      <c r="M1051" s="4" t="str">
        <v>56.00</v>
      </c>
      <c r="N1051" s="4" t="str">
        <v>36.50</v>
      </c>
      <c r="O1051" s="4" t="str">
        <v>GIA</v>
      </c>
      <c r="P1051" s="4">
        <v>1600</v>
      </c>
      <c r="Q1051" s="7">
        <v>-51</v>
      </c>
      <c r="R1051" s="5">
        <f>ROUND(P1051 * (1 + (Q1051 / 100)), 2)</f>
        <v>784</v>
      </c>
      <c r="S1051" s="5">
        <f>ROUND(R1051 * D1051, 2)</f>
        <v>705.6</v>
      </c>
      <c r="T1051" s="4" t="str">
        <v>MUMBAI</v>
      </c>
      <c r="U1051" s="8" t="str">
        <v>AVAILABLE</v>
      </c>
      <c r="V1051" s="4" t="str">
        <v>Cloud, Feather, Crystal</v>
      </c>
      <c r="W1051" s="9" t="str">
        <v>Media URL</v>
      </c>
    </row>
    <row r="1052">
      <c r="A1052" s="4" t="str">
        <v>5566202331</v>
      </c>
      <c r="B1052" s="4" t="str">
        <v>ROUND</v>
      </c>
      <c r="C1052" s="4">
        <v>186178</v>
      </c>
      <c r="D1052" s="5">
        <v>0.9</v>
      </c>
      <c r="E1052" s="4" t="str">
        <v>M</v>
      </c>
      <c r="F1052" s="4" t="str">
        <v>SI1</v>
      </c>
      <c r="G1052" s="4" t="str">
        <v>EX</v>
      </c>
      <c r="H1052" s="4" t="str">
        <v>VG</v>
      </c>
      <c r="I1052" s="4" t="str">
        <v>VG</v>
      </c>
      <c r="J1052" s="4" t="str">
        <v>NONE</v>
      </c>
      <c r="K1052" s="4" t="str">
        <v>6.08 - 6.15 x 3.88</v>
      </c>
      <c r="L1052" s="4" t="str">
        <v>63.40</v>
      </c>
      <c r="M1052" s="4" t="str">
        <v>57.00</v>
      </c>
      <c r="N1052" s="4" t="str">
        <v>36.50</v>
      </c>
      <c r="O1052" s="4" t="str">
        <v>GIA</v>
      </c>
      <c r="P1052" s="4">
        <v>1500</v>
      </c>
      <c r="Q1052" s="7">
        <v>-49</v>
      </c>
      <c r="R1052" s="5">
        <f>ROUND(P1052 * (1 + (Q1052 / 100)), 2)</f>
        <v>765</v>
      </c>
      <c r="S1052" s="5">
        <f>ROUND(R1052 * D1052, 2)</f>
        <v>688.5</v>
      </c>
      <c r="T1052" s="4" t="str">
        <v>MUMBAI</v>
      </c>
      <c r="U1052" s="8" t="str">
        <v>AVAILABLE</v>
      </c>
      <c r="V1052" s="4" t="str">
        <v>Crystal</v>
      </c>
      <c r="W1052" s="9" t="str">
        <v>Media URL</v>
      </c>
    </row>
    <row r="1053">
      <c r="A1053" s="4" t="str">
        <v>1558709413</v>
      </c>
      <c r="B1053" s="4" t="str">
        <v>ROUND</v>
      </c>
      <c r="C1053" s="4">
        <v>166040</v>
      </c>
      <c r="D1053" s="5">
        <v>0.94</v>
      </c>
      <c r="E1053" s="4" t="str">
        <v>M</v>
      </c>
      <c r="F1053" s="4" t="str">
        <v>SI2</v>
      </c>
      <c r="G1053" s="4" t="str">
        <v>EX</v>
      </c>
      <c r="H1053" s="4" t="str">
        <v>EX</v>
      </c>
      <c r="I1053" s="4" t="str">
        <v>VG</v>
      </c>
      <c r="J1053" s="4" t="str">
        <v>FNT</v>
      </c>
      <c r="K1053" s="4" t="str">
        <v>6.19 - 6.24 x 3.93</v>
      </c>
      <c r="L1053" s="4" t="str">
        <v>63.30</v>
      </c>
      <c r="M1053" s="4" t="str">
        <v>58.00</v>
      </c>
      <c r="N1053" s="4" t="str">
        <v>34.50</v>
      </c>
      <c r="O1053" s="4" t="str">
        <v>GIA</v>
      </c>
      <c r="P1053" s="4">
        <v>1400</v>
      </c>
      <c r="Q1053" s="7">
        <v>-57</v>
      </c>
      <c r="R1053" s="5">
        <f>ROUND(P1053 * (1 + (Q1053 / 100)), 2)</f>
        <v>602</v>
      </c>
      <c r="S1053" s="5">
        <f>ROUND(R1053 * D1053, 2)</f>
        <v>565.88</v>
      </c>
      <c r="T1053" s="4" t="str">
        <v>MUMBAI</v>
      </c>
      <c r="U1053" s="8" t="str">
        <v>AVAILABLE</v>
      </c>
      <c r="V1053" s="4" t="str">
        <v>Feather, Crystal</v>
      </c>
      <c r="W1053" s="9" t="str">
        <v>Media URL</v>
      </c>
    </row>
    <row r="1054">
      <c r="A1054" s="4" t="str">
        <v>2564082531</v>
      </c>
      <c r="B1054" s="4" t="str">
        <v>ROUND</v>
      </c>
      <c r="C1054" s="4">
        <v>180814</v>
      </c>
      <c r="D1054" s="5">
        <v>0.9</v>
      </c>
      <c r="E1054" s="4" t="str">
        <v>N</v>
      </c>
      <c r="F1054" s="4" t="str">
        <v>IF</v>
      </c>
      <c r="G1054" s="6" t="str">
        <v>EX</v>
      </c>
      <c r="H1054" s="6" t="str">
        <v>EX</v>
      </c>
      <c r="I1054" s="6" t="str">
        <v>EX</v>
      </c>
      <c r="J1054" s="4" t="str">
        <v>NONE</v>
      </c>
      <c r="K1054" s="4" t="str">
        <v>6.10 - 6.15 x 3.85</v>
      </c>
      <c r="L1054" s="4" t="str">
        <v>62.80</v>
      </c>
      <c r="M1054" s="4" t="str">
        <v>57.00</v>
      </c>
      <c r="N1054" s="4" t="str">
        <v>36.50</v>
      </c>
      <c r="O1054" s="4" t="str">
        <v>GIA</v>
      </c>
      <c r="P1054" s="4">
        <v>2300</v>
      </c>
      <c r="Q1054" s="7">
        <v>-63</v>
      </c>
      <c r="R1054" s="5">
        <f>ROUND(P1054 * (1 + (Q1054 / 100)), 2)</f>
        <v>851</v>
      </c>
      <c r="S1054" s="5">
        <f>ROUND(R1054 * D1054, 2)</f>
        <v>765.9</v>
      </c>
      <c r="T1054" s="4" t="str">
        <v>MUMBAI</v>
      </c>
      <c r="U1054" s="8" t="str">
        <v>AVAILABLE</v>
      </c>
      <c r="V1054" s="4" t="str">
        <v>Minor Details of Polish</v>
      </c>
      <c r="W1054" s="9" t="str">
        <v>Media URL</v>
      </c>
    </row>
    <row r="1055">
      <c r="A1055" s="4" t="str">
        <v>1568220762</v>
      </c>
      <c r="B1055" s="4" t="str">
        <v>ROUND</v>
      </c>
      <c r="C1055" s="4">
        <v>186571</v>
      </c>
      <c r="D1055" s="5">
        <v>0.92</v>
      </c>
      <c r="E1055" s="4" t="str">
        <v>N</v>
      </c>
      <c r="F1055" s="4" t="str">
        <v>IF</v>
      </c>
      <c r="G1055" s="6" t="str">
        <v>EX</v>
      </c>
      <c r="H1055" s="6" t="str">
        <v>EX</v>
      </c>
      <c r="I1055" s="6" t="str">
        <v>EX</v>
      </c>
      <c r="J1055" s="4" t="str">
        <v>NONE</v>
      </c>
      <c r="K1055" s="4" t="str">
        <v>6.20 - 6.25 x 3.88</v>
      </c>
      <c r="L1055" s="4" t="str">
        <v>62.40</v>
      </c>
      <c r="M1055" s="4" t="str">
        <v>57.00</v>
      </c>
      <c r="N1055" s="4" t="str">
        <v>36.50</v>
      </c>
      <c r="O1055" s="4" t="str">
        <v>GIA</v>
      </c>
      <c r="P1055" s="4">
        <v>2300</v>
      </c>
      <c r="Q1055" s="7">
        <v>-54</v>
      </c>
      <c r="R1055" s="5">
        <f>ROUND(P1055 * (1 + (Q1055 / 100)), 2)</f>
        <v>1058</v>
      </c>
      <c r="S1055" s="5">
        <f>ROUND(R1055 * D1055, 2)</f>
        <v>973.36</v>
      </c>
      <c r="T1055" s="4" t="str">
        <v>MUMBAI</v>
      </c>
      <c r="U1055" s="8" t="str">
        <v>AVAILABLE</v>
      </c>
      <c r="V1055" s="4" t="str">
        <v>Minor Details of Polish</v>
      </c>
      <c r="W1055" s="9" t="str">
        <v>Media URL</v>
      </c>
    </row>
    <row r="1056">
      <c r="A1056" s="4" t="str">
        <v>6561263263</v>
      </c>
      <c r="B1056" s="4" t="str">
        <v>ROUND</v>
      </c>
      <c r="C1056" s="4">
        <v>188050</v>
      </c>
      <c r="D1056" s="5">
        <v>0.92</v>
      </c>
      <c r="E1056" s="4" t="str">
        <v>N</v>
      </c>
      <c r="F1056" s="4" t="str">
        <v>IF</v>
      </c>
      <c r="G1056" s="6" t="str">
        <v>EX</v>
      </c>
      <c r="H1056" s="6" t="str">
        <v>EX</v>
      </c>
      <c r="I1056" s="6" t="str">
        <v>EX</v>
      </c>
      <c r="J1056" s="4" t="str">
        <v>NONE</v>
      </c>
      <c r="K1056" s="4" t="str">
        <v>6.34 - 6.36 x 3.77</v>
      </c>
      <c r="L1056" s="4" t="str">
        <v>59.40</v>
      </c>
      <c r="M1056" s="4" t="str">
        <v>59.00</v>
      </c>
      <c r="N1056" s="4" t="str">
        <v>31.50</v>
      </c>
      <c r="O1056" s="4" t="str">
        <v>GIA</v>
      </c>
      <c r="P1056" s="4">
        <v>2300</v>
      </c>
      <c r="Q1056" s="7">
        <v>-52</v>
      </c>
      <c r="R1056" s="5">
        <f>ROUND(P1056 * (1 + (Q1056 / 100)), 2)</f>
        <v>1104</v>
      </c>
      <c r="S1056" s="5">
        <f>ROUND(R1056 * D1056, 2)</f>
        <v>1015.68</v>
      </c>
      <c r="T1056" s="4" t="str">
        <v>MUMBAI</v>
      </c>
      <c r="U1056" s="8" t="str">
        <v>AVAILABLE</v>
      </c>
      <c r="V1056" s="4" t="str">
        <v>Minor Details of Polish</v>
      </c>
      <c r="W1056" s="9" t="str">
        <v>Media URL</v>
      </c>
    </row>
    <row r="1057">
      <c r="A1057" s="4" t="str">
        <v>7561263246</v>
      </c>
      <c r="B1057" s="4" t="str">
        <v>ROUND</v>
      </c>
      <c r="C1057" s="4">
        <v>188051</v>
      </c>
      <c r="D1057" s="5">
        <v>0.95</v>
      </c>
      <c r="E1057" s="4" t="str">
        <v>N</v>
      </c>
      <c r="F1057" s="4" t="str">
        <v>VS1</v>
      </c>
      <c r="G1057" s="6" t="str">
        <v>EX</v>
      </c>
      <c r="H1057" s="6" t="str">
        <v>EX</v>
      </c>
      <c r="I1057" s="6" t="str">
        <v>EX</v>
      </c>
      <c r="J1057" s="4" t="str">
        <v>MED</v>
      </c>
      <c r="K1057" s="4" t="str">
        <v>6.22 - 6.27 x 3.94</v>
      </c>
      <c r="L1057" s="4" t="str">
        <v>63.10</v>
      </c>
      <c r="M1057" s="4" t="str">
        <v>57.00</v>
      </c>
      <c r="N1057" s="4" t="str">
        <v>36.50</v>
      </c>
      <c r="O1057" s="4" t="str">
        <v>GIA</v>
      </c>
      <c r="P1057" s="4">
        <v>1700</v>
      </c>
      <c r="Q1057" s="7">
        <v>-50</v>
      </c>
      <c r="R1057" s="5">
        <f>ROUND(P1057 * (1 + (Q1057 / 100)), 2)</f>
        <v>850</v>
      </c>
      <c r="S1057" s="5">
        <f>ROUND(R1057 * D1057, 2)</f>
        <v>807.5</v>
      </c>
      <c r="T1057" s="4" t="str">
        <v>MUMBAI</v>
      </c>
      <c r="U1057" s="8" t="str">
        <v>AVAILABLE</v>
      </c>
      <c r="V1057" s="4" t="str">
        <v>Crystal</v>
      </c>
      <c r="W1057" s="9" t="str">
        <v>Media URL</v>
      </c>
    </row>
    <row r="1058">
      <c r="A1058" s="4" t="str">
        <v>6565007207</v>
      </c>
      <c r="B1058" s="4" t="str">
        <v>ROUND</v>
      </c>
      <c r="C1058" s="4">
        <v>174734</v>
      </c>
      <c r="D1058" s="5">
        <v>0.92</v>
      </c>
      <c r="E1058" s="4" t="str">
        <v>O-P</v>
      </c>
      <c r="F1058" s="4" t="str">
        <v>IF</v>
      </c>
      <c r="G1058" s="6" t="str">
        <v>EX</v>
      </c>
      <c r="H1058" s="6" t="str">
        <v>EX</v>
      </c>
      <c r="I1058" s="6" t="str">
        <v>EX</v>
      </c>
      <c r="J1058" s="4" t="str">
        <v>MED</v>
      </c>
      <c r="K1058" s="4" t="str">
        <v>6.14 - 6.18 x 3.90</v>
      </c>
      <c r="L1058" s="4" t="str">
        <v>63.20</v>
      </c>
      <c r="M1058" s="4" t="str">
        <v>57.00</v>
      </c>
      <c r="N1058" s="4" t="str">
        <v>36.50</v>
      </c>
      <c r="O1058" s="4" t="str">
        <v>GIA</v>
      </c>
      <c r="P1058" s="4">
        <v>2300</v>
      </c>
      <c r="Q1058" s="7">
        <v>-64</v>
      </c>
      <c r="R1058" s="5">
        <f>ROUND(P1058 * (1 + (Q1058 / 100)), 2)</f>
        <v>828</v>
      </c>
      <c r="S1058" s="5">
        <f>ROUND(R1058 * D1058, 2)</f>
        <v>761.76</v>
      </c>
      <c r="T1058" s="4" t="str">
        <v>MUMBAI</v>
      </c>
      <c r="U1058" s="8" t="str">
        <v>AVAILABLE</v>
      </c>
      <c r="V1058" s="4" t="str">
        <v>Minor Details of Polish</v>
      </c>
      <c r="W1058" s="9" t="str">
        <v>Media URL</v>
      </c>
    </row>
    <row r="1059">
      <c r="A1059" s="4" t="str">
        <v>1559616580</v>
      </c>
      <c r="B1059" s="4" t="str">
        <v>ROUND</v>
      </c>
      <c r="C1059" s="4">
        <v>162392</v>
      </c>
      <c r="D1059" s="5">
        <v>0.82</v>
      </c>
      <c r="E1059" s="4" t="str">
        <v>E</v>
      </c>
      <c r="F1059" s="4" t="str">
        <v>VVS1</v>
      </c>
      <c r="G1059" s="6" t="str">
        <v>EX</v>
      </c>
      <c r="H1059" s="6" t="str">
        <v>EX</v>
      </c>
      <c r="I1059" s="6" t="str">
        <v>EX</v>
      </c>
      <c r="J1059" s="4" t="str">
        <v>MED</v>
      </c>
      <c r="K1059" s="4" t="str">
        <v>5.99 - 6.01 x 3.74</v>
      </c>
      <c r="L1059" s="4" t="str">
        <v>62.30</v>
      </c>
      <c r="M1059" s="4" t="str">
        <v>58.00</v>
      </c>
      <c r="N1059" s="4" t="str">
        <v>34.50</v>
      </c>
      <c r="O1059" s="4" t="str">
        <v>GIA</v>
      </c>
      <c r="P1059" s="4">
        <v>4500</v>
      </c>
      <c r="Q1059" s="7">
        <v>-56</v>
      </c>
      <c r="R1059" s="5">
        <f>ROUND(P1059 * (1 + (Q1059 / 100)), 2)</f>
        <v>1980</v>
      </c>
      <c r="S1059" s="5">
        <f>ROUND(R1059 * D1059, 2)</f>
        <v>1623.6</v>
      </c>
      <c r="T1059" s="4" t="str">
        <v>MUMBAI</v>
      </c>
      <c r="U1059" s="8" t="str">
        <v>AVAILABLE</v>
      </c>
      <c r="V1059" s="4" t="str">
        <v>Internal Graining</v>
      </c>
      <c r="W1059" s="9" t="str">
        <v>Media URL</v>
      </c>
    </row>
    <row r="1060">
      <c r="A1060" s="4" t="str">
        <v>5566146934</v>
      </c>
      <c r="B1060" s="4" t="str">
        <v>ROUND</v>
      </c>
      <c r="C1060" s="4">
        <v>182863</v>
      </c>
      <c r="D1060" s="5">
        <v>0.81</v>
      </c>
      <c r="E1060" s="4" t="str">
        <v>F</v>
      </c>
      <c r="F1060" s="4" t="str">
        <v>IF</v>
      </c>
      <c r="G1060" s="6" t="str">
        <v>EX</v>
      </c>
      <c r="H1060" s="6" t="str">
        <v>EX</v>
      </c>
      <c r="I1060" s="6" t="str">
        <v>EX</v>
      </c>
      <c r="J1060" s="4" t="str">
        <v>NONE</v>
      </c>
      <c r="K1060" s="4" t="str">
        <v>5.91 - 5.95 x 3.72</v>
      </c>
      <c r="L1060" s="4" t="str">
        <v>62.80</v>
      </c>
      <c r="M1060" s="4" t="str">
        <v>57.00</v>
      </c>
      <c r="N1060" s="4" t="str">
        <v>36.50</v>
      </c>
      <c r="O1060" s="4" t="str">
        <v>GIA</v>
      </c>
      <c r="P1060" s="4">
        <v>4500</v>
      </c>
      <c r="Q1060" s="7">
        <v>-37</v>
      </c>
      <c r="R1060" s="5">
        <f>ROUND(P1060 * (1 + (Q1060 / 100)), 2)</f>
        <v>2835</v>
      </c>
      <c r="S1060" s="5">
        <f>ROUND(R1060 * D1060, 2)</f>
        <v>2296.35</v>
      </c>
      <c r="T1060" s="4" t="str">
        <v>MUMBAI</v>
      </c>
      <c r="U1060" s="8" t="str">
        <v>AVAILABLE</v>
      </c>
      <c r="V1060" s="4" t="str">
        <v>Minor Details of Polish</v>
      </c>
      <c r="W1060" s="9" t="str">
        <v>Media URL</v>
      </c>
    </row>
    <row r="1061">
      <c r="A1061" s="4" t="str">
        <v>6562007904</v>
      </c>
      <c r="B1061" s="4" t="str">
        <v>ROUND</v>
      </c>
      <c r="C1061" s="4">
        <v>175556</v>
      </c>
      <c r="D1061" s="5">
        <v>0.8</v>
      </c>
      <c r="E1061" s="4" t="str">
        <v>H</v>
      </c>
      <c r="F1061" s="4" t="str">
        <v>IF</v>
      </c>
      <c r="G1061" s="6" t="str">
        <v>EX</v>
      </c>
      <c r="H1061" s="6" t="str">
        <v>EX</v>
      </c>
      <c r="I1061" s="6" t="str">
        <v>EX</v>
      </c>
      <c r="J1061" s="4" t="str">
        <v>NONE</v>
      </c>
      <c r="K1061" s="4" t="str">
        <v>5.89 - 5.94 x 3.71</v>
      </c>
      <c r="L1061" s="4" t="str">
        <v>62.80</v>
      </c>
      <c r="M1061" s="4" t="str">
        <v>57.00</v>
      </c>
      <c r="N1061" s="4" t="str">
        <v>36.50</v>
      </c>
      <c r="O1061" s="4" t="str">
        <v>GIA</v>
      </c>
      <c r="P1061" s="4">
        <v>3100</v>
      </c>
      <c r="Q1061" s="7">
        <v>-42</v>
      </c>
      <c r="R1061" s="5">
        <f>ROUND(P1061 * (1 + (Q1061 / 100)), 2)</f>
        <v>1798</v>
      </c>
      <c r="S1061" s="5">
        <f>ROUND(R1061 * D1061, 2)</f>
        <v>1438.4</v>
      </c>
      <c r="T1061" s="4" t="str">
        <v>MUMBAI</v>
      </c>
      <c r="U1061" s="8" t="str">
        <v>AVAILABLE</v>
      </c>
      <c r="V1061" s="4" t="str">
        <v>Minor Details of Polish</v>
      </c>
      <c r="W1061" s="9" t="str">
        <v>Media URL</v>
      </c>
    </row>
    <row r="1062">
      <c r="A1062" s="4" t="str">
        <v>1568082165</v>
      </c>
      <c r="B1062" s="4" t="str">
        <v>ROUND</v>
      </c>
      <c r="C1062" s="4">
        <v>181012</v>
      </c>
      <c r="D1062" s="5">
        <v>0.8</v>
      </c>
      <c r="E1062" s="4" t="str">
        <v>H</v>
      </c>
      <c r="F1062" s="4" t="str">
        <v>IF</v>
      </c>
      <c r="G1062" s="6" t="str">
        <v>EX</v>
      </c>
      <c r="H1062" s="6" t="str">
        <v>EX</v>
      </c>
      <c r="I1062" s="6" t="str">
        <v>EX</v>
      </c>
      <c r="J1062" s="4" t="str">
        <v>MED</v>
      </c>
      <c r="K1062" s="4" t="str">
        <v>5.84 - 5.90 x 3.72</v>
      </c>
      <c r="L1062" s="4" t="str">
        <v>63.40</v>
      </c>
      <c r="M1062" s="4" t="str">
        <v>57.00</v>
      </c>
      <c r="N1062" s="4" t="str">
        <v>36.50</v>
      </c>
      <c r="O1062" s="4" t="str">
        <v>GIA</v>
      </c>
      <c r="P1062" s="4">
        <v>3100</v>
      </c>
      <c r="Q1062" s="7">
        <v>-49</v>
      </c>
      <c r="R1062" s="5">
        <f>ROUND(P1062 * (1 + (Q1062 / 100)), 2)</f>
        <v>1581</v>
      </c>
      <c r="S1062" s="5">
        <f>ROUND(R1062 * D1062, 2)</f>
        <v>1264.8</v>
      </c>
      <c r="T1062" s="4" t="str">
        <v>MUMBAI</v>
      </c>
      <c r="U1062" s="8" t="str">
        <v>AVAILABLE</v>
      </c>
      <c r="V1062" s="4" t="str">
        <v>Minor Details of Polish</v>
      </c>
      <c r="W1062" s="9" t="str">
        <v>Media URL</v>
      </c>
    </row>
    <row r="1063">
      <c r="A1063" s="4" t="str">
        <v>6561055803</v>
      </c>
      <c r="B1063" s="4" t="str">
        <v>ROUND</v>
      </c>
      <c r="C1063" s="4">
        <v>178145</v>
      </c>
      <c r="D1063" s="5">
        <v>0.89</v>
      </c>
      <c r="E1063" s="4" t="str">
        <v>H</v>
      </c>
      <c r="F1063" s="4" t="str">
        <v>VVS1</v>
      </c>
      <c r="G1063" s="6" t="str">
        <v>EX</v>
      </c>
      <c r="H1063" s="6" t="str">
        <v>EX</v>
      </c>
      <c r="I1063" s="6" t="str">
        <v>EX</v>
      </c>
      <c r="J1063" s="4" t="str">
        <v>NONE</v>
      </c>
      <c r="K1063" s="4" t="str">
        <v>6.11 - 6.15 x 3.86</v>
      </c>
      <c r="L1063" s="4" t="str">
        <v>62.90</v>
      </c>
      <c r="M1063" s="4" t="str">
        <v>56.00</v>
      </c>
      <c r="N1063" s="4" t="str">
        <v>36.50</v>
      </c>
      <c r="O1063" s="4" t="str">
        <v>GIA</v>
      </c>
      <c r="P1063" s="4">
        <v>2800</v>
      </c>
      <c r="Q1063" s="7">
        <v>-29</v>
      </c>
      <c r="R1063" s="5">
        <f>ROUND(P1063 * (1 + (Q1063 / 100)), 2)</f>
        <v>1988</v>
      </c>
      <c r="S1063" s="5">
        <f>ROUND(R1063 * D1063, 2)</f>
        <v>1769.32</v>
      </c>
      <c r="T1063" s="4" t="str">
        <v>MUMBAI</v>
      </c>
      <c r="U1063" s="8" t="str">
        <v>AVAILABLE</v>
      </c>
      <c r="V1063" s="4" t="str">
        <v>Pinpoint, Feather</v>
      </c>
      <c r="W1063" s="9" t="str">
        <v>Media URL</v>
      </c>
    </row>
    <row r="1064">
      <c r="A1064" s="4" t="str">
        <v>1568109634</v>
      </c>
      <c r="B1064" s="4" t="str">
        <v>ROUND</v>
      </c>
      <c r="C1064" s="4">
        <v>181827</v>
      </c>
      <c r="D1064" s="5">
        <v>0.8</v>
      </c>
      <c r="E1064" s="4" t="str">
        <v>I</v>
      </c>
      <c r="F1064" s="4" t="str">
        <v>IF</v>
      </c>
      <c r="G1064" s="6" t="str">
        <v>EX</v>
      </c>
      <c r="H1064" s="6" t="str">
        <v>EX</v>
      </c>
      <c r="I1064" s="6" t="str">
        <v>EX</v>
      </c>
      <c r="J1064" s="4" t="str">
        <v>NONE</v>
      </c>
      <c r="K1064" s="4" t="str">
        <v>5.91 - 5.93 x 3.71</v>
      </c>
      <c r="L1064" s="4" t="str">
        <v>62.70</v>
      </c>
      <c r="M1064" s="4" t="str">
        <v>56.00</v>
      </c>
      <c r="N1064" s="4" t="str">
        <v>36.50</v>
      </c>
      <c r="O1064" s="4" t="str">
        <v>GIA</v>
      </c>
      <c r="P1064" s="4">
        <v>2600</v>
      </c>
      <c r="Q1064" s="7">
        <v>-39</v>
      </c>
      <c r="R1064" s="5">
        <f>ROUND(P1064 * (1 + (Q1064 / 100)), 2)</f>
        <v>1586</v>
      </c>
      <c r="S1064" s="5">
        <f>ROUND(R1064 * D1064, 2)</f>
        <v>1268.8</v>
      </c>
      <c r="T1064" s="4" t="str">
        <v>MUMBAI</v>
      </c>
      <c r="U1064" s="8" t="str">
        <v>AVAILABLE</v>
      </c>
      <c r="V1064" s="4" t="str">
        <v>Minor Details of Polish</v>
      </c>
      <c r="W1064" s="9" t="str">
        <v>Media URL</v>
      </c>
    </row>
    <row r="1065">
      <c r="A1065" s="4" t="str">
        <v>6562146841</v>
      </c>
      <c r="B1065" s="4" t="str">
        <v>ROUND</v>
      </c>
      <c r="C1065" s="4">
        <v>182930</v>
      </c>
      <c r="D1065" s="5">
        <v>0.82</v>
      </c>
      <c r="E1065" s="4" t="str">
        <v>I</v>
      </c>
      <c r="F1065" s="4" t="str">
        <v>IF</v>
      </c>
      <c r="G1065" s="6" t="str">
        <v>EX</v>
      </c>
      <c r="H1065" s="6" t="str">
        <v>EX</v>
      </c>
      <c r="I1065" s="6" t="str">
        <v>EX</v>
      </c>
      <c r="J1065" s="4" t="str">
        <v>NONE</v>
      </c>
      <c r="K1065" s="4" t="str">
        <v>5.93 - 5.96 x 3.72</v>
      </c>
      <c r="L1065" s="4" t="str">
        <v>62.50</v>
      </c>
      <c r="M1065" s="4" t="str">
        <v>57.00</v>
      </c>
      <c r="N1065" s="4" t="str">
        <v>36.50</v>
      </c>
      <c r="O1065" s="4" t="str">
        <v>GIA</v>
      </c>
      <c r="P1065" s="4">
        <v>2600</v>
      </c>
      <c r="Q1065" s="7">
        <v>-39</v>
      </c>
      <c r="R1065" s="5">
        <f>ROUND(P1065 * (1 + (Q1065 / 100)), 2)</f>
        <v>1586</v>
      </c>
      <c r="S1065" s="5">
        <f>ROUND(R1065 * D1065, 2)</f>
        <v>1300.52</v>
      </c>
      <c r="T1065" s="4" t="str">
        <v>MUMBAI</v>
      </c>
      <c r="U1065" s="8" t="str">
        <v>AVAILABLE</v>
      </c>
      <c r="V1065" s="4" t="str">
        <v>Minor Details of Polish</v>
      </c>
      <c r="W1065" s="9" t="str">
        <v>Media URL</v>
      </c>
    </row>
    <row r="1066">
      <c r="A1066" s="4" t="str">
        <v>7562193763</v>
      </c>
      <c r="B1066" s="4" t="str">
        <v>ROUND</v>
      </c>
      <c r="C1066" s="4">
        <v>184725</v>
      </c>
      <c r="D1066" s="5">
        <v>0.81</v>
      </c>
      <c r="E1066" s="4" t="str">
        <v>I</v>
      </c>
      <c r="F1066" s="4" t="str">
        <v>IF</v>
      </c>
      <c r="G1066" s="6" t="str">
        <v>EX</v>
      </c>
      <c r="H1066" s="6" t="str">
        <v>EX</v>
      </c>
      <c r="I1066" s="6" t="str">
        <v>EX</v>
      </c>
      <c r="J1066" s="4" t="str">
        <v>NONE</v>
      </c>
      <c r="K1066" s="4" t="str">
        <v>5.91 - 5.96 x 3.73</v>
      </c>
      <c r="L1066" s="4" t="str">
        <v>62.90</v>
      </c>
      <c r="M1066" s="4" t="str">
        <v>57.00</v>
      </c>
      <c r="N1066" s="4" t="str">
        <v>36.50</v>
      </c>
      <c r="O1066" s="4" t="str">
        <v>GIA</v>
      </c>
      <c r="P1066" s="4">
        <v>2600</v>
      </c>
      <c r="Q1066" s="7">
        <v>-38</v>
      </c>
      <c r="R1066" s="5">
        <f>ROUND(P1066 * (1 + (Q1066 / 100)), 2)</f>
        <v>1612</v>
      </c>
      <c r="S1066" s="5">
        <f>ROUND(R1066 * D1066, 2)</f>
        <v>1305.72</v>
      </c>
      <c r="T1066" s="4" t="str">
        <v>MUMBAI</v>
      </c>
      <c r="U1066" s="8" t="str">
        <v>AVAILABLE</v>
      </c>
      <c r="V1066" s="4" t="str">
        <v>Minor Details of Polish</v>
      </c>
      <c r="W1066" s="9" t="str">
        <v>Media URL</v>
      </c>
    </row>
    <row r="1067">
      <c r="A1067" s="4" t="str">
        <v>6561193352</v>
      </c>
      <c r="B1067" s="4" t="str">
        <v>ROUND</v>
      </c>
      <c r="C1067" s="4">
        <v>184801</v>
      </c>
      <c r="D1067" s="5">
        <v>0.82</v>
      </c>
      <c r="E1067" s="4" t="str">
        <v>I</v>
      </c>
      <c r="F1067" s="4" t="str">
        <v>IF</v>
      </c>
      <c r="G1067" s="6" t="str">
        <v>EX</v>
      </c>
      <c r="H1067" s="6" t="str">
        <v>EX</v>
      </c>
      <c r="I1067" s="6" t="str">
        <v>EX</v>
      </c>
      <c r="J1067" s="4" t="str">
        <v>NONE</v>
      </c>
      <c r="K1067" s="4" t="str">
        <v>5.90 - 5.93 x 3.75</v>
      </c>
      <c r="L1067" s="4" t="str">
        <v>63.40</v>
      </c>
      <c r="M1067" s="4" t="str">
        <v>57.00</v>
      </c>
      <c r="N1067" s="4" t="str">
        <v>36.50</v>
      </c>
      <c r="O1067" s="4" t="str">
        <v>GIA</v>
      </c>
      <c r="P1067" s="4">
        <v>2600</v>
      </c>
      <c r="Q1067" s="7">
        <v>-38</v>
      </c>
      <c r="R1067" s="5">
        <f>ROUND(P1067 * (1 + (Q1067 / 100)), 2)</f>
        <v>1612</v>
      </c>
      <c r="S1067" s="5">
        <f>ROUND(R1067 * D1067, 2)</f>
        <v>1321.84</v>
      </c>
      <c r="T1067" s="4" t="str">
        <v>MUMBAI</v>
      </c>
      <c r="U1067" s="8" t="str">
        <v>AVAILABLE</v>
      </c>
      <c r="V1067" s="4" t="str">
        <v>Minor Details of Polish</v>
      </c>
      <c r="W1067" s="9" t="str">
        <v>Media URL</v>
      </c>
    </row>
    <row r="1068">
      <c r="A1068" s="4" t="str">
        <v>5566271231</v>
      </c>
      <c r="B1068" s="4" t="str">
        <v>ROUND</v>
      </c>
      <c r="C1068" s="4">
        <v>188047</v>
      </c>
      <c r="D1068" s="5">
        <v>0.81</v>
      </c>
      <c r="E1068" s="4" t="str">
        <v>I</v>
      </c>
      <c r="F1068" s="4" t="str">
        <v>IF</v>
      </c>
      <c r="G1068" s="6" t="str">
        <v>EX</v>
      </c>
      <c r="H1068" s="6" t="str">
        <v>EX</v>
      </c>
      <c r="I1068" s="6" t="str">
        <v>EX</v>
      </c>
      <c r="J1068" s="4" t="str">
        <v>NONE</v>
      </c>
      <c r="K1068" s="4" t="str">
        <v>5.89 - 5.94 x 3.73</v>
      </c>
      <c r="L1068" s="4" t="str">
        <v>63.10</v>
      </c>
      <c r="M1068" s="4" t="str">
        <v>57.00</v>
      </c>
      <c r="N1068" s="4" t="str">
        <v>36.50</v>
      </c>
      <c r="O1068" s="4" t="str">
        <v>GIA</v>
      </c>
      <c r="P1068" s="4">
        <v>2600</v>
      </c>
      <c r="Q1068" s="7">
        <v>-36</v>
      </c>
      <c r="R1068" s="5">
        <f>ROUND(P1068 * (1 + (Q1068 / 100)), 2)</f>
        <v>1664</v>
      </c>
      <c r="S1068" s="5">
        <f>ROUND(R1068 * D1068, 2)</f>
        <v>1347.84</v>
      </c>
      <c r="T1068" s="4" t="str">
        <v>MUMBAI</v>
      </c>
      <c r="U1068" s="8" t="str">
        <v>AVAILABLE</v>
      </c>
      <c r="V1068" s="4" t="str">
        <v>Surface Graining</v>
      </c>
      <c r="W1068" s="9" t="str">
        <v>Media URL</v>
      </c>
    </row>
    <row r="1069">
      <c r="A1069" s="4" t="str">
        <v>1565081892</v>
      </c>
      <c r="B1069" s="4" t="str">
        <v>ROUND</v>
      </c>
      <c r="C1069" s="4">
        <v>181068</v>
      </c>
      <c r="D1069" s="5">
        <v>0.83</v>
      </c>
      <c r="E1069" s="4" t="str">
        <v>I</v>
      </c>
      <c r="F1069" s="4" t="str">
        <v>IF</v>
      </c>
      <c r="G1069" s="6" t="str">
        <v>EX</v>
      </c>
      <c r="H1069" s="6" t="str">
        <v>EX</v>
      </c>
      <c r="I1069" s="6" t="str">
        <v>EX</v>
      </c>
      <c r="J1069" s="4" t="str">
        <v>NONE</v>
      </c>
      <c r="K1069" s="4" t="str">
        <v>5.94 - 5.98 x 3.75</v>
      </c>
      <c r="L1069" s="4" t="str">
        <v>62.90</v>
      </c>
      <c r="M1069" s="4" t="str">
        <v>57.00</v>
      </c>
      <c r="N1069" s="4" t="str">
        <v>35.50</v>
      </c>
      <c r="O1069" s="4" t="str">
        <v>GIA</v>
      </c>
      <c r="P1069" s="4">
        <v>2600</v>
      </c>
      <c r="Q1069" s="7">
        <v>-37</v>
      </c>
      <c r="R1069" s="5">
        <f>ROUND(P1069 * (1 + (Q1069 / 100)), 2)</f>
        <v>1638</v>
      </c>
      <c r="S1069" s="5">
        <f>ROUND(R1069 * D1069, 2)</f>
        <v>1359.54</v>
      </c>
      <c r="T1069" s="4" t="str">
        <v>MUMBAI</v>
      </c>
      <c r="U1069" s="8" t="str">
        <v>AVAILABLE</v>
      </c>
      <c r="V1069" s="4" t="str">
        <v>Minor Details of Polish</v>
      </c>
      <c r="W1069" s="9" t="str">
        <v>Media URL</v>
      </c>
    </row>
    <row r="1070">
      <c r="A1070" s="4" t="str">
        <v>2566146696</v>
      </c>
      <c r="B1070" s="4" t="str">
        <v>ROUND</v>
      </c>
      <c r="C1070" s="4">
        <v>182874</v>
      </c>
      <c r="D1070" s="5">
        <v>0.88</v>
      </c>
      <c r="E1070" s="4" t="str">
        <v>I</v>
      </c>
      <c r="F1070" s="4" t="str">
        <v>IF</v>
      </c>
      <c r="G1070" s="6" t="str">
        <v>EX</v>
      </c>
      <c r="H1070" s="6" t="str">
        <v>EX</v>
      </c>
      <c r="I1070" s="6" t="str">
        <v>EX</v>
      </c>
      <c r="J1070" s="4" t="str">
        <v>NONE</v>
      </c>
      <c r="K1070" s="4" t="str">
        <v>6.17 - 6.20 x 3.73</v>
      </c>
      <c r="L1070" s="4" t="str">
        <v>60.30</v>
      </c>
      <c r="M1070" s="4" t="str">
        <v>59.00</v>
      </c>
      <c r="N1070" s="4" t="str">
        <v>34.00</v>
      </c>
      <c r="O1070" s="4" t="str">
        <v>GIA</v>
      </c>
      <c r="P1070" s="4">
        <v>2600</v>
      </c>
      <c r="Q1070" s="7">
        <v>-29</v>
      </c>
      <c r="R1070" s="5">
        <f>ROUND(P1070 * (1 + (Q1070 / 100)), 2)</f>
        <v>1846</v>
      </c>
      <c r="S1070" s="5">
        <f>ROUND(R1070 * D1070, 2)</f>
        <v>1624.48</v>
      </c>
      <c r="T1070" s="4" t="str">
        <v>MUMBAI</v>
      </c>
      <c r="U1070" s="8" t="str">
        <v>AVAILABLE</v>
      </c>
      <c r="V1070" s="4" t="str">
        <v>Minor Details of Polish</v>
      </c>
      <c r="W1070" s="9" t="str">
        <v>Media URL</v>
      </c>
    </row>
    <row r="1071">
      <c r="A1071" s="4" t="str">
        <v>1563121053</v>
      </c>
      <c r="B1071" s="4" t="str">
        <v>ROUND</v>
      </c>
      <c r="C1071" s="4">
        <v>182027</v>
      </c>
      <c r="D1071" s="5">
        <v>0.8</v>
      </c>
      <c r="E1071" s="4" t="str">
        <v>I</v>
      </c>
      <c r="F1071" s="4" t="str">
        <v>VVS1</v>
      </c>
      <c r="G1071" s="6" t="str">
        <v>EX</v>
      </c>
      <c r="H1071" s="6" t="str">
        <v>EX</v>
      </c>
      <c r="I1071" s="6" t="str">
        <v>EX</v>
      </c>
      <c r="J1071" s="4" t="str">
        <v>NONE</v>
      </c>
      <c r="K1071" s="4" t="str">
        <v>5.90 - 5.94 x 3.71</v>
      </c>
      <c r="L1071" s="4" t="str">
        <v>62.70</v>
      </c>
      <c r="M1071" s="4" t="str">
        <v>57.00</v>
      </c>
      <c r="N1071" s="4" t="str">
        <v>36.50</v>
      </c>
      <c r="O1071" s="4" t="str">
        <v>GIA</v>
      </c>
      <c r="P1071" s="4">
        <v>2300</v>
      </c>
      <c r="Q1071" s="7">
        <v>-33</v>
      </c>
      <c r="R1071" s="5">
        <f>ROUND(P1071 * (1 + (Q1071 / 100)), 2)</f>
        <v>1541</v>
      </c>
      <c r="S1071" s="5">
        <f>ROUND(R1071 * D1071, 2)</f>
        <v>1232.8</v>
      </c>
      <c r="T1071" s="4" t="str">
        <v>MUMBAI</v>
      </c>
      <c r="U1071" s="8" t="str">
        <v>AVAILABLE</v>
      </c>
      <c r="V1071" s="4" t="str">
        <v>Pinpoint, Feather</v>
      </c>
      <c r="W1071" s="9" t="str">
        <v>Media URL</v>
      </c>
    </row>
    <row r="1072">
      <c r="A1072" s="4" t="str">
        <v>2564024868</v>
      </c>
      <c r="B1072" s="4" t="str">
        <v>ROUND</v>
      </c>
      <c r="C1072" s="4">
        <v>177556</v>
      </c>
      <c r="D1072" s="5">
        <v>0.82</v>
      </c>
      <c r="E1072" s="4" t="str">
        <v>I</v>
      </c>
      <c r="F1072" s="4" t="str">
        <v>VVS1</v>
      </c>
      <c r="G1072" s="6" t="str">
        <v>EX</v>
      </c>
      <c r="H1072" s="6" t="str">
        <v>EX</v>
      </c>
      <c r="I1072" s="6" t="str">
        <v>EX</v>
      </c>
      <c r="J1072" s="4" t="str">
        <v>FNT</v>
      </c>
      <c r="K1072" s="4" t="str">
        <v>5.96 - 6.00 x 3.74</v>
      </c>
      <c r="L1072" s="4" t="str">
        <v>62.50</v>
      </c>
      <c r="M1072" s="4" t="str">
        <v>57.00</v>
      </c>
      <c r="N1072" s="4" t="str">
        <v>36.50</v>
      </c>
      <c r="O1072" s="4" t="str">
        <v>GIA</v>
      </c>
      <c r="P1072" s="4">
        <v>2300</v>
      </c>
      <c r="Q1072" s="7">
        <v>-41</v>
      </c>
      <c r="R1072" s="5">
        <f>ROUND(P1072 * (1 + (Q1072 / 100)), 2)</f>
        <v>1357</v>
      </c>
      <c r="S1072" s="5">
        <f>ROUND(R1072 * D1072, 2)</f>
        <v>1112.74</v>
      </c>
      <c r="T1072" s="4" t="str">
        <v>MUMBAI</v>
      </c>
      <c r="U1072" s="8" t="str">
        <v>AVAILABLE</v>
      </c>
      <c r="V1072" s="4" t="str">
        <v>Pinpoint, Feather</v>
      </c>
      <c r="W1072" s="9" t="str">
        <v>Media URL</v>
      </c>
    </row>
    <row r="1073">
      <c r="A1073" s="4" t="str">
        <v>807656816</v>
      </c>
      <c r="B1073" s="4" t="str">
        <v>ROUND</v>
      </c>
      <c r="C1073" s="4">
        <v>170667</v>
      </c>
      <c r="D1073" s="5">
        <v>0.8</v>
      </c>
      <c r="E1073" s="4" t="str">
        <v>I</v>
      </c>
      <c r="F1073" s="4" t="str">
        <v>VVS2</v>
      </c>
      <c r="G1073" s="6" t="str">
        <v>EX</v>
      </c>
      <c r="H1073" s="6" t="str">
        <v>EX</v>
      </c>
      <c r="I1073" s="6" t="str">
        <v>EX</v>
      </c>
      <c r="J1073" s="4" t="str">
        <v>NONE</v>
      </c>
      <c r="K1073" s="4" t="str">
        <v>5.89 - 5.93 x 3.67</v>
      </c>
      <c r="L1073" s="4" t="str">
        <v>62.00</v>
      </c>
      <c r="M1073" s="4" t="str">
        <v>58.00</v>
      </c>
      <c r="N1073" s="4" t="str">
        <v>35.50</v>
      </c>
      <c r="O1073" s="4" t="str">
        <v>IGI</v>
      </c>
      <c r="P1073" s="4">
        <v>2100</v>
      </c>
      <c r="Q1073" s="7">
        <v>-56</v>
      </c>
      <c r="R1073" s="5">
        <f>ROUND(P1073 * (1 + (Q1073 / 100)), 2)</f>
        <v>924</v>
      </c>
      <c r="S1073" s="5">
        <f>ROUND(R1073 * D1073, 2)</f>
        <v>739.2</v>
      </c>
      <c r="T1073" s="4" t="str">
        <v>MUMBAI</v>
      </c>
      <c r="U1073" s="8" t="str">
        <v>AVAILABLE</v>
      </c>
      <c r="V1073" s="4" t="str">
        <v>Cloud</v>
      </c>
      <c r="W1073" s="9" t="str">
        <v>Media URL</v>
      </c>
    </row>
    <row r="1074">
      <c r="A1074" s="4" t="str">
        <v>807657014</v>
      </c>
      <c r="B1074" s="4" t="str">
        <v>ROUND</v>
      </c>
      <c r="C1074" s="4">
        <v>177093</v>
      </c>
      <c r="D1074" s="5">
        <v>0.8</v>
      </c>
      <c r="E1074" s="4" t="str">
        <v>I</v>
      </c>
      <c r="F1074" s="4" t="str">
        <v>VVS2</v>
      </c>
      <c r="G1074" s="6" t="str">
        <v>EX</v>
      </c>
      <c r="H1074" s="6" t="str">
        <v>EX</v>
      </c>
      <c r="I1074" s="6" t="str">
        <v>EX</v>
      </c>
      <c r="J1074" s="4" t="str">
        <v>NONE</v>
      </c>
      <c r="K1074" s="4" t="str">
        <v>5.89 - 5.93 x 3.69</v>
      </c>
      <c r="L1074" s="4" t="str">
        <v>62.40</v>
      </c>
      <c r="M1074" s="4" t="str">
        <v>57.00</v>
      </c>
      <c r="N1074" s="4" t="str">
        <v>35.50</v>
      </c>
      <c r="O1074" s="4" t="str">
        <v>IGI</v>
      </c>
      <c r="P1074" s="4">
        <v>2100</v>
      </c>
      <c r="Q1074" s="7">
        <v>-55</v>
      </c>
      <c r="R1074" s="5">
        <f>ROUND(P1074 * (1 + (Q1074 / 100)), 2)</f>
        <v>945</v>
      </c>
      <c r="S1074" s="5">
        <f>ROUND(R1074 * D1074, 2)</f>
        <v>756</v>
      </c>
      <c r="T1074" s="4" t="str">
        <v>MUMBAI</v>
      </c>
      <c r="U1074" s="8" t="str">
        <v>AVAILABLE</v>
      </c>
      <c r="V1074" s="4" t="str">
        <v>Cloud, Feather</v>
      </c>
      <c r="W1074" s="9" t="str">
        <v>Media URL</v>
      </c>
    </row>
    <row r="1075">
      <c r="A1075" s="4" t="str">
        <v>1567082539</v>
      </c>
      <c r="B1075" s="4" t="str">
        <v>ROUND</v>
      </c>
      <c r="C1075" s="4">
        <v>180846</v>
      </c>
      <c r="D1075" s="5">
        <v>0.8</v>
      </c>
      <c r="E1075" s="4" t="str">
        <v>I</v>
      </c>
      <c r="F1075" s="4" t="str">
        <v>VVS2</v>
      </c>
      <c r="G1075" s="6" t="str">
        <v>EX</v>
      </c>
      <c r="H1075" s="6" t="str">
        <v>EX</v>
      </c>
      <c r="I1075" s="6" t="str">
        <v>EX</v>
      </c>
      <c r="J1075" s="4" t="str">
        <v>NONE</v>
      </c>
      <c r="K1075" s="4" t="str">
        <v>5.86 - 5.91 x 3.73</v>
      </c>
      <c r="L1075" s="4" t="str">
        <v>63.40</v>
      </c>
      <c r="M1075" s="4" t="str">
        <v>56.00</v>
      </c>
      <c r="N1075" s="4" t="str">
        <v>36.50</v>
      </c>
      <c r="O1075" s="4" t="str">
        <v>GIA</v>
      </c>
      <c r="P1075" s="4">
        <v>2100</v>
      </c>
      <c r="Q1075" s="7">
        <v>-33</v>
      </c>
      <c r="R1075" s="5">
        <f>ROUND(P1075 * (1 + (Q1075 / 100)), 2)</f>
        <v>1407</v>
      </c>
      <c r="S1075" s="5">
        <f>ROUND(R1075 * D1075, 2)</f>
        <v>1125.6</v>
      </c>
      <c r="T1075" s="4" t="str">
        <v>MUMBAI</v>
      </c>
      <c r="U1075" s="8" t="str">
        <v>AVAILABLE</v>
      </c>
      <c r="V1075" s="4" t="str">
        <v>Feather, Pinpoint, Internal Graining</v>
      </c>
      <c r="W1075" s="9" t="str">
        <v>Media URL</v>
      </c>
    </row>
    <row r="1076">
      <c r="A1076" s="4" t="str">
        <v>6565081845</v>
      </c>
      <c r="B1076" s="4" t="str">
        <v>ROUND</v>
      </c>
      <c r="C1076" s="4">
        <v>180963</v>
      </c>
      <c r="D1076" s="5">
        <v>0.8</v>
      </c>
      <c r="E1076" s="4" t="str">
        <v>I</v>
      </c>
      <c r="F1076" s="4" t="str">
        <v>SI1</v>
      </c>
      <c r="G1076" s="6" t="str">
        <v>EX</v>
      </c>
      <c r="H1076" s="6" t="str">
        <v>EX</v>
      </c>
      <c r="I1076" s="6" t="str">
        <v>EX</v>
      </c>
      <c r="J1076" s="4" t="str">
        <v>NONE</v>
      </c>
      <c r="K1076" s="4" t="str">
        <v>5.87 - 5.91 x 3.71</v>
      </c>
      <c r="L1076" s="4" t="str">
        <v>63.00</v>
      </c>
      <c r="M1076" s="4" t="str">
        <v>57.00</v>
      </c>
      <c r="N1076" s="4" t="str">
        <v>35.00</v>
      </c>
      <c r="O1076" s="4" t="str">
        <v>GIA</v>
      </c>
      <c r="P1076" s="4">
        <v>1600</v>
      </c>
      <c r="Q1076" s="7">
        <v>-37</v>
      </c>
      <c r="R1076" s="5">
        <f>ROUND(P1076 * (1 + (Q1076 / 100)), 2)</f>
        <v>1008</v>
      </c>
      <c r="S1076" s="5">
        <f>ROUND(R1076 * D1076, 2)</f>
        <v>806.4</v>
      </c>
      <c r="T1076" s="4" t="str">
        <v>MUMBAI</v>
      </c>
      <c r="U1076" s="8" t="str">
        <v>AVAILABLE</v>
      </c>
      <c r="V1076" s="4" t="str">
        <v>Cloud, Crystal, Feather</v>
      </c>
      <c r="W1076" s="9" t="str">
        <v>Media URL</v>
      </c>
    </row>
    <row r="1077">
      <c r="A1077" s="4" t="str">
        <v>7561229204</v>
      </c>
      <c r="B1077" s="4" t="str">
        <v>ROUND</v>
      </c>
      <c r="C1077" s="4">
        <v>187724</v>
      </c>
      <c r="D1077" s="5">
        <v>0.82</v>
      </c>
      <c r="E1077" s="4" t="str">
        <v>I</v>
      </c>
      <c r="F1077" s="4" t="str">
        <v>SI2</v>
      </c>
      <c r="G1077" s="6" t="str">
        <v>EX</v>
      </c>
      <c r="H1077" s="6" t="str">
        <v>EX</v>
      </c>
      <c r="I1077" s="6" t="str">
        <v>EX</v>
      </c>
      <c r="J1077" s="4" t="str">
        <v>NONE</v>
      </c>
      <c r="K1077" s="4" t="str">
        <v>5.90 - 5.93 x 3.76</v>
      </c>
      <c r="L1077" s="4" t="str">
        <v>63.50</v>
      </c>
      <c r="M1077" s="4" t="str">
        <v>56.00</v>
      </c>
      <c r="N1077" s="4" t="str">
        <v>36.50</v>
      </c>
      <c r="O1077" s="4" t="str">
        <v>GIA</v>
      </c>
      <c r="P1077" s="4">
        <v>1500</v>
      </c>
      <c r="Q1077" s="7">
        <v>-45</v>
      </c>
      <c r="R1077" s="5">
        <f>ROUND(P1077 * (1 + (Q1077 / 100)), 2)</f>
        <v>825</v>
      </c>
      <c r="S1077" s="5">
        <f>ROUND(R1077 * D1077, 2)</f>
        <v>676.5</v>
      </c>
      <c r="T1077" s="4" t="str">
        <v>MUMBAI</v>
      </c>
      <c r="U1077" s="8" t="str">
        <v>AVAILABLE</v>
      </c>
      <c r="V1077" s="4" t="str">
        <v>Feather, Crystal</v>
      </c>
      <c r="W1077" s="9" t="str">
        <v>Media URL</v>
      </c>
    </row>
    <row r="1078">
      <c r="A1078" s="4" t="str">
        <v>6561263275</v>
      </c>
      <c r="B1078" s="4" t="str">
        <v>ROUND</v>
      </c>
      <c r="C1078" s="4">
        <v>187987</v>
      </c>
      <c r="D1078" s="5">
        <v>0.8</v>
      </c>
      <c r="E1078" s="4" t="str">
        <v>I</v>
      </c>
      <c r="F1078" s="4" t="str">
        <v>SI2</v>
      </c>
      <c r="G1078" s="6" t="str">
        <v>EX</v>
      </c>
      <c r="H1078" s="6" t="str">
        <v>EX</v>
      </c>
      <c r="I1078" s="6" t="str">
        <v>EX</v>
      </c>
      <c r="J1078" s="4" t="str">
        <v>FNT</v>
      </c>
      <c r="K1078" s="4" t="str">
        <v>6.01 - 6.04 x 3.59</v>
      </c>
      <c r="L1078" s="4" t="str">
        <v>59.60</v>
      </c>
      <c r="M1078" s="4" t="str">
        <v>61.00</v>
      </c>
      <c r="N1078" s="4" t="str">
        <v>32.50</v>
      </c>
      <c r="O1078" s="4" t="str">
        <v>GIA</v>
      </c>
      <c r="P1078" s="4">
        <v>1500</v>
      </c>
      <c r="Q1078" s="7">
        <v>-45</v>
      </c>
      <c r="R1078" s="5">
        <f>ROUND(P1078 * (1 + (Q1078 / 100)), 2)</f>
        <v>825</v>
      </c>
      <c r="S1078" s="5">
        <f>ROUND(R1078 * D1078, 2)</f>
        <v>660</v>
      </c>
      <c r="T1078" s="4" t="str">
        <v>MUMBAI</v>
      </c>
      <c r="U1078" s="8" t="str">
        <v>AVAILABLE</v>
      </c>
      <c r="V1078" s="4" t="str">
        <v>Cloud, Crystal</v>
      </c>
      <c r="W1078" s="9" t="str">
        <v>Media URL</v>
      </c>
    </row>
    <row r="1079">
      <c r="A1079" s="4" t="str">
        <v>6551864866</v>
      </c>
      <c r="B1079" s="4" t="str">
        <v>ROUND</v>
      </c>
      <c r="C1079" s="4">
        <v>171436</v>
      </c>
      <c r="D1079" s="5">
        <v>0.84</v>
      </c>
      <c r="E1079" s="4" t="str">
        <v>J</v>
      </c>
      <c r="F1079" s="4" t="str">
        <v>IF</v>
      </c>
      <c r="G1079" s="6" t="str">
        <v>EX</v>
      </c>
      <c r="H1079" s="6" t="str">
        <v>EX</v>
      </c>
      <c r="I1079" s="6" t="str">
        <v>EX</v>
      </c>
      <c r="J1079" s="4" t="str">
        <v>NONE</v>
      </c>
      <c r="K1079" s="4" t="str">
        <v>5.99 - 6.02 x 3.77</v>
      </c>
      <c r="L1079" s="4" t="str">
        <v>62.70</v>
      </c>
      <c r="M1079" s="4" t="str">
        <v>57.00</v>
      </c>
      <c r="N1079" s="4" t="str">
        <v>36.50</v>
      </c>
      <c r="O1079" s="4" t="str">
        <v>GIA</v>
      </c>
      <c r="P1079" s="4">
        <v>2200</v>
      </c>
      <c r="Q1079" s="7">
        <v>-41</v>
      </c>
      <c r="R1079" s="5">
        <f>ROUND(P1079 * (1 + (Q1079 / 100)), 2)</f>
        <v>1298</v>
      </c>
      <c r="S1079" s="5">
        <f>ROUND(R1079 * D1079, 2)</f>
        <v>1090.32</v>
      </c>
      <c r="T1079" s="4" t="str">
        <v>MUMBAI</v>
      </c>
      <c r="U1079" s="8" t="str">
        <v>AVAILABLE</v>
      </c>
      <c r="V1079" s="4" t="str">
        <v>Minor Details of Polish</v>
      </c>
      <c r="W1079" s="9" t="str">
        <v>Media URL</v>
      </c>
    </row>
    <row r="1080">
      <c r="A1080" s="4" t="str">
        <v>5566193773</v>
      </c>
      <c r="B1080" s="4" t="str">
        <v>ROUND</v>
      </c>
      <c r="C1080" s="4">
        <v>184797</v>
      </c>
      <c r="D1080" s="5">
        <v>0.8</v>
      </c>
      <c r="E1080" s="4" t="str">
        <v>J</v>
      </c>
      <c r="F1080" s="4" t="str">
        <v>IF</v>
      </c>
      <c r="G1080" s="6" t="str">
        <v>EX</v>
      </c>
      <c r="H1080" s="6" t="str">
        <v>EX</v>
      </c>
      <c r="I1080" s="6" t="str">
        <v>EX</v>
      </c>
      <c r="J1080" s="4" t="str">
        <v>NONE</v>
      </c>
      <c r="K1080" s="4" t="str">
        <v>5.91 - 5.94 x 3.71</v>
      </c>
      <c r="L1080" s="4" t="str">
        <v>62.60</v>
      </c>
      <c r="M1080" s="4" t="str">
        <v>57.00</v>
      </c>
      <c r="N1080" s="4" t="str">
        <v>36.50</v>
      </c>
      <c r="O1080" s="4" t="str">
        <v>GIA</v>
      </c>
      <c r="P1080" s="4">
        <v>2200</v>
      </c>
      <c r="Q1080" s="7">
        <v>-38</v>
      </c>
      <c r="R1080" s="5">
        <f>ROUND(P1080 * (1 + (Q1080 / 100)), 2)</f>
        <v>1364</v>
      </c>
      <c r="S1080" s="5">
        <f>ROUND(R1080 * D1080, 2)</f>
        <v>1091.2</v>
      </c>
      <c r="T1080" s="4" t="str">
        <v>MUMBAI</v>
      </c>
      <c r="U1080" s="8" t="str">
        <v>AVAILABLE</v>
      </c>
      <c r="V1080" s="4" t="str">
        <v>Minor Details of Polish</v>
      </c>
      <c r="W1080" s="9" t="str">
        <v>Media URL</v>
      </c>
    </row>
    <row r="1081">
      <c r="A1081" s="4" t="str">
        <v>1563202420</v>
      </c>
      <c r="B1081" s="4" t="str">
        <v>ROUND</v>
      </c>
      <c r="C1081" s="4">
        <v>186174</v>
      </c>
      <c r="D1081" s="5">
        <v>0.8</v>
      </c>
      <c r="E1081" s="4" t="str">
        <v>J</v>
      </c>
      <c r="F1081" s="4" t="str">
        <v>IF</v>
      </c>
      <c r="G1081" s="6" t="str">
        <v>EX</v>
      </c>
      <c r="H1081" s="6" t="str">
        <v>EX</v>
      </c>
      <c r="I1081" s="6" t="str">
        <v>EX</v>
      </c>
      <c r="J1081" s="4" t="str">
        <v>NONE</v>
      </c>
      <c r="K1081" s="4" t="str">
        <v>5.87 - 5.91 x 3.72</v>
      </c>
      <c r="L1081" s="4" t="str">
        <v>63.10</v>
      </c>
      <c r="M1081" s="4" t="str">
        <v>58.00</v>
      </c>
      <c r="N1081" s="4" t="str">
        <v>35.00</v>
      </c>
      <c r="O1081" s="4" t="str">
        <v>GIA</v>
      </c>
      <c r="P1081" s="4">
        <v>2200</v>
      </c>
      <c r="Q1081" s="7">
        <v>-38</v>
      </c>
      <c r="R1081" s="5">
        <f>ROUND(P1081 * (1 + (Q1081 / 100)), 2)</f>
        <v>1364</v>
      </c>
      <c r="S1081" s="5">
        <f>ROUND(R1081 * D1081, 2)</f>
        <v>1091.2</v>
      </c>
      <c r="T1081" s="4" t="str">
        <v>MUMBAI</v>
      </c>
      <c r="U1081" s="8" t="str">
        <v>AVAILABLE</v>
      </c>
      <c r="V1081" s="4" t="str">
        <v>Minor Details of Polish</v>
      </c>
      <c r="W1081" s="9" t="str">
        <v>Media URL</v>
      </c>
    </row>
    <row r="1082">
      <c r="A1082" s="4" t="str">
        <v>7568229108</v>
      </c>
      <c r="B1082" s="4" t="str">
        <v>ROUND</v>
      </c>
      <c r="C1082" s="4">
        <v>187512</v>
      </c>
      <c r="D1082" s="5">
        <v>0.81</v>
      </c>
      <c r="E1082" s="4" t="str">
        <v>J</v>
      </c>
      <c r="F1082" s="4" t="str">
        <v>IF</v>
      </c>
      <c r="G1082" s="6" t="str">
        <v>EX</v>
      </c>
      <c r="H1082" s="6" t="str">
        <v>EX</v>
      </c>
      <c r="I1082" s="6" t="str">
        <v>EX</v>
      </c>
      <c r="J1082" s="4" t="str">
        <v>NONE</v>
      </c>
      <c r="K1082" s="4" t="str">
        <v>5.90 - 5.94 x 3.74</v>
      </c>
      <c r="L1082" s="4" t="str">
        <v>63.20</v>
      </c>
      <c r="M1082" s="4" t="str">
        <v>57.00</v>
      </c>
      <c r="N1082" s="4" t="str">
        <v>36.50</v>
      </c>
      <c r="O1082" s="4" t="str">
        <v>GIA</v>
      </c>
      <c r="P1082" s="4">
        <v>2200</v>
      </c>
      <c r="Q1082" s="7">
        <v>-38</v>
      </c>
      <c r="R1082" s="5">
        <f>ROUND(P1082 * (1 + (Q1082 / 100)), 2)</f>
        <v>1364</v>
      </c>
      <c r="S1082" s="5">
        <f>ROUND(R1082 * D1082, 2)</f>
        <v>1104.84</v>
      </c>
      <c r="T1082" s="4" t="str">
        <v>MUMBAI</v>
      </c>
      <c r="U1082" s="8" t="str">
        <v>AVAILABLE</v>
      </c>
      <c r="V1082" s="4" t="str">
        <v>Minor Details of Polish</v>
      </c>
      <c r="W1082" s="9" t="str">
        <v>Media URL</v>
      </c>
    </row>
    <row r="1083">
      <c r="A1083" s="4" t="str">
        <v>5563197740</v>
      </c>
      <c r="B1083" s="4" t="str">
        <v>ROUND</v>
      </c>
      <c r="C1083" s="4">
        <v>185579</v>
      </c>
      <c r="D1083" s="5">
        <v>0.82</v>
      </c>
      <c r="E1083" s="4" t="str">
        <v>J</v>
      </c>
      <c r="F1083" s="4" t="str">
        <v>IF</v>
      </c>
      <c r="G1083" s="6" t="str">
        <v>EX</v>
      </c>
      <c r="H1083" s="6" t="str">
        <v>EX</v>
      </c>
      <c r="I1083" s="6" t="str">
        <v>EX</v>
      </c>
      <c r="J1083" s="4" t="str">
        <v>NONE</v>
      </c>
      <c r="K1083" s="4" t="str">
        <v>5.96 - 6.00 x 3.74</v>
      </c>
      <c r="L1083" s="4" t="str">
        <v>62.50</v>
      </c>
      <c r="M1083" s="4" t="str">
        <v>57.00</v>
      </c>
      <c r="N1083" s="4" t="str">
        <v>36.50</v>
      </c>
      <c r="O1083" s="4" t="str">
        <v>GIA</v>
      </c>
      <c r="P1083" s="4">
        <v>2200</v>
      </c>
      <c r="Q1083" s="7">
        <v>-38</v>
      </c>
      <c r="R1083" s="5">
        <f>ROUND(P1083 * (1 + (Q1083 / 100)), 2)</f>
        <v>1364</v>
      </c>
      <c r="S1083" s="5">
        <f>ROUND(R1083 * D1083, 2)</f>
        <v>1118.48</v>
      </c>
      <c r="T1083" s="4" t="str">
        <v>MUMBAI</v>
      </c>
      <c r="U1083" s="8" t="str">
        <v>AVAILABLE</v>
      </c>
      <c r="V1083" s="4" t="str">
        <v>Minor Details of Polish</v>
      </c>
      <c r="W1083" s="9" t="str">
        <v>Media URL</v>
      </c>
    </row>
    <row r="1084">
      <c r="A1084" s="4" t="str">
        <v>2566109621</v>
      </c>
      <c r="B1084" s="4" t="str">
        <v>ROUND</v>
      </c>
      <c r="C1084" s="4">
        <v>181828</v>
      </c>
      <c r="D1084" s="5">
        <v>0.83</v>
      </c>
      <c r="E1084" s="4" t="str">
        <v>J</v>
      </c>
      <c r="F1084" s="4" t="str">
        <v>IF</v>
      </c>
      <c r="G1084" s="6" t="str">
        <v>EX</v>
      </c>
      <c r="H1084" s="6" t="str">
        <v>EX</v>
      </c>
      <c r="I1084" s="6" t="str">
        <v>EX</v>
      </c>
      <c r="J1084" s="4" t="str">
        <v>NONE</v>
      </c>
      <c r="K1084" s="4" t="str">
        <v>5.97 - 6.00 x 3.78</v>
      </c>
      <c r="L1084" s="4" t="str">
        <v>63.10</v>
      </c>
      <c r="M1084" s="4" t="str">
        <v>57.00</v>
      </c>
      <c r="N1084" s="4" t="str">
        <v>36.50</v>
      </c>
      <c r="O1084" s="4" t="str">
        <v>GIA</v>
      </c>
      <c r="P1084" s="4">
        <v>2200</v>
      </c>
      <c r="Q1084" s="7">
        <v>-35</v>
      </c>
      <c r="R1084" s="5">
        <f>ROUND(P1084 * (1 + (Q1084 / 100)), 2)</f>
        <v>1430</v>
      </c>
      <c r="S1084" s="5">
        <f>ROUND(R1084 * D1084, 2)</f>
        <v>1186.9</v>
      </c>
      <c r="T1084" s="4" t="str">
        <v>MUMBAI</v>
      </c>
      <c r="U1084" s="8" t="str">
        <v>AVAILABLE</v>
      </c>
      <c r="V1084" s="4" t="str">
        <v>Minor Details of Polish</v>
      </c>
      <c r="W1084" s="9" t="str">
        <v>Media URL</v>
      </c>
    </row>
    <row r="1085">
      <c r="A1085" s="4" t="str">
        <v>7568229117</v>
      </c>
      <c r="B1085" s="4" t="str">
        <v>ROUND</v>
      </c>
      <c r="C1085" s="4">
        <v>187632</v>
      </c>
      <c r="D1085" s="5">
        <v>0.8</v>
      </c>
      <c r="E1085" s="4" t="str">
        <v>J</v>
      </c>
      <c r="F1085" s="4" t="str">
        <v>VVS1</v>
      </c>
      <c r="G1085" s="6" t="str">
        <v>EX</v>
      </c>
      <c r="H1085" s="6" t="str">
        <v>EX</v>
      </c>
      <c r="I1085" s="6" t="str">
        <v>EX</v>
      </c>
      <c r="J1085" s="4" t="str">
        <v>FNT</v>
      </c>
      <c r="K1085" s="4" t="str">
        <v>5.88 - 5.93 x 3.71</v>
      </c>
      <c r="L1085" s="4" t="str">
        <v>62.80</v>
      </c>
      <c r="M1085" s="4" t="str">
        <v>56.00</v>
      </c>
      <c r="N1085" s="4" t="str">
        <v>36.50</v>
      </c>
      <c r="O1085" s="4" t="str">
        <v>GIA</v>
      </c>
      <c r="P1085" s="4">
        <v>2000</v>
      </c>
      <c r="Q1085" s="7">
        <v>-40</v>
      </c>
      <c r="R1085" s="5">
        <f>ROUND(P1085 * (1 + (Q1085 / 100)), 2)</f>
        <v>1200</v>
      </c>
      <c r="S1085" s="5">
        <f>ROUND(R1085 * D1085, 2)</f>
        <v>960</v>
      </c>
      <c r="T1085" s="4" t="str">
        <v>MUMBAI</v>
      </c>
      <c r="U1085" s="8" t="str">
        <v>AVAILABLE</v>
      </c>
      <c r="V1085" s="4" t="str">
        <v>Feather</v>
      </c>
      <c r="W1085" s="9" t="str">
        <v>Media URL</v>
      </c>
    </row>
    <row r="1086">
      <c r="A1086" s="4" t="str">
        <v>6561197682</v>
      </c>
      <c r="B1086" s="4" t="str">
        <v>ROUND</v>
      </c>
      <c r="C1086" s="4">
        <v>185578</v>
      </c>
      <c r="D1086" s="5">
        <v>0.8</v>
      </c>
      <c r="E1086" s="4" t="str">
        <v>J</v>
      </c>
      <c r="F1086" s="4" t="str">
        <v>VVS2</v>
      </c>
      <c r="G1086" s="6" t="str">
        <v>EX</v>
      </c>
      <c r="H1086" s="6" t="str">
        <v>EX</v>
      </c>
      <c r="I1086" s="6" t="str">
        <v>EX</v>
      </c>
      <c r="J1086" s="4" t="str">
        <v>NONE</v>
      </c>
      <c r="K1086" s="4" t="str">
        <v>5.92 - 5.95 x 3.63</v>
      </c>
      <c r="L1086" s="4" t="str">
        <v>61.20</v>
      </c>
      <c r="M1086" s="4" t="str">
        <v>59.00</v>
      </c>
      <c r="N1086" s="4" t="str">
        <v>34.50</v>
      </c>
      <c r="O1086" s="4" t="str">
        <v>GIA</v>
      </c>
      <c r="P1086" s="4">
        <v>1900</v>
      </c>
      <c r="Q1086" s="7">
        <v>-40</v>
      </c>
      <c r="R1086" s="5">
        <f>ROUND(P1086 * (1 + (Q1086 / 100)), 2)</f>
        <v>1140</v>
      </c>
      <c r="S1086" s="5">
        <f>ROUND(R1086 * D1086, 2)</f>
        <v>912</v>
      </c>
      <c r="T1086" s="4" t="str">
        <v>MUMBAI</v>
      </c>
      <c r="U1086" s="8" t="str">
        <v>AVAILABLE</v>
      </c>
      <c r="V1086" s="4" t="str">
        <v>Pinpoint, Feather, Cloud, Indented Natural</v>
      </c>
      <c r="W1086" s="9" t="str">
        <v>Media URL</v>
      </c>
    </row>
    <row r="1087">
      <c r="A1087" s="4" t="str">
        <v>6562005797</v>
      </c>
      <c r="B1087" s="4" t="str">
        <v>ROUND</v>
      </c>
      <c r="C1087" s="4">
        <v>176442</v>
      </c>
      <c r="D1087" s="5">
        <v>0.8</v>
      </c>
      <c r="E1087" s="4" t="str">
        <v>J</v>
      </c>
      <c r="F1087" s="4" t="str">
        <v>VVS2</v>
      </c>
      <c r="G1087" s="6" t="str">
        <v>EX</v>
      </c>
      <c r="H1087" s="6" t="str">
        <v>EX</v>
      </c>
      <c r="I1087" s="6" t="str">
        <v>EX</v>
      </c>
      <c r="J1087" s="4" t="str">
        <v>NONE</v>
      </c>
      <c r="K1087" s="4" t="str">
        <v>5.91 - 5.96 x 3.73</v>
      </c>
      <c r="L1087" s="4" t="str">
        <v>62.80</v>
      </c>
      <c r="M1087" s="4" t="str">
        <v>58.00</v>
      </c>
      <c r="N1087" s="4" t="str">
        <v>34.00</v>
      </c>
      <c r="O1087" s="4" t="str">
        <v>GIA</v>
      </c>
      <c r="P1087" s="4">
        <v>1900</v>
      </c>
      <c r="Q1087" s="7">
        <v>-40</v>
      </c>
      <c r="R1087" s="5">
        <f>ROUND(P1087 * (1 + (Q1087 / 100)), 2)</f>
        <v>1140</v>
      </c>
      <c r="S1087" s="5">
        <f>ROUND(R1087 * D1087, 2)</f>
        <v>912</v>
      </c>
      <c r="T1087" s="4" t="str">
        <v>MUMBAI</v>
      </c>
      <c r="U1087" s="8" t="str">
        <v>AVAILABLE</v>
      </c>
      <c r="V1087" s="4" t="str">
        <v>Pinpoint</v>
      </c>
      <c r="W1087" s="9" t="str">
        <v>Media URL</v>
      </c>
    </row>
    <row r="1088">
      <c r="A1088" s="4" t="str">
        <v>1553969303</v>
      </c>
      <c r="B1088" s="4" t="str">
        <v>ROUND</v>
      </c>
      <c r="C1088" s="4">
        <v>173887</v>
      </c>
      <c r="D1088" s="5">
        <v>0.8</v>
      </c>
      <c r="E1088" s="4" t="str">
        <v>J</v>
      </c>
      <c r="F1088" s="4" t="str">
        <v>VVS2</v>
      </c>
      <c r="G1088" s="6" t="str">
        <v>EX</v>
      </c>
      <c r="H1088" s="6" t="str">
        <v>EX</v>
      </c>
      <c r="I1088" s="6" t="str">
        <v>EX</v>
      </c>
      <c r="J1088" s="4" t="str">
        <v>NONE</v>
      </c>
      <c r="K1088" s="4" t="str">
        <v>5.88 - 5.92 x 3.72</v>
      </c>
      <c r="L1088" s="4" t="str">
        <v>63.10</v>
      </c>
      <c r="M1088" s="4" t="str">
        <v>56.00</v>
      </c>
      <c r="N1088" s="4" t="str">
        <v>36.50</v>
      </c>
      <c r="O1088" s="4" t="str">
        <v>GIA</v>
      </c>
      <c r="P1088" s="4">
        <v>1900</v>
      </c>
      <c r="Q1088" s="7">
        <v>-40</v>
      </c>
      <c r="R1088" s="5">
        <f>ROUND(P1088 * (1 + (Q1088 / 100)), 2)</f>
        <v>1140</v>
      </c>
      <c r="S1088" s="5">
        <f>ROUND(R1088 * D1088, 2)</f>
        <v>912</v>
      </c>
      <c r="T1088" s="4" t="str">
        <v>MUMBAI</v>
      </c>
      <c r="U1088" s="8" t="str">
        <v>AVAILABLE</v>
      </c>
      <c r="V1088" s="4" t="str">
        <v>Pinpoint, Feather, Surface Graining</v>
      </c>
      <c r="W1088" s="9" t="str">
        <v>Media URL</v>
      </c>
    </row>
    <row r="1089">
      <c r="A1089" s="4" t="str">
        <v>6561069023</v>
      </c>
      <c r="B1089" s="4" t="str">
        <v>ROUND</v>
      </c>
      <c r="C1089" s="4">
        <v>178999</v>
      </c>
      <c r="D1089" s="5">
        <v>0.8</v>
      </c>
      <c r="E1089" s="4" t="str">
        <v>J</v>
      </c>
      <c r="F1089" s="4" t="str">
        <v>VS1</v>
      </c>
      <c r="G1089" s="6" t="str">
        <v>EX</v>
      </c>
      <c r="H1089" s="6" t="str">
        <v>EX</v>
      </c>
      <c r="I1089" s="6" t="str">
        <v>EX</v>
      </c>
      <c r="J1089" s="4" t="str">
        <v>NONE</v>
      </c>
      <c r="K1089" s="4" t="str">
        <v>5.90 - 5.94 x 3.71</v>
      </c>
      <c r="L1089" s="4" t="str">
        <v>62.70</v>
      </c>
      <c r="M1089" s="4" t="str">
        <v>57.00</v>
      </c>
      <c r="N1089" s="4" t="str">
        <v>36.50</v>
      </c>
      <c r="O1089" s="4" t="str">
        <v>GIA</v>
      </c>
      <c r="P1089" s="4">
        <v>1800</v>
      </c>
      <c r="Q1089" s="7">
        <v>-34</v>
      </c>
      <c r="R1089" s="5">
        <f>ROUND(P1089 * (1 + (Q1089 / 100)), 2)</f>
        <v>1188</v>
      </c>
      <c r="S1089" s="5">
        <f>ROUND(R1089 * D1089, 2)</f>
        <v>950.4</v>
      </c>
      <c r="T1089" s="4" t="str">
        <v>MUMBAI</v>
      </c>
      <c r="U1089" s="8" t="str">
        <v>AVAILABLE</v>
      </c>
      <c r="V1089" s="4" t="str">
        <v>Cloud, Pinpoint</v>
      </c>
      <c r="W1089" s="9" t="str">
        <v>Media URL</v>
      </c>
    </row>
    <row r="1090">
      <c r="A1090" s="4" t="str">
        <v>3565193308</v>
      </c>
      <c r="B1090" s="4" t="str">
        <v>ROUND</v>
      </c>
      <c r="C1090" s="4">
        <v>183935</v>
      </c>
      <c r="D1090" s="5">
        <v>0.8</v>
      </c>
      <c r="E1090" s="4" t="str">
        <v>J</v>
      </c>
      <c r="F1090" s="4" t="str">
        <v>VS2</v>
      </c>
      <c r="G1090" s="6" t="str">
        <v>EX</v>
      </c>
      <c r="H1090" s="6" t="str">
        <v>EX</v>
      </c>
      <c r="I1090" s="6" t="str">
        <v>EX</v>
      </c>
      <c r="J1090" s="4" t="str">
        <v>NONE</v>
      </c>
      <c r="K1090" s="4" t="str">
        <v>5.88 - 5.92 x 3.70</v>
      </c>
      <c r="L1090" s="4" t="str">
        <v>62.70</v>
      </c>
      <c r="M1090" s="4" t="str">
        <v>57.00</v>
      </c>
      <c r="N1090" s="4" t="str">
        <v>36.00</v>
      </c>
      <c r="O1090" s="4" t="str">
        <v>GIA</v>
      </c>
      <c r="P1090" s="4">
        <v>1600</v>
      </c>
      <c r="Q1090" s="7">
        <v>-41</v>
      </c>
      <c r="R1090" s="5">
        <f>ROUND(P1090 * (1 + (Q1090 / 100)), 2)</f>
        <v>944</v>
      </c>
      <c r="S1090" s="5">
        <f>ROUND(R1090 * D1090, 2)</f>
        <v>755.2</v>
      </c>
      <c r="T1090" s="4" t="str">
        <v>MUMBAI</v>
      </c>
      <c r="U1090" s="8" t="str">
        <v>AVAILABLE</v>
      </c>
      <c r="V1090" s="4" t="str">
        <v>Crystal, Cloud</v>
      </c>
      <c r="W1090" s="9" t="str">
        <v>Media URL</v>
      </c>
    </row>
    <row r="1091">
      <c r="A1091" s="4" t="str">
        <v>1558943830</v>
      </c>
      <c r="B1091" s="4" t="str">
        <v>ROUND</v>
      </c>
      <c r="C1091" s="4">
        <v>171757</v>
      </c>
      <c r="D1091" s="5">
        <v>0.81</v>
      </c>
      <c r="E1091" s="4" t="str">
        <v>J</v>
      </c>
      <c r="F1091" s="4" t="str">
        <v>VS2</v>
      </c>
      <c r="G1091" s="6" t="str">
        <v>EX</v>
      </c>
      <c r="H1091" s="6" t="str">
        <v>EX</v>
      </c>
      <c r="I1091" s="6" t="str">
        <v>EX</v>
      </c>
      <c r="J1091" s="4" t="str">
        <v>NONE</v>
      </c>
      <c r="K1091" s="4" t="str">
        <v>5.95 - 5.97 x 3.74</v>
      </c>
      <c r="L1091" s="4" t="str">
        <v>62.70</v>
      </c>
      <c r="M1091" s="4" t="str">
        <v>57.00</v>
      </c>
      <c r="N1091" s="4" t="str">
        <v>36.50</v>
      </c>
      <c r="O1091" s="4" t="str">
        <v>GIA</v>
      </c>
      <c r="P1091" s="4">
        <v>1600</v>
      </c>
      <c r="Q1091" s="7">
        <v>-40</v>
      </c>
      <c r="R1091" s="5">
        <f>ROUND(P1091 * (1 + (Q1091 / 100)), 2)</f>
        <v>960</v>
      </c>
      <c r="S1091" s="5">
        <f>ROUND(R1091 * D1091, 2)</f>
        <v>777.6</v>
      </c>
      <c r="T1091" s="4" t="str">
        <v>MUMBAI</v>
      </c>
      <c r="U1091" s="8" t="str">
        <v>AVAILABLE</v>
      </c>
      <c r="V1091" s="4" t="str">
        <v>Crystal, Feather</v>
      </c>
      <c r="W1091" s="9" t="str">
        <v>Media URL</v>
      </c>
    </row>
    <row r="1092">
      <c r="A1092" s="4" t="str">
        <v>807656865</v>
      </c>
      <c r="B1092" s="4" t="str">
        <v>ROUND</v>
      </c>
      <c r="C1092" s="4">
        <v>171420</v>
      </c>
      <c r="D1092" s="5">
        <v>0.81</v>
      </c>
      <c r="E1092" s="4" t="str">
        <v>J</v>
      </c>
      <c r="F1092" s="4" t="str">
        <v>VS2</v>
      </c>
      <c r="G1092" s="6" t="str">
        <v>EX</v>
      </c>
      <c r="H1092" s="6" t="str">
        <v>EX</v>
      </c>
      <c r="I1092" s="6" t="str">
        <v>EX</v>
      </c>
      <c r="J1092" s="4" t="str">
        <v>VSL</v>
      </c>
      <c r="K1092" s="4" t="str">
        <v>5.89 - 5.94 x 3.70</v>
      </c>
      <c r="L1092" s="4" t="str">
        <v>62.50</v>
      </c>
      <c r="M1092" s="4" t="str">
        <v>57.00</v>
      </c>
      <c r="N1092" s="4" t="str">
        <v>35.50</v>
      </c>
      <c r="O1092" s="4" t="str">
        <v>IGI</v>
      </c>
      <c r="P1092" s="4">
        <v>1600</v>
      </c>
      <c r="Q1092" s="7">
        <v>-60</v>
      </c>
      <c r="R1092" s="5">
        <f>ROUND(P1092 * (1 + (Q1092 / 100)), 2)</f>
        <v>640</v>
      </c>
      <c r="S1092" s="5">
        <f>ROUND(R1092 * D1092, 2)</f>
        <v>518.4</v>
      </c>
      <c r="T1092" s="4" t="str">
        <v>MUMBAI</v>
      </c>
      <c r="U1092" s="8" t="str">
        <v>AVAILABLE</v>
      </c>
      <c r="V1092" s="4" t="str">
        <v>Crystal</v>
      </c>
      <c r="W1092" s="9" t="str">
        <v>Media URL</v>
      </c>
    </row>
    <row r="1093">
      <c r="A1093" s="4" t="str">
        <v>7563025228</v>
      </c>
      <c r="B1093" s="4" t="str">
        <v>ROUND</v>
      </c>
      <c r="C1093" s="4">
        <v>177570</v>
      </c>
      <c r="D1093" s="5">
        <v>0.8</v>
      </c>
      <c r="E1093" s="4" t="str">
        <v>K</v>
      </c>
      <c r="F1093" s="4" t="str">
        <v>IF</v>
      </c>
      <c r="G1093" s="6" t="str">
        <v>EX</v>
      </c>
      <c r="H1093" s="6" t="str">
        <v>EX</v>
      </c>
      <c r="I1093" s="6" t="str">
        <v>EX</v>
      </c>
      <c r="J1093" s="4" t="str">
        <v>NONE</v>
      </c>
      <c r="K1093" s="4" t="str">
        <v>5.88 - 5.92 x 3.71</v>
      </c>
      <c r="L1093" s="4" t="str">
        <v>62.90</v>
      </c>
      <c r="M1093" s="4" t="str">
        <v>57.00</v>
      </c>
      <c r="N1093" s="4" t="str">
        <v>36.50</v>
      </c>
      <c r="O1093" s="4" t="str">
        <v>GIA</v>
      </c>
      <c r="P1093" s="4">
        <v>2000</v>
      </c>
      <c r="Q1093" s="7">
        <v>-45</v>
      </c>
      <c r="R1093" s="5">
        <f>ROUND(P1093 * (1 + (Q1093 / 100)), 2)</f>
        <v>1100</v>
      </c>
      <c r="S1093" s="5">
        <f>ROUND(R1093 * D1093, 2)</f>
        <v>880</v>
      </c>
      <c r="T1093" s="4" t="str">
        <v>MUMBAI</v>
      </c>
      <c r="U1093" s="8" t="str">
        <v>AVAILABLE</v>
      </c>
      <c r="V1093" s="4" t="str">
        <v>Surface Graining, Minor Details of Polish</v>
      </c>
      <c r="W1093" s="9" t="str">
        <v>Media URL</v>
      </c>
    </row>
    <row r="1094">
      <c r="A1094" s="4" t="str">
        <v>1568055641</v>
      </c>
      <c r="B1094" s="4" t="str">
        <v>ROUND</v>
      </c>
      <c r="C1094" s="4">
        <v>178555</v>
      </c>
      <c r="D1094" s="5">
        <v>0.81</v>
      </c>
      <c r="E1094" s="4" t="str">
        <v>K</v>
      </c>
      <c r="F1094" s="4" t="str">
        <v>IF</v>
      </c>
      <c r="G1094" s="6" t="str">
        <v>EX</v>
      </c>
      <c r="H1094" s="6" t="str">
        <v>EX</v>
      </c>
      <c r="I1094" s="6" t="str">
        <v>EX</v>
      </c>
      <c r="J1094" s="4" t="str">
        <v>NONE</v>
      </c>
      <c r="K1094" s="4" t="str">
        <v>5.92 - 5.95 x 3.72</v>
      </c>
      <c r="L1094" s="4" t="str">
        <v>62.70</v>
      </c>
      <c r="M1094" s="4" t="str">
        <v>57.00</v>
      </c>
      <c r="N1094" s="4" t="str">
        <v>35.50</v>
      </c>
      <c r="O1094" s="4" t="str">
        <v>GIA</v>
      </c>
      <c r="P1094" s="4">
        <v>2000</v>
      </c>
      <c r="Q1094" s="7">
        <v>-42</v>
      </c>
      <c r="R1094" s="5">
        <f>ROUND(P1094 * (1 + (Q1094 / 100)), 2)</f>
        <v>1160</v>
      </c>
      <c r="S1094" s="5">
        <f>ROUND(R1094 * D1094, 2)</f>
        <v>939.6</v>
      </c>
      <c r="T1094" s="4" t="str">
        <v>MUMBAI</v>
      </c>
      <c r="U1094" s="8" t="str">
        <v>AVAILABLE</v>
      </c>
      <c r="V1094" s="4" t="str">
        <v>Minor Details of Polish</v>
      </c>
      <c r="W1094" s="9" t="str">
        <v>Media URL</v>
      </c>
    </row>
    <row r="1095">
      <c r="A1095" s="4" t="str">
        <v>6561202645</v>
      </c>
      <c r="B1095" s="4" t="str">
        <v>ROUND</v>
      </c>
      <c r="C1095" s="4">
        <v>186144</v>
      </c>
      <c r="D1095" s="5">
        <v>0.83</v>
      </c>
      <c r="E1095" s="4" t="str">
        <v>K</v>
      </c>
      <c r="F1095" s="4" t="str">
        <v>IF</v>
      </c>
      <c r="G1095" s="6" t="str">
        <v>EX</v>
      </c>
      <c r="H1095" s="6" t="str">
        <v>EX</v>
      </c>
      <c r="I1095" s="6" t="str">
        <v>EX</v>
      </c>
      <c r="J1095" s="4" t="str">
        <v>NONE</v>
      </c>
      <c r="K1095" s="4" t="str">
        <v>5.97 - 6.00 x 3.76</v>
      </c>
      <c r="L1095" s="4" t="str">
        <v>62.80</v>
      </c>
      <c r="M1095" s="4" t="str">
        <v>57.00</v>
      </c>
      <c r="N1095" s="4" t="str">
        <v>36.50</v>
      </c>
      <c r="O1095" s="4" t="str">
        <v>GIA</v>
      </c>
      <c r="P1095" s="4">
        <v>2000</v>
      </c>
      <c r="Q1095" s="7">
        <v>-43</v>
      </c>
      <c r="R1095" s="5">
        <f>ROUND(P1095 * (1 + (Q1095 / 100)), 2)</f>
        <v>1140</v>
      </c>
      <c r="S1095" s="5">
        <f>ROUND(R1095 * D1095, 2)</f>
        <v>946.2</v>
      </c>
      <c r="T1095" s="4" t="str">
        <v>MUMBAI</v>
      </c>
      <c r="U1095" s="8" t="str">
        <v>AVAILABLE</v>
      </c>
      <c r="V1095" s="4" t="str">
        <v>Minor Details of Polish</v>
      </c>
      <c r="W1095" s="9" t="str">
        <v>Media URL</v>
      </c>
    </row>
    <row r="1096">
      <c r="A1096" s="4" t="str">
        <v>6565197889</v>
      </c>
      <c r="B1096" s="4" t="str">
        <v>ROUND</v>
      </c>
      <c r="C1096" s="4">
        <v>184671</v>
      </c>
      <c r="D1096" s="5">
        <v>0.8</v>
      </c>
      <c r="E1096" s="4" t="str">
        <v>K</v>
      </c>
      <c r="F1096" s="4" t="str">
        <v>IF</v>
      </c>
      <c r="G1096" s="6" t="str">
        <v>EX</v>
      </c>
      <c r="H1096" s="6" t="str">
        <v>EX</v>
      </c>
      <c r="I1096" s="6" t="str">
        <v>EX</v>
      </c>
      <c r="J1096" s="4" t="str">
        <v>MED</v>
      </c>
      <c r="K1096" s="4" t="str">
        <v>5.88 - 5.92 x 3.72</v>
      </c>
      <c r="L1096" s="4" t="str">
        <v>62.90</v>
      </c>
      <c r="M1096" s="4" t="str">
        <v>56.00</v>
      </c>
      <c r="N1096" s="4" t="str">
        <v>36.50</v>
      </c>
      <c r="O1096" s="4" t="str">
        <v>GIA</v>
      </c>
      <c r="P1096" s="4">
        <v>2000</v>
      </c>
      <c r="Q1096" s="7">
        <v>-52</v>
      </c>
      <c r="R1096" s="5">
        <f>ROUND(P1096 * (1 + (Q1096 / 100)), 2)</f>
        <v>960</v>
      </c>
      <c r="S1096" s="5">
        <f>ROUND(R1096 * D1096, 2)</f>
        <v>768</v>
      </c>
      <c r="T1096" s="4" t="str">
        <v>MUMBAI</v>
      </c>
      <c r="U1096" s="8" t="str">
        <v>AVAILABLE</v>
      </c>
      <c r="V1096" s="4" t="str">
        <v>Minor Details of Polish</v>
      </c>
      <c r="W1096" s="9" t="str">
        <v>Media URL</v>
      </c>
    </row>
    <row r="1097">
      <c r="A1097" s="4" t="str">
        <v>1563024811</v>
      </c>
      <c r="B1097" s="4" t="str">
        <v>ROUND</v>
      </c>
      <c r="C1097" s="4">
        <v>177094</v>
      </c>
      <c r="D1097" s="5">
        <v>0.8</v>
      </c>
      <c r="E1097" s="4" t="str">
        <v>K</v>
      </c>
      <c r="F1097" s="4" t="str">
        <v>VVS1</v>
      </c>
      <c r="G1097" s="6" t="str">
        <v>EX</v>
      </c>
      <c r="H1097" s="6" t="str">
        <v>EX</v>
      </c>
      <c r="I1097" s="6" t="str">
        <v>EX</v>
      </c>
      <c r="J1097" s="4" t="str">
        <v>NONE</v>
      </c>
      <c r="K1097" s="4" t="str">
        <v>5.89 - 5.92 x 3.70</v>
      </c>
      <c r="L1097" s="4" t="str">
        <v>62.60</v>
      </c>
      <c r="M1097" s="4" t="str">
        <v>58.00</v>
      </c>
      <c r="N1097" s="4" t="str">
        <v>35.50</v>
      </c>
      <c r="O1097" s="4" t="str">
        <v>GIA</v>
      </c>
      <c r="P1097" s="4">
        <v>1800</v>
      </c>
      <c r="Q1097" s="7">
        <v>-40</v>
      </c>
      <c r="R1097" s="5">
        <f>ROUND(P1097 * (1 + (Q1097 / 100)), 2)</f>
        <v>1080</v>
      </c>
      <c r="S1097" s="5">
        <f>ROUND(R1097 * D1097, 2)</f>
        <v>864</v>
      </c>
      <c r="T1097" s="4" t="str">
        <v>MUMBAI</v>
      </c>
      <c r="U1097" s="8" t="str">
        <v>AVAILABLE</v>
      </c>
      <c r="V1097" s="4" t="str">
        <v>Cloud, Feather</v>
      </c>
      <c r="W1097" s="9" t="str">
        <v>Media URL</v>
      </c>
    </row>
    <row r="1098">
      <c r="A1098" s="4" t="str">
        <v>6565005686</v>
      </c>
      <c r="B1098" s="4" t="str">
        <v>ROUND</v>
      </c>
      <c r="C1098" s="4">
        <v>175661</v>
      </c>
      <c r="D1098" s="5">
        <v>0.8</v>
      </c>
      <c r="E1098" s="4" t="str">
        <v>K</v>
      </c>
      <c r="F1098" s="4" t="str">
        <v>VVS1</v>
      </c>
      <c r="G1098" s="6" t="str">
        <v>EX</v>
      </c>
      <c r="H1098" s="6" t="str">
        <v>EX</v>
      </c>
      <c r="I1098" s="6" t="str">
        <v>EX</v>
      </c>
      <c r="J1098" s="4" t="str">
        <v>NONE</v>
      </c>
      <c r="K1098" s="4" t="str">
        <v>5.89 - 5.93 x 3.67</v>
      </c>
      <c r="L1098" s="4" t="str">
        <v>62.10</v>
      </c>
      <c r="M1098" s="4" t="str">
        <v>58.00</v>
      </c>
      <c r="N1098" s="4" t="str">
        <v>36.00</v>
      </c>
      <c r="O1098" s="4" t="str">
        <v>GIA</v>
      </c>
      <c r="P1098" s="4">
        <v>1800</v>
      </c>
      <c r="Q1098" s="7">
        <v>-40</v>
      </c>
      <c r="R1098" s="5">
        <f>ROUND(P1098 * (1 + (Q1098 / 100)), 2)</f>
        <v>1080</v>
      </c>
      <c r="S1098" s="5">
        <f>ROUND(R1098 * D1098, 2)</f>
        <v>864</v>
      </c>
      <c r="T1098" s="4" t="str">
        <v>MUMBAI</v>
      </c>
      <c r="U1098" s="8" t="str">
        <v>AVAILABLE</v>
      </c>
      <c r="V1098" s="4" t="str">
        <v>Pinpoint, Feather, Cavity</v>
      </c>
      <c r="W1098" s="9" t="str">
        <v>Media URL</v>
      </c>
    </row>
    <row r="1099">
      <c r="A1099" s="4" t="str">
        <v>7568082255</v>
      </c>
      <c r="B1099" s="4" t="str">
        <v>ROUND</v>
      </c>
      <c r="C1099" s="4">
        <v>180813</v>
      </c>
      <c r="D1099" s="5">
        <v>0.8</v>
      </c>
      <c r="E1099" s="4" t="str">
        <v>K</v>
      </c>
      <c r="F1099" s="4" t="str">
        <v>VVS1</v>
      </c>
      <c r="G1099" s="6" t="str">
        <v>EX</v>
      </c>
      <c r="H1099" s="6" t="str">
        <v>EX</v>
      </c>
      <c r="I1099" s="6" t="str">
        <v>EX</v>
      </c>
      <c r="J1099" s="4" t="str">
        <v>FNT</v>
      </c>
      <c r="K1099" s="4" t="str">
        <v>5.89 - 5.92 x 3.69</v>
      </c>
      <c r="L1099" s="4" t="str">
        <v>62.40</v>
      </c>
      <c r="M1099" s="4" t="str">
        <v>56.00</v>
      </c>
      <c r="N1099" s="4" t="str">
        <v>36.50</v>
      </c>
      <c r="O1099" s="4" t="str">
        <v>GIA</v>
      </c>
      <c r="P1099" s="4">
        <v>1800</v>
      </c>
      <c r="Q1099" s="7">
        <v>-37</v>
      </c>
      <c r="R1099" s="5">
        <f>ROUND(P1099 * (1 + (Q1099 / 100)), 2)</f>
        <v>1134</v>
      </c>
      <c r="S1099" s="5">
        <f>ROUND(R1099 * D1099, 2)</f>
        <v>907.2</v>
      </c>
      <c r="T1099" s="4" t="str">
        <v>MUMBAI</v>
      </c>
      <c r="U1099" s="8" t="str">
        <v>AVAILABLE</v>
      </c>
      <c r="V1099" s="4" t="str">
        <v>Feather</v>
      </c>
      <c r="W1099" s="9" t="str">
        <v>Media URL</v>
      </c>
    </row>
    <row r="1100">
      <c r="A1100" s="4" t="str">
        <v>6561007150</v>
      </c>
      <c r="B1100" s="4" t="str">
        <v>ROUND</v>
      </c>
      <c r="C1100" s="4">
        <v>174746</v>
      </c>
      <c r="D1100" s="5">
        <v>0.8</v>
      </c>
      <c r="E1100" s="4" t="str">
        <v>K</v>
      </c>
      <c r="F1100" s="4" t="str">
        <v>VVS2</v>
      </c>
      <c r="G1100" s="6" t="str">
        <v>EX</v>
      </c>
      <c r="H1100" s="6" t="str">
        <v>EX</v>
      </c>
      <c r="I1100" s="6" t="str">
        <v>EX</v>
      </c>
      <c r="J1100" s="4" t="str">
        <v>NONE</v>
      </c>
      <c r="K1100" s="4" t="str">
        <v>5.90 - 5.93 x 3.68</v>
      </c>
      <c r="L1100" s="4" t="str">
        <v>62.30</v>
      </c>
      <c r="M1100" s="4" t="str">
        <v>57.00</v>
      </c>
      <c r="N1100" s="4" t="str">
        <v>36.00</v>
      </c>
      <c r="O1100" s="4" t="str">
        <v>GIA</v>
      </c>
      <c r="P1100" s="4">
        <v>1700</v>
      </c>
      <c r="Q1100" s="7">
        <v>-38</v>
      </c>
      <c r="R1100" s="5">
        <f>ROUND(P1100 * (1 + (Q1100 / 100)), 2)</f>
        <v>1054</v>
      </c>
      <c r="S1100" s="5">
        <f>ROUND(R1100 * D1100, 2)</f>
        <v>843.2</v>
      </c>
      <c r="T1100" s="4" t="str">
        <v>MUMBAI</v>
      </c>
      <c r="U1100" s="8" t="str">
        <v>AVAILABLE</v>
      </c>
      <c r="V1100" s="4" t="str">
        <v>Cloud, Feather, Pinpoint</v>
      </c>
      <c r="W1100" s="9" t="str">
        <v>Media URL</v>
      </c>
    </row>
    <row r="1101">
      <c r="A1101" s="4" t="str">
        <v>5566007202</v>
      </c>
      <c r="B1101" s="4" t="str">
        <v>ROUND</v>
      </c>
      <c r="C1101" s="4">
        <v>175732</v>
      </c>
      <c r="D1101" s="5">
        <v>0.8</v>
      </c>
      <c r="E1101" s="4" t="str">
        <v>K</v>
      </c>
      <c r="F1101" s="4" t="str">
        <v>VVS2</v>
      </c>
      <c r="G1101" s="6" t="str">
        <v>EX</v>
      </c>
      <c r="H1101" s="6" t="str">
        <v>EX</v>
      </c>
      <c r="I1101" s="6" t="str">
        <v>EX</v>
      </c>
      <c r="J1101" s="4" t="str">
        <v>NONE</v>
      </c>
      <c r="K1101" s="4" t="str">
        <v>5.87 - 5.91 x 3.68</v>
      </c>
      <c r="L1101" s="4" t="str">
        <v>62.50</v>
      </c>
      <c r="M1101" s="4" t="str">
        <v>58.00</v>
      </c>
      <c r="N1101" s="4" t="str">
        <v>36.00</v>
      </c>
      <c r="O1101" s="4" t="str">
        <v>GIA</v>
      </c>
      <c r="P1101" s="4">
        <v>1700</v>
      </c>
      <c r="Q1101" s="7">
        <v>-38</v>
      </c>
      <c r="R1101" s="5">
        <f>ROUND(P1101 * (1 + (Q1101 / 100)), 2)</f>
        <v>1054</v>
      </c>
      <c r="S1101" s="5">
        <f>ROUND(R1101 * D1101, 2)</f>
        <v>843.2</v>
      </c>
      <c r="T1101" s="4" t="str">
        <v>MUMBAI</v>
      </c>
      <c r="U1101" s="8" t="str">
        <v>AVAILABLE</v>
      </c>
      <c r="V1101" s="4" t="str">
        <v>Cloud, Cavity, Feather, Pinpoint</v>
      </c>
      <c r="W1101" s="9" t="str">
        <v>Media URL</v>
      </c>
    </row>
    <row r="1102">
      <c r="A1102" s="4" t="str">
        <v>1563077590</v>
      </c>
      <c r="B1102" s="4" t="str">
        <v>ROUND</v>
      </c>
      <c r="C1102" s="4">
        <v>180295</v>
      </c>
      <c r="D1102" s="5">
        <v>0.8</v>
      </c>
      <c r="E1102" s="4" t="str">
        <v>K</v>
      </c>
      <c r="F1102" s="4" t="str">
        <v>VVS2</v>
      </c>
      <c r="G1102" s="6" t="str">
        <v>EX</v>
      </c>
      <c r="H1102" s="6" t="str">
        <v>EX</v>
      </c>
      <c r="I1102" s="6" t="str">
        <v>EX</v>
      </c>
      <c r="J1102" s="4" t="str">
        <v>NONE</v>
      </c>
      <c r="K1102" s="4" t="str">
        <v>5.87 - 5.92 x 3.71</v>
      </c>
      <c r="L1102" s="4" t="str">
        <v>62.90</v>
      </c>
      <c r="M1102" s="4" t="str">
        <v>58.00</v>
      </c>
      <c r="N1102" s="4" t="str">
        <v>35.50</v>
      </c>
      <c r="O1102" s="4" t="str">
        <v>GIA</v>
      </c>
      <c r="P1102" s="4">
        <v>1700</v>
      </c>
      <c r="Q1102" s="7">
        <v>-35</v>
      </c>
      <c r="R1102" s="5">
        <f>ROUND(P1102 * (1 + (Q1102 / 100)), 2)</f>
        <v>1105</v>
      </c>
      <c r="S1102" s="5">
        <f>ROUND(R1102 * D1102, 2)</f>
        <v>884</v>
      </c>
      <c r="T1102" s="4" t="str">
        <v>MUMBAI</v>
      </c>
      <c r="U1102" s="8" t="str">
        <v>AVAILABLE</v>
      </c>
      <c r="V1102" s="4" t="str">
        <v>Feather, Cloud</v>
      </c>
      <c r="W1102" s="9" t="str">
        <v>Media URL</v>
      </c>
    </row>
    <row r="1103">
      <c r="A1103" s="4" t="str">
        <v>6562167702</v>
      </c>
      <c r="B1103" s="4" t="str">
        <v>ROUND</v>
      </c>
      <c r="C1103" s="4">
        <v>183763</v>
      </c>
      <c r="D1103" s="5">
        <v>0.8</v>
      </c>
      <c r="E1103" s="4" t="str">
        <v>K</v>
      </c>
      <c r="F1103" s="4" t="str">
        <v>VVS2</v>
      </c>
      <c r="G1103" s="6" t="str">
        <v>EX</v>
      </c>
      <c r="H1103" s="6" t="str">
        <v>EX</v>
      </c>
      <c r="I1103" s="6" t="str">
        <v>EX</v>
      </c>
      <c r="J1103" s="4" t="str">
        <v>FNT</v>
      </c>
      <c r="K1103" s="4" t="str">
        <v>5.95 - 5.99 x 3.61</v>
      </c>
      <c r="L1103" s="4" t="str">
        <v>60.50</v>
      </c>
      <c r="M1103" s="4" t="str">
        <v>59.00</v>
      </c>
      <c r="N1103" s="4" t="str">
        <v>33.00</v>
      </c>
      <c r="O1103" s="4" t="str">
        <v>GIA</v>
      </c>
      <c r="P1103" s="4">
        <v>1700</v>
      </c>
      <c r="Q1103" s="7">
        <v>-39</v>
      </c>
      <c r="R1103" s="5">
        <f>ROUND(P1103 * (1 + (Q1103 / 100)), 2)</f>
        <v>1037</v>
      </c>
      <c r="S1103" s="5">
        <f>ROUND(R1103 * D1103, 2)</f>
        <v>829.6</v>
      </c>
      <c r="T1103" s="4" t="str">
        <v>MUMBAI</v>
      </c>
      <c r="U1103" s="8" t="str">
        <v>AVAILABLE</v>
      </c>
      <c r="V1103" s="4" t="str">
        <v>Feather, Pinpoint, Internal Graining</v>
      </c>
      <c r="W1103" s="9" t="str">
        <v>Media URL</v>
      </c>
    </row>
    <row r="1104">
      <c r="A1104" s="4" t="str">
        <v>7558789588</v>
      </c>
      <c r="B1104" s="4" t="str">
        <v>ROUND</v>
      </c>
      <c r="C1104" s="4">
        <v>169330</v>
      </c>
      <c r="D1104" s="5">
        <v>0.8</v>
      </c>
      <c r="E1104" s="4" t="str">
        <v>K</v>
      </c>
      <c r="F1104" s="4" t="str">
        <v>VS1</v>
      </c>
      <c r="G1104" s="6" t="str">
        <v>EX</v>
      </c>
      <c r="H1104" s="6" t="str">
        <v>EX</v>
      </c>
      <c r="I1104" s="6" t="str">
        <v>EX</v>
      </c>
      <c r="J1104" s="4" t="str">
        <v>NONE</v>
      </c>
      <c r="K1104" s="4" t="str">
        <v>5.96 - 5.99 x 3.66</v>
      </c>
      <c r="L1104" s="4" t="str">
        <v>61.30</v>
      </c>
      <c r="M1104" s="4" t="str">
        <v>58.00</v>
      </c>
      <c r="N1104" s="4" t="str">
        <v>32.50</v>
      </c>
      <c r="O1104" s="4" t="str">
        <v>GIA</v>
      </c>
      <c r="P1104" s="4">
        <v>1600</v>
      </c>
      <c r="Q1104" s="7">
        <v>-39</v>
      </c>
      <c r="R1104" s="5">
        <f>ROUND(P1104 * (1 + (Q1104 / 100)), 2)</f>
        <v>976</v>
      </c>
      <c r="S1104" s="5">
        <f>ROUND(R1104 * D1104, 2)</f>
        <v>780.8</v>
      </c>
      <c r="T1104" s="4" t="str">
        <v>MUMBAI</v>
      </c>
      <c r="U1104" s="8" t="str">
        <v>AVAILABLE</v>
      </c>
      <c r="V1104" s="4" t="str">
        <v>Feather, Cloud, Indented Natural</v>
      </c>
      <c r="W1104" s="9" t="str">
        <v>Media URL</v>
      </c>
    </row>
    <row r="1105">
      <c r="A1105" s="4" t="str">
        <v>6551864724</v>
      </c>
      <c r="B1105" s="4" t="str">
        <v>ROUND</v>
      </c>
      <c r="C1105" s="4">
        <v>171133</v>
      </c>
      <c r="D1105" s="5">
        <v>0.8</v>
      </c>
      <c r="E1105" s="4" t="str">
        <v>K</v>
      </c>
      <c r="F1105" s="4" t="str">
        <v>VS1</v>
      </c>
      <c r="G1105" s="6" t="str">
        <v>EX</v>
      </c>
      <c r="H1105" s="6" t="str">
        <v>EX</v>
      </c>
      <c r="I1105" s="6" t="str">
        <v>EX</v>
      </c>
      <c r="J1105" s="4" t="str">
        <v>NONE</v>
      </c>
      <c r="K1105" s="4" t="str">
        <v>5.86 - 5.90 x 3.69</v>
      </c>
      <c r="L1105" s="4" t="str">
        <v>62.70</v>
      </c>
      <c r="M1105" s="4" t="str">
        <v>59.00</v>
      </c>
      <c r="N1105" s="4" t="str">
        <v>36.00</v>
      </c>
      <c r="O1105" s="4" t="str">
        <v>GIA</v>
      </c>
      <c r="P1105" s="4">
        <v>1600</v>
      </c>
      <c r="Q1105" s="7">
        <v>-39</v>
      </c>
      <c r="R1105" s="5">
        <f>ROUND(P1105 * (1 + (Q1105 / 100)), 2)</f>
        <v>976</v>
      </c>
      <c r="S1105" s="5">
        <f>ROUND(R1105 * D1105, 2)</f>
        <v>780.8</v>
      </c>
      <c r="T1105" s="4" t="str">
        <v>MUMBAI</v>
      </c>
      <c r="U1105" s="8" t="str">
        <v>AVAILABLE</v>
      </c>
      <c r="V1105" s="4" t="str">
        <v>Cloud, Feather</v>
      </c>
      <c r="W1105" s="9" t="str">
        <v>Media URL</v>
      </c>
    </row>
    <row r="1106">
      <c r="A1106" s="4" t="str">
        <v>1558759053</v>
      </c>
      <c r="B1106" s="4" t="str">
        <v>ROUND</v>
      </c>
      <c r="C1106" s="4">
        <v>168092</v>
      </c>
      <c r="D1106" s="5">
        <v>0.8</v>
      </c>
      <c r="E1106" s="4" t="str">
        <v>K</v>
      </c>
      <c r="F1106" s="4" t="str">
        <v>VS1</v>
      </c>
      <c r="G1106" s="6" t="str">
        <v>EX</v>
      </c>
      <c r="H1106" s="6" t="str">
        <v>EX</v>
      </c>
      <c r="I1106" s="6" t="str">
        <v>EX</v>
      </c>
      <c r="J1106" s="4" t="str">
        <v>NONE</v>
      </c>
      <c r="K1106" s="4" t="str">
        <v>5.92 - 5.95 x 3.68</v>
      </c>
      <c r="L1106" s="4" t="str">
        <v>62.00</v>
      </c>
      <c r="M1106" s="4" t="str">
        <v>57.00</v>
      </c>
      <c r="N1106" s="4" t="str">
        <v>35.50</v>
      </c>
      <c r="O1106" s="4" t="str">
        <v>GIA</v>
      </c>
      <c r="P1106" s="4">
        <v>1600</v>
      </c>
      <c r="Q1106" s="7">
        <v>-39</v>
      </c>
      <c r="R1106" s="5">
        <f>ROUND(P1106 * (1 + (Q1106 / 100)), 2)</f>
        <v>976</v>
      </c>
      <c r="S1106" s="5">
        <f>ROUND(R1106 * D1106, 2)</f>
        <v>780.8</v>
      </c>
      <c r="T1106" s="4" t="str">
        <v>MUMBAI</v>
      </c>
      <c r="U1106" s="8" t="str">
        <v>AVAILABLE</v>
      </c>
      <c r="V1106" s="4" t="str">
        <v>Feather, Needle, Pinpoint</v>
      </c>
      <c r="W1106" s="9" t="str">
        <v>Media URL</v>
      </c>
    </row>
    <row r="1107">
      <c r="A1107" s="4" t="str">
        <v>2568007519</v>
      </c>
      <c r="B1107" s="4" t="str">
        <v>ROUND</v>
      </c>
      <c r="C1107" s="4">
        <v>174787</v>
      </c>
      <c r="D1107" s="5">
        <v>0.8</v>
      </c>
      <c r="E1107" s="4" t="str">
        <v>K</v>
      </c>
      <c r="F1107" s="4" t="str">
        <v>VS1</v>
      </c>
      <c r="G1107" s="6" t="str">
        <v>EX</v>
      </c>
      <c r="H1107" s="6" t="str">
        <v>EX</v>
      </c>
      <c r="I1107" s="6" t="str">
        <v>EX</v>
      </c>
      <c r="J1107" s="4" t="str">
        <v>NONE</v>
      </c>
      <c r="K1107" s="4" t="str">
        <v>5.88 - 5.92 x 3.69</v>
      </c>
      <c r="L1107" s="4" t="str">
        <v>62.50</v>
      </c>
      <c r="M1107" s="4" t="str">
        <v>58.00</v>
      </c>
      <c r="N1107" s="4" t="str">
        <v>36.00</v>
      </c>
      <c r="O1107" s="4" t="str">
        <v>GIA</v>
      </c>
      <c r="P1107" s="4">
        <v>1600</v>
      </c>
      <c r="Q1107" s="7">
        <v>-39</v>
      </c>
      <c r="R1107" s="5">
        <f>ROUND(P1107 * (1 + (Q1107 / 100)), 2)</f>
        <v>976</v>
      </c>
      <c r="S1107" s="5">
        <f>ROUND(R1107 * D1107, 2)</f>
        <v>780.8</v>
      </c>
      <c r="T1107" s="4" t="str">
        <v>MUMBAI</v>
      </c>
      <c r="U1107" s="8" t="str">
        <v>AVAILABLE</v>
      </c>
      <c r="V1107" s="4" t="str">
        <v>Feather, Pinpoint</v>
      </c>
      <c r="W1107" s="9" t="str">
        <v>Media URL</v>
      </c>
    </row>
    <row r="1108">
      <c r="A1108" s="4" t="str">
        <v>6551865274</v>
      </c>
      <c r="B1108" s="4" t="str">
        <v>ROUND</v>
      </c>
      <c r="C1108" s="4">
        <v>171401</v>
      </c>
      <c r="D1108" s="5">
        <v>0.81</v>
      </c>
      <c r="E1108" s="4" t="str">
        <v>K</v>
      </c>
      <c r="F1108" s="4" t="str">
        <v>VS1</v>
      </c>
      <c r="G1108" s="6" t="str">
        <v>EX</v>
      </c>
      <c r="H1108" s="6" t="str">
        <v>EX</v>
      </c>
      <c r="I1108" s="6" t="str">
        <v>EX</v>
      </c>
      <c r="J1108" s="4" t="str">
        <v>NONE</v>
      </c>
      <c r="K1108" s="4" t="str">
        <v>5.90 - 5.94 x 3.73</v>
      </c>
      <c r="L1108" s="4" t="str">
        <v>63.00</v>
      </c>
      <c r="M1108" s="4" t="str">
        <v>57.00</v>
      </c>
      <c r="N1108" s="4" t="str">
        <v>36.50</v>
      </c>
      <c r="O1108" s="4" t="str">
        <v>GIA</v>
      </c>
      <c r="P1108" s="4">
        <v>1600</v>
      </c>
      <c r="Q1108" s="7">
        <v>-39</v>
      </c>
      <c r="R1108" s="5">
        <f>ROUND(P1108 * (1 + (Q1108 / 100)), 2)</f>
        <v>976</v>
      </c>
      <c r="S1108" s="5">
        <f>ROUND(R1108 * D1108, 2)</f>
        <v>790.56</v>
      </c>
      <c r="T1108" s="4" t="str">
        <v>MUMBAI</v>
      </c>
      <c r="U1108" s="8" t="str">
        <v>AVAILABLE</v>
      </c>
      <c r="V1108" s="4" t="str">
        <v>Cloud, Pinpoint, Needle</v>
      </c>
      <c r="W1108" s="9" t="str">
        <v>Media URL</v>
      </c>
    </row>
    <row r="1109">
      <c r="A1109" s="4" t="str">
        <v>2567068647</v>
      </c>
      <c r="B1109" s="4" t="str">
        <v>ROUND</v>
      </c>
      <c r="C1109" s="4">
        <v>178974</v>
      </c>
      <c r="D1109" s="5">
        <v>0.8</v>
      </c>
      <c r="E1109" s="4" t="str">
        <v>K</v>
      </c>
      <c r="F1109" s="4" t="str">
        <v>VS1</v>
      </c>
      <c r="G1109" s="6" t="str">
        <v>EX</v>
      </c>
      <c r="H1109" s="6" t="str">
        <v>EX</v>
      </c>
      <c r="I1109" s="6" t="str">
        <v>EX</v>
      </c>
      <c r="J1109" s="4" t="str">
        <v>NONE</v>
      </c>
      <c r="K1109" s="4" t="str">
        <v>5.90 - 5.92 x 3.72</v>
      </c>
      <c r="L1109" s="4" t="str">
        <v>62.90</v>
      </c>
      <c r="M1109" s="4" t="str">
        <v>58.00</v>
      </c>
      <c r="N1109" s="4" t="str">
        <v>35.00</v>
      </c>
      <c r="O1109" s="4" t="str">
        <v>GIA</v>
      </c>
      <c r="P1109" s="4">
        <v>1600</v>
      </c>
      <c r="Q1109" s="7">
        <v>-36</v>
      </c>
      <c r="R1109" s="5">
        <f>ROUND(P1109 * (1 + (Q1109 / 100)), 2)</f>
        <v>1024</v>
      </c>
      <c r="S1109" s="5">
        <f>ROUND(R1109 * D1109, 2)</f>
        <v>819.2</v>
      </c>
      <c r="T1109" s="4" t="str">
        <v>MUMBAI</v>
      </c>
      <c r="U1109" s="8" t="str">
        <v>AVAILABLE</v>
      </c>
      <c r="V1109" s="4" t="str">
        <v>Feather</v>
      </c>
      <c r="W1109" s="9" t="str">
        <v>Media URL</v>
      </c>
    </row>
    <row r="1110">
      <c r="A1110" s="4" t="str">
        <v>1568056231</v>
      </c>
      <c r="B1110" s="4" t="str">
        <v>ROUND</v>
      </c>
      <c r="C1110" s="4">
        <v>178469</v>
      </c>
      <c r="D1110" s="5">
        <v>0.8</v>
      </c>
      <c r="E1110" s="4" t="str">
        <v>K</v>
      </c>
      <c r="F1110" s="4" t="str">
        <v>VS2</v>
      </c>
      <c r="G1110" s="6" t="str">
        <v>EX</v>
      </c>
      <c r="H1110" s="6" t="str">
        <v>EX</v>
      </c>
      <c r="I1110" s="6" t="str">
        <v>EX</v>
      </c>
      <c r="J1110" s="4" t="str">
        <v>NONE</v>
      </c>
      <c r="K1110" s="4" t="str">
        <v>6.01 - 6.03 x 3.59</v>
      </c>
      <c r="L1110" s="4" t="str">
        <v>59.70</v>
      </c>
      <c r="M1110" s="4" t="str">
        <v>59.00</v>
      </c>
      <c r="N1110" s="4" t="str">
        <v>33.00</v>
      </c>
      <c r="O1110" s="4" t="str">
        <v>GIA</v>
      </c>
      <c r="P1110" s="4">
        <v>1500</v>
      </c>
      <c r="Q1110" s="7">
        <v>-46</v>
      </c>
      <c r="R1110" s="5">
        <f>ROUND(P1110 * (1 + (Q1110 / 100)), 2)</f>
        <v>810</v>
      </c>
      <c r="S1110" s="5">
        <f>ROUND(R1110 * D1110, 2)</f>
        <v>648</v>
      </c>
      <c r="T1110" s="4" t="str">
        <v>MUMBAI</v>
      </c>
      <c r="U1110" s="8" t="str">
        <v>AVAILABLE</v>
      </c>
      <c r="V1110" s="4" t="str">
        <v>Cloud, Internal Graining, Feather</v>
      </c>
      <c r="W1110" s="9" t="str">
        <v>Media URL</v>
      </c>
    </row>
    <row r="1111">
      <c r="A1111" s="4" t="str">
        <v>6561055831</v>
      </c>
      <c r="B1111" s="4" t="str">
        <v>ROUND</v>
      </c>
      <c r="C1111" s="4">
        <v>178144</v>
      </c>
      <c r="D1111" s="5">
        <v>0.81</v>
      </c>
      <c r="E1111" s="4" t="str">
        <v>K</v>
      </c>
      <c r="F1111" s="4" t="str">
        <v>VS2</v>
      </c>
      <c r="G1111" s="6" t="str">
        <v>EX</v>
      </c>
      <c r="H1111" s="6" t="str">
        <v>EX</v>
      </c>
      <c r="I1111" s="6" t="str">
        <v>EX</v>
      </c>
      <c r="J1111" s="4" t="str">
        <v>NONE</v>
      </c>
      <c r="K1111" s="4" t="str">
        <v>6.08 - 6.10 x 3.62</v>
      </c>
      <c r="L1111" s="4" t="str">
        <v>59.40</v>
      </c>
      <c r="M1111" s="4" t="str">
        <v>59.00</v>
      </c>
      <c r="N1111" s="4" t="str">
        <v>31.50</v>
      </c>
      <c r="O1111" s="4" t="str">
        <v>GIA</v>
      </c>
      <c r="P1111" s="4">
        <v>1500</v>
      </c>
      <c r="Q1111" s="7">
        <v>-37</v>
      </c>
      <c r="R1111" s="5">
        <f>ROUND(P1111 * (1 + (Q1111 / 100)), 2)</f>
        <v>945</v>
      </c>
      <c r="S1111" s="5">
        <f>ROUND(R1111 * D1111, 2)</f>
        <v>765.45</v>
      </c>
      <c r="T1111" s="4" t="str">
        <v>MUMBAI</v>
      </c>
      <c r="U1111" s="8" t="str">
        <v>AVAILABLE</v>
      </c>
      <c r="V1111" s="4" t="str">
        <v>Crystal, Feather</v>
      </c>
      <c r="W1111" s="9" t="str">
        <v>Media URL</v>
      </c>
    </row>
    <row r="1112">
      <c r="A1112" s="4" t="str">
        <v>2554759441</v>
      </c>
      <c r="B1112" s="4" t="str">
        <v>ROUND</v>
      </c>
      <c r="C1112" s="4">
        <v>168078</v>
      </c>
      <c r="D1112" s="5">
        <v>0.8</v>
      </c>
      <c r="E1112" s="4" t="str">
        <v>K</v>
      </c>
      <c r="F1112" s="4" t="str">
        <v>VS2</v>
      </c>
      <c r="G1112" s="6" t="str">
        <v>EX</v>
      </c>
      <c r="H1112" s="6" t="str">
        <v>EX</v>
      </c>
      <c r="I1112" s="6" t="str">
        <v>EX</v>
      </c>
      <c r="J1112" s="4" t="str">
        <v>FNT</v>
      </c>
      <c r="K1112" s="4" t="str">
        <v>6.04 - 6.08 x 3.59</v>
      </c>
      <c r="L1112" s="4" t="str">
        <v>59.30</v>
      </c>
      <c r="M1112" s="4" t="str">
        <v>59.00</v>
      </c>
      <c r="N1112" s="4" t="str">
        <v>31.50</v>
      </c>
      <c r="O1112" s="4" t="str">
        <v>GIA</v>
      </c>
      <c r="P1112" s="4">
        <v>1500</v>
      </c>
      <c r="Q1112" s="7">
        <v>-42</v>
      </c>
      <c r="R1112" s="5">
        <f>ROUND(P1112 * (1 + (Q1112 / 100)), 2)</f>
        <v>870</v>
      </c>
      <c r="S1112" s="5">
        <f>ROUND(R1112 * D1112, 2)</f>
        <v>696</v>
      </c>
      <c r="T1112" s="4" t="str">
        <v>MUMBAI</v>
      </c>
      <c r="U1112" s="8" t="str">
        <v>AVAILABLE</v>
      </c>
      <c r="V1112" s="4" t="str">
        <v>Crystal</v>
      </c>
      <c r="W1112" s="9" t="str">
        <v>Media URL</v>
      </c>
    </row>
    <row r="1113">
      <c r="A1113" s="4" t="str">
        <v>6565193831</v>
      </c>
      <c r="B1113" s="4" t="str">
        <v>ROUND</v>
      </c>
      <c r="C1113" s="4">
        <v>184798</v>
      </c>
      <c r="D1113" s="5">
        <v>0.8</v>
      </c>
      <c r="E1113" s="4" t="str">
        <v>K</v>
      </c>
      <c r="F1113" s="4" t="str">
        <v>SI1</v>
      </c>
      <c r="G1113" s="6" t="str">
        <v>EX</v>
      </c>
      <c r="H1113" s="6" t="str">
        <v>EX</v>
      </c>
      <c r="I1113" s="6" t="str">
        <v>EX</v>
      </c>
      <c r="J1113" s="4" t="str">
        <v>NONE</v>
      </c>
      <c r="K1113" s="4" t="str">
        <v>5.90 - 5.92 x 3.69</v>
      </c>
      <c r="L1113" s="4" t="str">
        <v>62.40</v>
      </c>
      <c r="M1113" s="4" t="str">
        <v>57.00</v>
      </c>
      <c r="N1113" s="4" t="str">
        <v>36.00</v>
      </c>
      <c r="O1113" s="4" t="str">
        <v>GIA</v>
      </c>
      <c r="P1113" s="4">
        <v>1400</v>
      </c>
      <c r="Q1113" s="7">
        <v>-47</v>
      </c>
      <c r="R1113" s="5">
        <f>ROUND(P1113 * (1 + (Q1113 / 100)), 2)</f>
        <v>742</v>
      </c>
      <c r="S1113" s="5">
        <f>ROUND(R1113 * D1113, 2)</f>
        <v>593.6</v>
      </c>
      <c r="T1113" s="4" t="str">
        <v>MUMBAI</v>
      </c>
      <c r="U1113" s="8" t="str">
        <v>AVAILABLE</v>
      </c>
      <c r="V1113" s="4" t="str">
        <v>Cloud, Crystal</v>
      </c>
      <c r="W1113" s="9" t="str">
        <v>Media URL</v>
      </c>
    </row>
    <row r="1114">
      <c r="A1114" s="4" t="str">
        <v>6552789957</v>
      </c>
      <c r="B1114" s="4" t="str">
        <v>ROUND</v>
      </c>
      <c r="C1114" s="4">
        <v>168846</v>
      </c>
      <c r="D1114" s="5">
        <v>0.81</v>
      </c>
      <c r="E1114" s="4" t="str">
        <v>L</v>
      </c>
      <c r="F1114" s="4" t="str">
        <v>VVS1</v>
      </c>
      <c r="G1114" s="6" t="str">
        <v>EX</v>
      </c>
      <c r="H1114" s="6" t="str">
        <v>EX</v>
      </c>
      <c r="I1114" s="6" t="str">
        <v>EX</v>
      </c>
      <c r="J1114" s="4" t="str">
        <v>NONE</v>
      </c>
      <c r="K1114" s="4" t="str">
        <v>5.91 - 5.96 x 3.71</v>
      </c>
      <c r="L1114" s="4" t="str">
        <v>62.60</v>
      </c>
      <c r="M1114" s="4" t="str">
        <v>56.00</v>
      </c>
      <c r="N1114" s="4" t="str">
        <v>35.50</v>
      </c>
      <c r="O1114" s="4" t="str">
        <v>GIA</v>
      </c>
      <c r="P1114" s="4">
        <v>1600</v>
      </c>
      <c r="Q1114" s="7">
        <v>-44</v>
      </c>
      <c r="R1114" s="5">
        <f>ROUND(P1114 * (1 + (Q1114 / 100)), 2)</f>
        <v>896</v>
      </c>
      <c r="S1114" s="5">
        <f>ROUND(R1114 * D1114, 2)</f>
        <v>725.76</v>
      </c>
      <c r="T1114" s="4" t="str">
        <v>MUMBAI</v>
      </c>
      <c r="U1114" s="8" t="str">
        <v>AVAILABLE</v>
      </c>
      <c r="V1114" s="4" t="str">
        <v>Pinpoint, Feather</v>
      </c>
      <c r="W1114" s="9" t="str">
        <v>Media URL</v>
      </c>
    </row>
    <row r="1115">
      <c r="A1115" s="4" t="str">
        <v>1565271204</v>
      </c>
      <c r="B1115" s="4" t="str">
        <v>ROUND</v>
      </c>
      <c r="C1115" s="4">
        <v>188045</v>
      </c>
      <c r="D1115" s="5">
        <v>0.8</v>
      </c>
      <c r="E1115" s="4" t="str">
        <v>L</v>
      </c>
      <c r="F1115" s="4" t="str">
        <v>VVS1</v>
      </c>
      <c r="G1115" s="6" t="str">
        <v>EX</v>
      </c>
      <c r="H1115" s="6" t="str">
        <v>EX</v>
      </c>
      <c r="I1115" s="6" t="str">
        <v>EX</v>
      </c>
      <c r="J1115" s="4" t="str">
        <v>NONE</v>
      </c>
      <c r="K1115" s="4" t="str">
        <v>5.89 - 5.91 x 3.73</v>
      </c>
      <c r="L1115" s="4" t="str">
        <v>63.20</v>
      </c>
      <c r="M1115" s="4" t="str">
        <v>56.00</v>
      </c>
      <c r="N1115" s="4" t="str">
        <v>36.50</v>
      </c>
      <c r="O1115" s="4" t="str">
        <v>GIA</v>
      </c>
      <c r="P1115" s="4">
        <v>1600</v>
      </c>
      <c r="Q1115" s="7">
        <v>-38</v>
      </c>
      <c r="R1115" s="5">
        <f>ROUND(P1115 * (1 + (Q1115 / 100)), 2)</f>
        <v>992</v>
      </c>
      <c r="S1115" s="5">
        <f>ROUND(R1115 * D1115, 2)</f>
        <v>793.6</v>
      </c>
      <c r="T1115" s="4" t="str">
        <v>MUMBAI</v>
      </c>
      <c r="U1115" s="8" t="str">
        <v>AVAILABLE</v>
      </c>
      <c r="V1115" s="4" t="str">
        <v>Pinpoint, Cloud, Feather</v>
      </c>
      <c r="W1115" s="9" t="str">
        <v>Media URL</v>
      </c>
    </row>
    <row r="1116">
      <c r="A1116" s="4" t="str">
        <v>7561193333</v>
      </c>
      <c r="B1116" s="4" t="str">
        <v>ROUND</v>
      </c>
      <c r="C1116" s="4">
        <v>184800</v>
      </c>
      <c r="D1116" s="5">
        <v>0.8</v>
      </c>
      <c r="E1116" s="4" t="str">
        <v>L</v>
      </c>
      <c r="F1116" s="4" t="str">
        <v>VVS1</v>
      </c>
      <c r="G1116" s="6" t="str">
        <v>EX</v>
      </c>
      <c r="H1116" s="6" t="str">
        <v>EX</v>
      </c>
      <c r="I1116" s="6" t="str">
        <v>EX</v>
      </c>
      <c r="J1116" s="4" t="str">
        <v>FNT</v>
      </c>
      <c r="K1116" s="4" t="str">
        <v>5.89 - 5.92 x 3.70</v>
      </c>
      <c r="L1116" s="4" t="str">
        <v>62.70</v>
      </c>
      <c r="M1116" s="4" t="str">
        <v>57.00</v>
      </c>
      <c r="N1116" s="4" t="str">
        <v>36.00</v>
      </c>
      <c r="O1116" s="4" t="str">
        <v>GIA</v>
      </c>
      <c r="P1116" s="4">
        <v>1600</v>
      </c>
      <c r="Q1116" s="7">
        <v>-42</v>
      </c>
      <c r="R1116" s="5">
        <f>ROUND(P1116 * (1 + (Q1116 / 100)), 2)</f>
        <v>928</v>
      </c>
      <c r="S1116" s="5">
        <f>ROUND(R1116 * D1116, 2)</f>
        <v>742.4</v>
      </c>
      <c r="T1116" s="4" t="str">
        <v>MUMBAI</v>
      </c>
      <c r="U1116" s="8" t="str">
        <v>AVAILABLE</v>
      </c>
      <c r="V1116" s="4" t="str">
        <v>Pinpoint</v>
      </c>
      <c r="W1116" s="9" t="str">
        <v>Media URL</v>
      </c>
    </row>
    <row r="1117">
      <c r="A1117" s="4" t="str">
        <v>7568063301</v>
      </c>
      <c r="B1117" s="4" t="str">
        <v>ROUND</v>
      </c>
      <c r="C1117" s="4">
        <v>179435</v>
      </c>
      <c r="D1117" s="5">
        <v>0.8</v>
      </c>
      <c r="E1117" s="4" t="str">
        <v>L</v>
      </c>
      <c r="F1117" s="4" t="str">
        <v>VVS1</v>
      </c>
      <c r="G1117" s="6" t="str">
        <v>EX</v>
      </c>
      <c r="H1117" s="6" t="str">
        <v>EX</v>
      </c>
      <c r="I1117" s="6" t="str">
        <v>EX</v>
      </c>
      <c r="J1117" s="4" t="str">
        <v>FNT</v>
      </c>
      <c r="K1117" s="4" t="str">
        <v>5.91 - 5.94 x 3.66</v>
      </c>
      <c r="L1117" s="4" t="str">
        <v>61.70</v>
      </c>
      <c r="M1117" s="4" t="str">
        <v>58.00</v>
      </c>
      <c r="N1117" s="4" t="str">
        <v>36.00</v>
      </c>
      <c r="O1117" s="4" t="str">
        <v>GIA</v>
      </c>
      <c r="P1117" s="4">
        <v>1600</v>
      </c>
      <c r="Q1117" s="7">
        <v>-41</v>
      </c>
      <c r="R1117" s="5">
        <f>ROUND(P1117 * (1 + (Q1117 / 100)), 2)</f>
        <v>944</v>
      </c>
      <c r="S1117" s="5">
        <f>ROUND(R1117 * D1117, 2)</f>
        <v>755.2</v>
      </c>
      <c r="T1117" s="4" t="str">
        <v>MUMBAI</v>
      </c>
      <c r="U1117" s="8" t="str">
        <v>AVAILABLE</v>
      </c>
      <c r="V1117" s="4" t="str">
        <v>Feather</v>
      </c>
      <c r="W1117" s="9" t="str">
        <v>Media URL</v>
      </c>
    </row>
    <row r="1118">
      <c r="A1118" s="4" t="str">
        <v>6552812575</v>
      </c>
      <c r="B1118" s="4" t="str">
        <v>ROUND</v>
      </c>
      <c r="C1118" s="4">
        <v>170689</v>
      </c>
      <c r="D1118" s="5">
        <v>0.8</v>
      </c>
      <c r="E1118" s="4" t="str">
        <v>L</v>
      </c>
      <c r="F1118" s="4" t="str">
        <v>VVS1</v>
      </c>
      <c r="G1118" s="6" t="str">
        <v>EX</v>
      </c>
      <c r="H1118" s="6" t="str">
        <v>EX</v>
      </c>
      <c r="I1118" s="6" t="str">
        <v>EX</v>
      </c>
      <c r="J1118" s="4" t="str">
        <v>MED</v>
      </c>
      <c r="K1118" s="4" t="str">
        <v>5.90 - 5.94 x 3.71</v>
      </c>
      <c r="L1118" s="4" t="str">
        <v>62.60</v>
      </c>
      <c r="M1118" s="4" t="str">
        <v>56.00</v>
      </c>
      <c r="N1118" s="4" t="str">
        <v>36.50</v>
      </c>
      <c r="O1118" s="4" t="str">
        <v>GIA</v>
      </c>
      <c r="P1118" s="4">
        <v>1600</v>
      </c>
      <c r="Q1118" s="7">
        <v>-49</v>
      </c>
      <c r="R1118" s="5">
        <f>ROUND(P1118 * (1 + (Q1118 / 100)), 2)</f>
        <v>816</v>
      </c>
      <c r="S1118" s="5">
        <f>ROUND(R1118 * D1118, 2)</f>
        <v>652.8</v>
      </c>
      <c r="T1118" s="4" t="str">
        <v>MUMBAI</v>
      </c>
      <c r="U1118" s="8" t="str">
        <v>AVAILABLE</v>
      </c>
      <c r="V1118" s="4" t="str">
        <v>Pinpoint, Feather</v>
      </c>
      <c r="W1118" s="9" t="str">
        <v>Media URL</v>
      </c>
    </row>
    <row r="1119">
      <c r="A1119" s="4" t="str">
        <v>6562229032</v>
      </c>
      <c r="B1119" s="4" t="str">
        <v>ROUND</v>
      </c>
      <c r="C1119" s="4">
        <v>187511</v>
      </c>
      <c r="D1119" s="5">
        <v>0.8</v>
      </c>
      <c r="E1119" s="4" t="str">
        <v>L</v>
      </c>
      <c r="F1119" s="4" t="str">
        <v>VVS2</v>
      </c>
      <c r="G1119" s="6" t="str">
        <v>EX</v>
      </c>
      <c r="H1119" s="6" t="str">
        <v>EX</v>
      </c>
      <c r="I1119" s="6" t="str">
        <v>EX</v>
      </c>
      <c r="J1119" s="4" t="str">
        <v>NONE</v>
      </c>
      <c r="K1119" s="4" t="str">
        <v>5.86 - 5.90 x 3.70</v>
      </c>
      <c r="L1119" s="4" t="str">
        <v>62.90</v>
      </c>
      <c r="M1119" s="4" t="str">
        <v>57.00</v>
      </c>
      <c r="N1119" s="4" t="str">
        <v>35.50</v>
      </c>
      <c r="O1119" s="4" t="str">
        <v>GIA</v>
      </c>
      <c r="P1119" s="4">
        <v>1500</v>
      </c>
      <c r="Q1119" s="7">
        <v>-43</v>
      </c>
      <c r="R1119" s="5">
        <f>ROUND(P1119 * (1 + (Q1119 / 100)), 2)</f>
        <v>855</v>
      </c>
      <c r="S1119" s="5">
        <f>ROUND(R1119 * D1119, 2)</f>
        <v>684</v>
      </c>
      <c r="T1119" s="4" t="str">
        <v>MUMBAI</v>
      </c>
      <c r="U1119" s="8" t="str">
        <v>AVAILABLE</v>
      </c>
      <c r="V1119" s="4" t="str">
        <v>Pinpoint</v>
      </c>
      <c r="W1119" s="9" t="str">
        <v>Media URL</v>
      </c>
    </row>
    <row r="1120">
      <c r="A1120" s="4" t="str">
        <v>1555725523</v>
      </c>
      <c r="B1120" s="4" t="str">
        <v>ROUND</v>
      </c>
      <c r="C1120" s="4">
        <v>166772</v>
      </c>
      <c r="D1120" s="5">
        <v>0.8</v>
      </c>
      <c r="E1120" s="4" t="str">
        <v>L</v>
      </c>
      <c r="F1120" s="4" t="str">
        <v>VVS2</v>
      </c>
      <c r="G1120" s="6" t="str">
        <v>EX</v>
      </c>
      <c r="H1120" s="6" t="str">
        <v>EX</v>
      </c>
      <c r="I1120" s="6" t="str">
        <v>EX</v>
      </c>
      <c r="J1120" s="4" t="str">
        <v>NONE</v>
      </c>
      <c r="K1120" s="4" t="str">
        <v>5.88 - 5.91 x 3.69</v>
      </c>
      <c r="L1120" s="4" t="str">
        <v>62.50</v>
      </c>
      <c r="M1120" s="4" t="str">
        <v>57.00</v>
      </c>
      <c r="N1120" s="4" t="str">
        <v>36.00</v>
      </c>
      <c r="O1120" s="4" t="str">
        <v>GIA</v>
      </c>
      <c r="P1120" s="4">
        <v>1500</v>
      </c>
      <c r="Q1120" s="7">
        <v>-42</v>
      </c>
      <c r="R1120" s="5">
        <f>ROUND(P1120 * (1 + (Q1120 / 100)), 2)</f>
        <v>870</v>
      </c>
      <c r="S1120" s="5">
        <f>ROUND(R1120 * D1120, 2)</f>
        <v>696</v>
      </c>
      <c r="T1120" s="4" t="str">
        <v>MUMBAI</v>
      </c>
      <c r="U1120" s="8" t="str">
        <v>AVAILABLE</v>
      </c>
      <c r="V1120" s="4" t="str">
        <v>Pinpoint, Feather, Cloud</v>
      </c>
      <c r="W1120" s="9" t="str">
        <v>Media URL</v>
      </c>
    </row>
    <row r="1121">
      <c r="A1121" s="4" t="str">
        <v>2556653211</v>
      </c>
      <c r="B1121" s="4" t="str">
        <v>ROUND</v>
      </c>
      <c r="C1121" s="4">
        <v>164322</v>
      </c>
      <c r="D1121" s="5">
        <v>0.82</v>
      </c>
      <c r="E1121" s="4" t="str">
        <v>L</v>
      </c>
      <c r="F1121" s="4" t="str">
        <v>VVS2</v>
      </c>
      <c r="G1121" s="6" t="str">
        <v>EX</v>
      </c>
      <c r="H1121" s="6" t="str">
        <v>EX</v>
      </c>
      <c r="I1121" s="6" t="str">
        <v>EX</v>
      </c>
      <c r="J1121" s="4" t="str">
        <v>NONE</v>
      </c>
      <c r="K1121" s="4" t="str">
        <v>5.95 - 5.99 x 3.74</v>
      </c>
      <c r="L1121" s="4" t="str">
        <v>62.70</v>
      </c>
      <c r="M1121" s="4" t="str">
        <v>57.00</v>
      </c>
      <c r="N1121" s="4" t="str">
        <v>36.50</v>
      </c>
      <c r="O1121" s="4" t="str">
        <v>GIA</v>
      </c>
      <c r="P1121" s="4">
        <v>1500</v>
      </c>
      <c r="Q1121" s="7">
        <v>-41</v>
      </c>
      <c r="R1121" s="5">
        <f>ROUND(P1121 * (1 + (Q1121 / 100)), 2)</f>
        <v>885</v>
      </c>
      <c r="S1121" s="5">
        <f>ROUND(R1121 * D1121, 2)</f>
        <v>725.7</v>
      </c>
      <c r="T1121" s="4" t="str">
        <v>MUMBAI</v>
      </c>
      <c r="U1121" s="8" t="str">
        <v>AVAILABLE</v>
      </c>
      <c r="V1121" s="4" t="str">
        <v>Needle, Pinpoint, Surface Graining</v>
      </c>
      <c r="W1121" s="9" t="str">
        <v>Media URL</v>
      </c>
    </row>
    <row r="1122">
      <c r="A1122" s="4" t="str">
        <v>2566007594</v>
      </c>
      <c r="B1122" s="4" t="str">
        <v>ROUND</v>
      </c>
      <c r="C1122" s="4">
        <v>174485</v>
      </c>
      <c r="D1122" s="5">
        <v>0.81</v>
      </c>
      <c r="E1122" s="4" t="str">
        <v>L</v>
      </c>
      <c r="F1122" s="4" t="str">
        <v>VVS2</v>
      </c>
      <c r="G1122" s="6" t="str">
        <v>EX</v>
      </c>
      <c r="H1122" s="6" t="str">
        <v>EX</v>
      </c>
      <c r="I1122" s="6" t="str">
        <v>EX</v>
      </c>
      <c r="J1122" s="4" t="str">
        <v>NONE</v>
      </c>
      <c r="K1122" s="4" t="str">
        <v>5.91 - 5.95 x 3.72</v>
      </c>
      <c r="L1122" s="4" t="str">
        <v>62.80</v>
      </c>
      <c r="M1122" s="4" t="str">
        <v>57.00</v>
      </c>
      <c r="N1122" s="4" t="str">
        <v>36.50</v>
      </c>
      <c r="O1122" s="4" t="str">
        <v>GIA</v>
      </c>
      <c r="P1122" s="4">
        <v>1500</v>
      </c>
      <c r="Q1122" s="7">
        <v>-37</v>
      </c>
      <c r="R1122" s="5">
        <f>ROUND(P1122 * (1 + (Q1122 / 100)), 2)</f>
        <v>945</v>
      </c>
      <c r="S1122" s="5">
        <f>ROUND(R1122 * D1122, 2)</f>
        <v>765.45</v>
      </c>
      <c r="T1122" s="4" t="str">
        <v>MUMBAI</v>
      </c>
      <c r="U1122" s="8" t="str">
        <v>AVAILABLE</v>
      </c>
      <c r="V1122" s="4" t="str">
        <v>Cloud</v>
      </c>
      <c r="W1122" s="9" t="str">
        <v>Media URL</v>
      </c>
    </row>
    <row r="1123">
      <c r="A1123" s="4" t="str">
        <v>5556864582</v>
      </c>
      <c r="B1123" s="4" t="str">
        <v>ROUND</v>
      </c>
      <c r="C1123" s="4">
        <v>171069</v>
      </c>
      <c r="D1123" s="5">
        <v>0.8</v>
      </c>
      <c r="E1123" s="4" t="str">
        <v>L</v>
      </c>
      <c r="F1123" s="4" t="str">
        <v>VS1</v>
      </c>
      <c r="G1123" s="6" t="str">
        <v>EX</v>
      </c>
      <c r="H1123" s="6" t="str">
        <v>EX</v>
      </c>
      <c r="I1123" s="6" t="str">
        <v>EX</v>
      </c>
      <c r="J1123" s="4" t="str">
        <v>NONE</v>
      </c>
      <c r="K1123" s="4" t="str">
        <v>5.91 - 5.95 x 3.67</v>
      </c>
      <c r="L1123" s="4" t="str">
        <v>61.90</v>
      </c>
      <c r="M1123" s="4" t="str">
        <v>59.00</v>
      </c>
      <c r="N1123" s="4" t="str">
        <v>36.00</v>
      </c>
      <c r="O1123" s="4" t="str">
        <v>GIA</v>
      </c>
      <c r="P1123" s="4">
        <v>1400</v>
      </c>
      <c r="Q1123" s="7">
        <v>-44</v>
      </c>
      <c r="R1123" s="5">
        <f>ROUND(P1123 * (1 + (Q1123 / 100)), 2)</f>
        <v>784</v>
      </c>
      <c r="S1123" s="5">
        <f>ROUND(R1123 * D1123, 2)</f>
        <v>627.2</v>
      </c>
      <c r="T1123" s="4" t="str">
        <v>MUMBAI</v>
      </c>
      <c r="U1123" s="8" t="str">
        <v>AVAILABLE</v>
      </c>
      <c r="V1123" s="4" t="str">
        <v>Cloud, Feather, Pinpoint</v>
      </c>
      <c r="W1123" s="9" t="str">
        <v>Media URL</v>
      </c>
    </row>
    <row r="1124">
      <c r="A1124" s="4" t="str">
        <v>2557969321</v>
      </c>
      <c r="B1124" s="4" t="str">
        <v>ROUND</v>
      </c>
      <c r="C1124" s="4">
        <v>173888</v>
      </c>
      <c r="D1124" s="5">
        <v>0.8</v>
      </c>
      <c r="E1124" s="4" t="str">
        <v>L</v>
      </c>
      <c r="F1124" s="4" t="str">
        <v>VS1</v>
      </c>
      <c r="G1124" s="6" t="str">
        <v>EX</v>
      </c>
      <c r="H1124" s="6" t="str">
        <v>EX</v>
      </c>
      <c r="I1124" s="6" t="str">
        <v>EX</v>
      </c>
      <c r="J1124" s="4" t="str">
        <v>NONE</v>
      </c>
      <c r="K1124" s="4" t="str">
        <v>5.90 - 5.93 x 3.72</v>
      </c>
      <c r="L1124" s="4" t="str">
        <v>62.80</v>
      </c>
      <c r="M1124" s="4" t="str">
        <v>57.00</v>
      </c>
      <c r="N1124" s="4" t="str">
        <v>36.50</v>
      </c>
      <c r="O1124" s="4" t="str">
        <v>GIA</v>
      </c>
      <c r="P1124" s="4">
        <v>1400</v>
      </c>
      <c r="Q1124" s="7">
        <v>-39</v>
      </c>
      <c r="R1124" s="5">
        <f>ROUND(P1124 * (1 + (Q1124 / 100)), 2)</f>
        <v>854</v>
      </c>
      <c r="S1124" s="5">
        <f>ROUND(R1124 * D1124, 2)</f>
        <v>683.2</v>
      </c>
      <c r="T1124" s="4" t="str">
        <v>MUMBAI</v>
      </c>
      <c r="U1124" s="8" t="str">
        <v>AVAILABLE</v>
      </c>
      <c r="V1124" s="4" t="str">
        <v>Crystal</v>
      </c>
      <c r="W1124" s="9" t="str">
        <v>Media URL</v>
      </c>
    </row>
    <row r="1125">
      <c r="A1125" s="4" t="str">
        <v>7552813449</v>
      </c>
      <c r="B1125" s="4" t="str">
        <v>ROUND</v>
      </c>
      <c r="C1125" s="4">
        <v>170652</v>
      </c>
      <c r="D1125" s="5">
        <v>0.8</v>
      </c>
      <c r="E1125" s="4" t="str">
        <v>L</v>
      </c>
      <c r="F1125" s="4" t="str">
        <v>VS2</v>
      </c>
      <c r="G1125" s="6" t="str">
        <v>EX</v>
      </c>
      <c r="H1125" s="6" t="str">
        <v>EX</v>
      </c>
      <c r="I1125" s="6" t="str">
        <v>EX</v>
      </c>
      <c r="J1125" s="4" t="str">
        <v>NONE</v>
      </c>
      <c r="K1125" s="4" t="str">
        <v>5.89 - 5.93 x 3.72</v>
      </c>
      <c r="L1125" s="4" t="str">
        <v>62.90</v>
      </c>
      <c r="M1125" s="4" t="str">
        <v>58.00</v>
      </c>
      <c r="N1125" s="4" t="str">
        <v>35.00</v>
      </c>
      <c r="O1125" s="4" t="str">
        <v>GIA</v>
      </c>
      <c r="P1125" s="4">
        <v>1300</v>
      </c>
      <c r="Q1125" s="7">
        <v>-39</v>
      </c>
      <c r="R1125" s="5">
        <f>ROUND(P1125 * (1 + (Q1125 / 100)), 2)</f>
        <v>793</v>
      </c>
      <c r="S1125" s="5">
        <f>ROUND(R1125 * D1125, 2)</f>
        <v>634.4</v>
      </c>
      <c r="T1125" s="4" t="str">
        <v>MUMBAI</v>
      </c>
      <c r="U1125" s="8" t="str">
        <v>AVAILABLE</v>
      </c>
      <c r="V1125" s="4" t="str">
        <v>Cloud, Crystal</v>
      </c>
      <c r="W1125" s="9" t="str">
        <v>Media URL</v>
      </c>
    </row>
    <row r="1126">
      <c r="A1126" s="4" t="str">
        <v>1559864892</v>
      </c>
      <c r="B1126" s="4" t="str">
        <v>ROUND</v>
      </c>
      <c r="C1126" s="4">
        <v>171455</v>
      </c>
      <c r="D1126" s="5">
        <v>0.8</v>
      </c>
      <c r="E1126" s="4" t="str">
        <v>L</v>
      </c>
      <c r="F1126" s="4" t="str">
        <v>VS2</v>
      </c>
      <c r="G1126" s="6" t="str">
        <v>EX</v>
      </c>
      <c r="H1126" s="6" t="str">
        <v>EX</v>
      </c>
      <c r="I1126" s="6" t="str">
        <v>EX</v>
      </c>
      <c r="J1126" s="4" t="str">
        <v>NONE</v>
      </c>
      <c r="K1126" s="4" t="str">
        <v>5.89 - 5.91 x 3.73</v>
      </c>
      <c r="L1126" s="4" t="str">
        <v>63.20</v>
      </c>
      <c r="M1126" s="4" t="str">
        <v>56.00</v>
      </c>
      <c r="N1126" s="4" t="str">
        <v>36.50</v>
      </c>
      <c r="O1126" s="4" t="str">
        <v>GIA</v>
      </c>
      <c r="P1126" s="4">
        <v>1300</v>
      </c>
      <c r="Q1126" s="7">
        <v>-37</v>
      </c>
      <c r="R1126" s="5">
        <f>ROUND(P1126 * (1 + (Q1126 / 100)), 2)</f>
        <v>819</v>
      </c>
      <c r="S1126" s="5">
        <f>ROUND(R1126 * D1126, 2)</f>
        <v>655.2</v>
      </c>
      <c r="T1126" s="4" t="str">
        <v>MUMBAI</v>
      </c>
      <c r="U1126" s="8" t="str">
        <v>AVAILABLE</v>
      </c>
      <c r="V1126" s="4" t="str">
        <v>Crystal, Cloud, Feather</v>
      </c>
      <c r="W1126" s="9" t="str">
        <v>Media URL</v>
      </c>
    </row>
    <row r="1127">
      <c r="A1127" s="4" t="str">
        <v>6561056233</v>
      </c>
      <c r="B1127" s="4" t="str">
        <v>ROUND</v>
      </c>
      <c r="C1127" s="4">
        <v>178470</v>
      </c>
      <c r="D1127" s="5">
        <v>0.8</v>
      </c>
      <c r="E1127" s="4" t="str">
        <v>L</v>
      </c>
      <c r="F1127" s="4" t="str">
        <v>VS2</v>
      </c>
      <c r="G1127" s="6" t="str">
        <v>EX</v>
      </c>
      <c r="H1127" s="6" t="str">
        <v>EX</v>
      </c>
      <c r="I1127" s="6" t="str">
        <v>EX</v>
      </c>
      <c r="J1127" s="4" t="str">
        <v>NONE</v>
      </c>
      <c r="K1127" s="4" t="str">
        <v>5.88 - 5.92 x 3.73</v>
      </c>
      <c r="L1127" s="4" t="str">
        <v>63.30</v>
      </c>
      <c r="M1127" s="4" t="str">
        <v>57.00</v>
      </c>
      <c r="N1127" s="4" t="str">
        <v>36.50</v>
      </c>
      <c r="O1127" s="4" t="str">
        <v>GIA</v>
      </c>
      <c r="P1127" s="4">
        <v>1300</v>
      </c>
      <c r="Q1127" s="7">
        <v>-34</v>
      </c>
      <c r="R1127" s="5">
        <f>ROUND(P1127 * (1 + (Q1127 / 100)), 2)</f>
        <v>858</v>
      </c>
      <c r="S1127" s="5">
        <f>ROUND(R1127 * D1127, 2)</f>
        <v>686.4</v>
      </c>
      <c r="T1127" s="4" t="str">
        <v>MUMBAI</v>
      </c>
      <c r="U1127" s="8" t="str">
        <v>AVAILABLE</v>
      </c>
      <c r="V1127" s="4" t="str">
        <v>Crystal, Feather</v>
      </c>
      <c r="W1127" s="9" t="str">
        <v>Media URL</v>
      </c>
    </row>
    <row r="1128">
      <c r="A1128" s="4" t="str">
        <v>6562193491</v>
      </c>
      <c r="B1128" s="4" t="str">
        <v>ROUND</v>
      </c>
      <c r="C1128" s="4">
        <v>183933</v>
      </c>
      <c r="D1128" s="5">
        <v>0.8</v>
      </c>
      <c r="E1128" s="4" t="str">
        <v>M</v>
      </c>
      <c r="F1128" s="4" t="str">
        <v>IF</v>
      </c>
      <c r="G1128" s="6" t="str">
        <v>EX</v>
      </c>
      <c r="H1128" s="6" t="str">
        <v>EX</v>
      </c>
      <c r="I1128" s="6" t="str">
        <v>EX</v>
      </c>
      <c r="J1128" s="4" t="str">
        <v>NONE</v>
      </c>
      <c r="K1128" s="4" t="str">
        <v>5.96 - 5.99 x 3.64</v>
      </c>
      <c r="L1128" s="4" t="str">
        <v>60.90</v>
      </c>
      <c r="M1128" s="4" t="str">
        <v>59.00</v>
      </c>
      <c r="N1128" s="4" t="str">
        <v>34.00</v>
      </c>
      <c r="O1128" s="4" t="str">
        <v>GIA</v>
      </c>
      <c r="P1128" s="4">
        <v>1600</v>
      </c>
      <c r="Q1128" s="7">
        <v>-50</v>
      </c>
      <c r="R1128" s="5">
        <f>ROUND(P1128 * (1 + (Q1128 / 100)), 2)</f>
        <v>800</v>
      </c>
      <c r="S1128" s="5">
        <f>ROUND(R1128 * D1128, 2)</f>
        <v>640</v>
      </c>
      <c r="T1128" s="4" t="str">
        <v>MUMBAI</v>
      </c>
      <c r="U1128" s="8" t="str">
        <v>AVAILABLE</v>
      </c>
      <c r="V1128" s="4" t="str">
        <v>Minor Details of Polish</v>
      </c>
      <c r="W1128" s="9" t="str">
        <v>Media URL</v>
      </c>
    </row>
    <row r="1129">
      <c r="A1129" s="4" t="str">
        <v>6565263218</v>
      </c>
      <c r="B1129" s="4" t="str">
        <v>ROUND</v>
      </c>
      <c r="C1129" s="4">
        <v>188046</v>
      </c>
      <c r="D1129" s="5">
        <v>0.8</v>
      </c>
      <c r="E1129" s="4" t="str">
        <v>M</v>
      </c>
      <c r="F1129" s="4" t="str">
        <v>VS1</v>
      </c>
      <c r="G1129" s="6" t="str">
        <v>EX</v>
      </c>
      <c r="H1129" s="6" t="str">
        <v>EX</v>
      </c>
      <c r="I1129" s="6" t="str">
        <v>EX</v>
      </c>
      <c r="J1129" s="4" t="str">
        <v>NONE</v>
      </c>
      <c r="K1129" s="4" t="str">
        <v>5.91 - 5.94 x 3.68</v>
      </c>
      <c r="L1129" s="4" t="str">
        <v>62.20</v>
      </c>
      <c r="M1129" s="4" t="str">
        <v>57.00</v>
      </c>
      <c r="N1129" s="4" t="str">
        <v>36.50</v>
      </c>
      <c r="O1129" s="4" t="str">
        <v>GIA</v>
      </c>
      <c r="P1129" s="4">
        <v>1200</v>
      </c>
      <c r="Q1129" s="7">
        <v>-35</v>
      </c>
      <c r="R1129" s="5">
        <f>ROUND(P1129 * (1 + (Q1129 / 100)), 2)</f>
        <v>780</v>
      </c>
      <c r="S1129" s="5">
        <f>ROUND(R1129 * D1129, 2)</f>
        <v>624</v>
      </c>
      <c r="T1129" s="4" t="str">
        <v>MUMBAI</v>
      </c>
      <c r="U1129" s="8" t="str">
        <v>AVAILABLE</v>
      </c>
      <c r="V1129" s="4" t="str">
        <v>Cloud, Feather, Pinpoint</v>
      </c>
      <c r="W1129" s="9" t="str">
        <v>Media URL</v>
      </c>
    </row>
    <row r="1130">
      <c r="A1130" s="4" t="str">
        <v>2556738968</v>
      </c>
      <c r="B1130" s="4" t="str">
        <v>ROUND</v>
      </c>
      <c r="C1130" s="4">
        <v>167334</v>
      </c>
      <c r="D1130" s="5">
        <v>0.8</v>
      </c>
      <c r="E1130" s="4" t="str">
        <v>M</v>
      </c>
      <c r="F1130" s="4" t="str">
        <v>VS2</v>
      </c>
      <c r="G1130" s="6" t="str">
        <v>EX</v>
      </c>
      <c r="H1130" s="6" t="str">
        <v>EX</v>
      </c>
      <c r="I1130" s="6" t="str">
        <v>EX</v>
      </c>
      <c r="J1130" s="4" t="str">
        <v>FNT</v>
      </c>
      <c r="K1130" s="4" t="str">
        <v>5.87 - 5.91 x 3.70</v>
      </c>
      <c r="L1130" s="4" t="str">
        <v>62.80</v>
      </c>
      <c r="M1130" s="4" t="str">
        <v>57.00</v>
      </c>
      <c r="N1130" s="4" t="str">
        <v>35.50</v>
      </c>
      <c r="O1130" s="4" t="str">
        <v>GIA</v>
      </c>
      <c r="P1130" s="4">
        <v>1100</v>
      </c>
      <c r="Q1130" s="7">
        <v>-41</v>
      </c>
      <c r="R1130" s="5">
        <f>ROUND(P1130 * (1 + (Q1130 / 100)), 2)</f>
        <v>649</v>
      </c>
      <c r="S1130" s="5">
        <f>ROUND(R1130 * D1130, 2)</f>
        <v>519.2</v>
      </c>
      <c r="T1130" s="4" t="str">
        <v>MUMBAI</v>
      </c>
      <c r="U1130" s="8" t="str">
        <v>AVAILABLE</v>
      </c>
      <c r="V1130" s="4" t="str">
        <v>Cloud, Crystal</v>
      </c>
      <c r="W1130" s="9" t="str">
        <v>Media URL</v>
      </c>
    </row>
    <row r="1131">
      <c r="A1131" s="4" t="str">
        <v>6561146707</v>
      </c>
      <c r="B1131" s="4" t="str">
        <v>ROUND</v>
      </c>
      <c r="C1131" s="4">
        <v>182929</v>
      </c>
      <c r="D1131" s="5">
        <v>0.81</v>
      </c>
      <c r="E1131" s="4" t="str">
        <v>M</v>
      </c>
      <c r="F1131" s="4" t="str">
        <v>VS2</v>
      </c>
      <c r="G1131" s="6" t="str">
        <v>EX</v>
      </c>
      <c r="H1131" s="6" t="str">
        <v>EX</v>
      </c>
      <c r="I1131" s="6" t="str">
        <v>EX</v>
      </c>
      <c r="J1131" s="4" t="str">
        <v>FNT</v>
      </c>
      <c r="K1131" s="4" t="str">
        <v>5.92 - 5.96 x 3.72</v>
      </c>
      <c r="L1131" s="4" t="str">
        <v>62.70</v>
      </c>
      <c r="M1131" s="4" t="str">
        <v>57.00</v>
      </c>
      <c r="N1131" s="4" t="str">
        <v>35.50</v>
      </c>
      <c r="O1131" s="4" t="str">
        <v>GIA</v>
      </c>
      <c r="P1131" s="4">
        <v>1100</v>
      </c>
      <c r="Q1131" s="7">
        <v>-38</v>
      </c>
      <c r="R1131" s="5">
        <f>ROUND(P1131 * (1 + (Q1131 / 100)), 2)</f>
        <v>682</v>
      </c>
      <c r="S1131" s="5">
        <f>ROUND(R1131 * D1131, 2)</f>
        <v>552.42</v>
      </c>
      <c r="T1131" s="4" t="str">
        <v>MUMBAI</v>
      </c>
      <c r="U1131" s="8" t="str">
        <v>AVAILABLE</v>
      </c>
      <c r="V1131" s="4" t="str">
        <v>Crystal, Cloud</v>
      </c>
      <c r="W1131" s="9" t="str">
        <v>Media URL</v>
      </c>
    </row>
    <row r="1132">
      <c r="A1132" s="4" t="str">
        <v>6565193202</v>
      </c>
      <c r="B1132" s="4" t="str">
        <v>ROUND</v>
      </c>
      <c r="C1132" s="4">
        <v>184726</v>
      </c>
      <c r="D1132" s="5">
        <v>0.82</v>
      </c>
      <c r="E1132" s="4" t="str">
        <v>N</v>
      </c>
      <c r="F1132" s="4" t="str">
        <v>VVS1</v>
      </c>
      <c r="G1132" s="6" t="str">
        <v>EX</v>
      </c>
      <c r="H1132" s="6" t="str">
        <v>EX</v>
      </c>
      <c r="I1132" s="6" t="str">
        <v>EX</v>
      </c>
      <c r="J1132" s="4" t="str">
        <v>FNT</v>
      </c>
      <c r="K1132" s="4" t="str">
        <v>5.94 - 5.98 x 3.74</v>
      </c>
      <c r="L1132" s="4" t="str">
        <v>62.80</v>
      </c>
      <c r="M1132" s="4" t="str">
        <v>57.00</v>
      </c>
      <c r="N1132" s="4" t="str">
        <v>36.00</v>
      </c>
      <c r="O1132" s="4" t="str">
        <v>GIA</v>
      </c>
      <c r="P1132" s="4">
        <v>1400</v>
      </c>
      <c r="Q1132" s="7">
        <v>-52</v>
      </c>
      <c r="R1132" s="5">
        <f>ROUND(P1132 * (1 + (Q1132 / 100)), 2)</f>
        <v>672</v>
      </c>
      <c r="S1132" s="5">
        <f>ROUND(R1132 * D1132, 2)</f>
        <v>551.04</v>
      </c>
      <c r="T1132" s="4" t="str">
        <v>MUMBAI</v>
      </c>
      <c r="U1132" s="8" t="str">
        <v>AVAILABLE</v>
      </c>
      <c r="V1132" s="4" t="str">
        <v>Pinpoint, Feather</v>
      </c>
      <c r="W1132" s="9" t="str">
        <v>Media URL</v>
      </c>
    </row>
    <row r="1133">
      <c r="A1133" s="4" t="str">
        <v>791655763</v>
      </c>
      <c r="B1133" s="4" t="str">
        <v>ROUND</v>
      </c>
      <c r="C1133" s="4">
        <v>147688</v>
      </c>
      <c r="D1133" s="5">
        <v>0.73</v>
      </c>
      <c r="E1133" s="4" t="str">
        <v>E</v>
      </c>
      <c r="F1133" s="4" t="str">
        <v>IF</v>
      </c>
      <c r="G1133" s="6" t="str">
        <v>EX</v>
      </c>
      <c r="H1133" s="6" t="str">
        <v>EX</v>
      </c>
      <c r="I1133" s="6" t="str">
        <v>EX</v>
      </c>
      <c r="J1133" s="4" t="str">
        <v>STG</v>
      </c>
      <c r="K1133" s="4" t="str">
        <v>5.79 - 5.83 x 3.57</v>
      </c>
      <c r="L1133" s="4" t="str">
        <v>61.50</v>
      </c>
      <c r="M1133" s="4" t="str">
        <v>59.00</v>
      </c>
      <c r="N1133" s="4" t="str">
        <v>34.50</v>
      </c>
      <c r="O1133" s="4" t="str">
        <v>IGI</v>
      </c>
      <c r="P1133" s="4">
        <v>5200</v>
      </c>
      <c r="Q1133" s="7">
        <v>-71</v>
      </c>
      <c r="R1133" s="5">
        <f>ROUND(P1133 * (1 + (Q1133 / 100)), 2)</f>
        <v>1508</v>
      </c>
      <c r="S1133" s="5">
        <f>ROUND(R1133 * D1133, 2)</f>
        <v>1100.84</v>
      </c>
      <c r="T1133" s="4" t="str">
        <v>MUMBAI</v>
      </c>
      <c r="U1133" s="8" t="str">
        <v>AVAILABLE</v>
      </c>
      <c r="V1133" s="4" t="str">
        <v xml:space="preserve"> </v>
      </c>
      <c r="W1133" s="9" t="str">
        <v>Media URL</v>
      </c>
    </row>
    <row r="1134">
      <c r="A1134" s="4" t="str">
        <v>6562223261</v>
      </c>
      <c r="B1134" s="4" t="str">
        <v>ROUND</v>
      </c>
      <c r="C1134" s="4">
        <v>187002</v>
      </c>
      <c r="D1134" s="5">
        <v>0.7</v>
      </c>
      <c r="E1134" s="4" t="str">
        <v>E</v>
      </c>
      <c r="F1134" s="4" t="str">
        <v>VS1</v>
      </c>
      <c r="G1134" s="6" t="str">
        <v>EX</v>
      </c>
      <c r="H1134" s="6" t="str">
        <v>EX</v>
      </c>
      <c r="I1134" s="6" t="str">
        <v>EX</v>
      </c>
      <c r="J1134" s="4" t="str">
        <v>NONE</v>
      </c>
      <c r="K1134" s="4" t="str">
        <v>5.64 - 5.67 x 3.55</v>
      </c>
      <c r="L1134" s="4" t="str">
        <v>62.80</v>
      </c>
      <c r="M1134" s="4" t="str">
        <v>58.00</v>
      </c>
      <c r="N1134" s="4" t="str">
        <v>35.00</v>
      </c>
      <c r="O1134" s="4" t="str">
        <v>GIA</v>
      </c>
      <c r="P1134" s="4">
        <v>3300</v>
      </c>
      <c r="Q1134" s="7">
        <v>-47</v>
      </c>
      <c r="R1134" s="5">
        <f>ROUND(P1134 * (1 + (Q1134 / 100)), 2)</f>
        <v>1749</v>
      </c>
      <c r="S1134" s="5">
        <f>ROUND(R1134 * D1134, 2)</f>
        <v>1224.3</v>
      </c>
      <c r="T1134" s="4" t="str">
        <v>MUMBAI</v>
      </c>
      <c r="U1134" s="8" t="str">
        <v>AVAILABLE</v>
      </c>
      <c r="V1134" s="4" t="str">
        <v>Crystal, Cloud, Indented Natural, Needle</v>
      </c>
      <c r="W1134" s="9" t="str">
        <v>Media URL</v>
      </c>
    </row>
    <row r="1135">
      <c r="A1135" s="4" t="str">
        <v>6565007929</v>
      </c>
      <c r="B1135" s="4" t="str">
        <v>ROUND</v>
      </c>
      <c r="C1135" s="4">
        <v>174796</v>
      </c>
      <c r="D1135" s="5">
        <v>0.7</v>
      </c>
      <c r="E1135" s="4" t="str">
        <v>E</v>
      </c>
      <c r="F1135" s="4" t="str">
        <v>VS2</v>
      </c>
      <c r="G1135" s="4" t="str">
        <v>EX</v>
      </c>
      <c r="H1135" s="4" t="str">
        <v>VG</v>
      </c>
      <c r="I1135" s="4" t="str">
        <v>VG</v>
      </c>
      <c r="J1135" s="4" t="str">
        <v>STG</v>
      </c>
      <c r="K1135" s="4" t="str">
        <v>5.66 - 5.67 x 3.51</v>
      </c>
      <c r="L1135" s="4" t="str">
        <v>61.90</v>
      </c>
      <c r="M1135" s="4" t="str">
        <v>57.00</v>
      </c>
      <c r="N1135" s="4" t="str">
        <v>36.50</v>
      </c>
      <c r="O1135" s="4" t="str">
        <v>GIA</v>
      </c>
      <c r="P1135" s="4">
        <v>2800</v>
      </c>
      <c r="Q1135" s="7">
        <v>-67</v>
      </c>
      <c r="R1135" s="5">
        <f>ROUND(P1135 * (1 + (Q1135 / 100)), 2)</f>
        <v>924</v>
      </c>
      <c r="S1135" s="5">
        <f>ROUND(R1135 * D1135, 2)</f>
        <v>646.8</v>
      </c>
      <c r="T1135" s="4" t="str">
        <v>MUMBAI</v>
      </c>
      <c r="U1135" s="8" t="str">
        <v>AVAILABLE</v>
      </c>
      <c r="V1135" s="4" t="str">
        <v>Crystal, Twinning Wisp</v>
      </c>
      <c r="W1135" s="9" t="str">
        <v>Media URL</v>
      </c>
    </row>
    <row r="1136">
      <c r="A1136" s="4" t="str">
        <v>807656972</v>
      </c>
      <c r="B1136" s="4" t="str">
        <v>ROUND</v>
      </c>
      <c r="C1136" s="4">
        <v>174732</v>
      </c>
      <c r="D1136" s="5">
        <v>0.7</v>
      </c>
      <c r="E1136" s="4" t="str">
        <v>F</v>
      </c>
      <c r="F1136" s="4" t="str">
        <v>IF</v>
      </c>
      <c r="G1136" s="6" t="str">
        <v>EX</v>
      </c>
      <c r="H1136" s="6" t="str">
        <v>EX</v>
      </c>
      <c r="I1136" s="6" t="str">
        <v>EX</v>
      </c>
      <c r="J1136" s="4" t="str">
        <v>VSL</v>
      </c>
      <c r="K1136" s="4" t="str">
        <v>5.63 - 5.68 x 3.53</v>
      </c>
      <c r="L1136" s="4" t="str">
        <v>62.30</v>
      </c>
      <c r="M1136" s="4" t="str">
        <v>59.00</v>
      </c>
      <c r="N1136" s="4" t="str">
        <v>35.90</v>
      </c>
      <c r="O1136" s="4" t="str">
        <v>IGI</v>
      </c>
      <c r="P1136" s="4">
        <v>4500</v>
      </c>
      <c r="Q1136" s="7">
        <v>-66</v>
      </c>
      <c r="R1136" s="5">
        <f>ROUND(P1136 * (1 + (Q1136 / 100)), 2)</f>
        <v>1530</v>
      </c>
      <c r="S1136" s="5">
        <f>ROUND(R1136 * D1136, 2)</f>
        <v>1071</v>
      </c>
      <c r="T1136" s="4" t="str">
        <v>MUMBAI</v>
      </c>
      <c r="U1136" s="8" t="str">
        <v>AVAILABLE</v>
      </c>
      <c r="V1136" s="4" t="str">
        <v xml:space="preserve"> </v>
      </c>
      <c r="W1136" s="9" t="str">
        <v>Media URL</v>
      </c>
    </row>
    <row r="1137">
      <c r="A1137" s="4" t="str">
        <v>807657030</v>
      </c>
      <c r="B1137" s="4" t="str">
        <v>ROUND</v>
      </c>
      <c r="C1137" s="4">
        <v>178549</v>
      </c>
      <c r="D1137" s="5">
        <v>0.7</v>
      </c>
      <c r="E1137" s="4" t="str">
        <v>F</v>
      </c>
      <c r="F1137" s="4" t="str">
        <v>VVS2</v>
      </c>
      <c r="G1137" s="6" t="str">
        <v>EX</v>
      </c>
      <c r="H1137" s="6" t="str">
        <v>EX</v>
      </c>
      <c r="I1137" s="6" t="str">
        <v>EX</v>
      </c>
      <c r="J1137" s="4" t="str">
        <v>NONE</v>
      </c>
      <c r="K1137" s="4" t="str">
        <v>5.68 - 5.72 x 3.53</v>
      </c>
      <c r="L1137" s="4" t="str">
        <v>61.90</v>
      </c>
      <c r="M1137" s="4" t="str">
        <v>59.00</v>
      </c>
      <c r="N1137" s="4" t="str">
        <v>32.60</v>
      </c>
      <c r="O1137" s="4" t="str">
        <v>IGI</v>
      </c>
      <c r="P1137" s="4">
        <v>3400</v>
      </c>
      <c r="Q1137" s="7">
        <v>-58</v>
      </c>
      <c r="R1137" s="5">
        <f>ROUND(P1137 * (1 + (Q1137 / 100)), 2)</f>
        <v>1428</v>
      </c>
      <c r="S1137" s="5">
        <f>ROUND(R1137 * D1137, 2)</f>
        <v>999.6</v>
      </c>
      <c r="T1137" s="4" t="str">
        <v>MUMBAI</v>
      </c>
      <c r="U1137" s="8" t="str">
        <v>AVAILABLE</v>
      </c>
      <c r="V1137" s="4" t="str">
        <v>Feather, Cloud</v>
      </c>
      <c r="W1137" s="9" t="str">
        <v>Media URL</v>
      </c>
    </row>
    <row r="1138">
      <c r="A1138" s="4" t="str">
        <v>807656945</v>
      </c>
      <c r="B1138" s="4" t="str">
        <v>ROUND</v>
      </c>
      <c r="C1138" s="4">
        <v>173824</v>
      </c>
      <c r="D1138" s="5">
        <v>0.73</v>
      </c>
      <c r="E1138" s="4" t="str">
        <v>F</v>
      </c>
      <c r="F1138" s="4" t="str">
        <v>VVS2</v>
      </c>
      <c r="G1138" s="6" t="str">
        <v>EX</v>
      </c>
      <c r="H1138" s="6" t="str">
        <v>EX</v>
      </c>
      <c r="I1138" s="6" t="str">
        <v>EX</v>
      </c>
      <c r="J1138" s="4" t="str">
        <v>VSL</v>
      </c>
      <c r="K1138" s="4" t="str">
        <v>5.72 - 5.75 x 3.58</v>
      </c>
      <c r="L1138" s="4" t="str">
        <v>62.30</v>
      </c>
      <c r="M1138" s="4" t="str">
        <v>58.00</v>
      </c>
      <c r="N1138" s="4" t="str">
        <v>35.90</v>
      </c>
      <c r="O1138" s="4" t="str">
        <v>IGI</v>
      </c>
      <c r="P1138" s="4">
        <v>3400</v>
      </c>
      <c r="Q1138" s="7">
        <v>-62</v>
      </c>
      <c r="R1138" s="5">
        <f>ROUND(P1138 * (1 + (Q1138 / 100)), 2)</f>
        <v>1292</v>
      </c>
      <c r="S1138" s="5">
        <f>ROUND(R1138 * D1138, 2)</f>
        <v>943.16</v>
      </c>
      <c r="T1138" s="4" t="str">
        <v>MUMBAI</v>
      </c>
      <c r="U1138" s="8" t="str">
        <v>AVAILABLE</v>
      </c>
      <c r="V1138" s="4" t="str">
        <v>Feather</v>
      </c>
      <c r="W1138" s="9" t="str">
        <v>Media URL</v>
      </c>
    </row>
    <row r="1139">
      <c r="A1139" s="4" t="str">
        <v>6561120659</v>
      </c>
      <c r="B1139" s="4" t="str">
        <v>ROUND</v>
      </c>
      <c r="C1139" s="4">
        <v>182001</v>
      </c>
      <c r="D1139" s="5">
        <v>0.7</v>
      </c>
      <c r="E1139" s="4" t="str">
        <v>F</v>
      </c>
      <c r="F1139" s="4" t="str">
        <v>VS1</v>
      </c>
      <c r="G1139" s="6" t="str">
        <v>EX</v>
      </c>
      <c r="H1139" s="6" t="str">
        <v>EX</v>
      </c>
      <c r="I1139" s="6" t="str">
        <v>EX</v>
      </c>
      <c r="J1139" s="4" t="str">
        <v>MED</v>
      </c>
      <c r="K1139" s="4" t="str">
        <v>5.68 - 5.72 x 3.53</v>
      </c>
      <c r="L1139" s="4" t="str">
        <v>62.00</v>
      </c>
      <c r="M1139" s="4" t="str">
        <v>58.00</v>
      </c>
      <c r="N1139" s="4" t="str">
        <v>32.50</v>
      </c>
      <c r="O1139" s="4" t="str">
        <v>GIA</v>
      </c>
      <c r="P1139" s="4">
        <v>3000</v>
      </c>
      <c r="Q1139" s="7">
        <v>-56</v>
      </c>
      <c r="R1139" s="5">
        <f>ROUND(P1139 * (1 + (Q1139 / 100)), 2)</f>
        <v>1320</v>
      </c>
      <c r="S1139" s="5">
        <f>ROUND(R1139 * D1139, 2)</f>
        <v>924</v>
      </c>
      <c r="T1139" s="4" t="str">
        <v>MUMBAI</v>
      </c>
      <c r="U1139" s="8" t="str">
        <v>AVAILABLE</v>
      </c>
      <c r="V1139" s="4" t="str">
        <v>Feather, Pinpoint</v>
      </c>
      <c r="W1139" s="9" t="str">
        <v>Media URL</v>
      </c>
    </row>
    <row r="1140">
      <c r="A1140" s="4" t="str">
        <v>1563095927</v>
      </c>
      <c r="B1140" s="4" t="str">
        <v>ROUND</v>
      </c>
      <c r="C1140" s="4">
        <v>181200</v>
      </c>
      <c r="D1140" s="5">
        <v>0.7</v>
      </c>
      <c r="E1140" s="4" t="str">
        <v>G</v>
      </c>
      <c r="F1140" s="4" t="str">
        <v>VVS2</v>
      </c>
      <c r="G1140" s="6" t="str">
        <v>EX</v>
      </c>
      <c r="H1140" s="6" t="str">
        <v>EX</v>
      </c>
      <c r="I1140" s="6" t="str">
        <v>EX</v>
      </c>
      <c r="J1140" s="4" t="str">
        <v>NONE</v>
      </c>
      <c r="K1140" s="4" t="str">
        <v>5.67 - 5.70 x 3.52</v>
      </c>
      <c r="L1140" s="4" t="str">
        <v>62.00</v>
      </c>
      <c r="M1140" s="4" t="str">
        <v>60.00</v>
      </c>
      <c r="N1140" s="4" t="str">
        <v>34.00</v>
      </c>
      <c r="O1140" s="4" t="str">
        <v>GIA</v>
      </c>
      <c r="P1140" s="4">
        <v>3000</v>
      </c>
      <c r="Q1140" s="7">
        <v>-44</v>
      </c>
      <c r="R1140" s="5">
        <f>ROUND(P1140 * (1 + (Q1140 / 100)), 2)</f>
        <v>1680</v>
      </c>
      <c r="S1140" s="5">
        <f>ROUND(R1140 * D1140, 2)</f>
        <v>1176</v>
      </c>
      <c r="T1140" s="4" t="str">
        <v>MUMBAI</v>
      </c>
      <c r="U1140" s="8" t="str">
        <v>AVAILABLE</v>
      </c>
      <c r="V1140" s="4" t="str">
        <v>Cloud, Pinpoint</v>
      </c>
      <c r="W1140" s="9" t="str">
        <v>Media URL</v>
      </c>
    </row>
    <row r="1141">
      <c r="A1141" s="4" t="str">
        <v>7562220818</v>
      </c>
      <c r="B1141" s="4" t="str">
        <v>ROUND</v>
      </c>
      <c r="C1141" s="4">
        <v>186554</v>
      </c>
      <c r="D1141" s="5">
        <v>0.73</v>
      </c>
      <c r="E1141" s="4" t="str">
        <v>G</v>
      </c>
      <c r="F1141" s="4" t="str">
        <v>VVS2</v>
      </c>
      <c r="G1141" s="6" t="str">
        <v>EX</v>
      </c>
      <c r="H1141" s="6" t="str">
        <v>EX</v>
      </c>
      <c r="I1141" s="6" t="str">
        <v>EX</v>
      </c>
      <c r="J1141" s="4" t="str">
        <v>NONE</v>
      </c>
      <c r="K1141" s="4" t="str">
        <v>5.71 - 5.75 x 3.61</v>
      </c>
      <c r="L1141" s="4" t="str">
        <v>63.00</v>
      </c>
      <c r="M1141" s="4" t="str">
        <v>58.00</v>
      </c>
      <c r="N1141" s="4" t="str">
        <v>34.50</v>
      </c>
      <c r="O1141" s="4" t="str">
        <v>GIA</v>
      </c>
      <c r="P1141" s="4">
        <v>3000</v>
      </c>
      <c r="Q1141" s="7">
        <v>-44</v>
      </c>
      <c r="R1141" s="5">
        <f>ROUND(P1141 * (1 + (Q1141 / 100)), 2)</f>
        <v>1680</v>
      </c>
      <c r="S1141" s="5">
        <f>ROUND(R1141 * D1141, 2)</f>
        <v>1226.4</v>
      </c>
      <c r="T1141" s="4" t="str">
        <v>MUMBAI</v>
      </c>
      <c r="U1141" s="8" t="str">
        <v>AVAILABLE</v>
      </c>
      <c r="V1141" s="4" t="str">
        <v>Pinpoint, Feather</v>
      </c>
      <c r="W1141" s="9" t="str">
        <v>Media URL</v>
      </c>
    </row>
    <row r="1142">
      <c r="A1142" s="4" t="str">
        <v>807656812</v>
      </c>
      <c r="B1142" s="4" t="str">
        <v>ROUND</v>
      </c>
      <c r="C1142" s="4">
        <v>170661</v>
      </c>
      <c r="D1142" s="5">
        <v>0.7</v>
      </c>
      <c r="E1142" s="4" t="str">
        <v>G</v>
      </c>
      <c r="F1142" s="4" t="str">
        <v>VVS2</v>
      </c>
      <c r="G1142" s="6" t="str">
        <v>EX</v>
      </c>
      <c r="H1142" s="6" t="str">
        <v>EX</v>
      </c>
      <c r="I1142" s="6" t="str">
        <v>EX</v>
      </c>
      <c r="J1142" s="4" t="str">
        <v>VSL</v>
      </c>
      <c r="K1142" s="4" t="str">
        <v>5.60 - 5.65 x 3.52</v>
      </c>
      <c r="L1142" s="4" t="str">
        <v>62.50</v>
      </c>
      <c r="M1142" s="4" t="str">
        <v>58.00</v>
      </c>
      <c r="N1142" s="4" t="str">
        <v>35.50</v>
      </c>
      <c r="O1142" s="4" t="str">
        <v>IGI</v>
      </c>
      <c r="P1142" s="4">
        <v>3000</v>
      </c>
      <c r="Q1142" s="7">
        <v>-65</v>
      </c>
      <c r="R1142" s="5">
        <f>ROUND(P1142 * (1 + (Q1142 / 100)), 2)</f>
        <v>1050</v>
      </c>
      <c r="S1142" s="5">
        <f>ROUND(R1142 * D1142, 2)</f>
        <v>735</v>
      </c>
      <c r="T1142" s="4" t="str">
        <v>MUMBAI</v>
      </c>
      <c r="U1142" s="8" t="str">
        <v>AVAILABLE</v>
      </c>
      <c r="V1142" s="4" t="str">
        <v>Feather, Crystal</v>
      </c>
      <c r="W1142" s="9" t="str">
        <v>Media URL</v>
      </c>
    </row>
    <row r="1143">
      <c r="A1143" s="4" t="str">
        <v>2557944441</v>
      </c>
      <c r="B1143" s="4" t="str">
        <v>ROUND</v>
      </c>
      <c r="C1143" s="4">
        <v>173318</v>
      </c>
      <c r="D1143" s="5">
        <v>0.7</v>
      </c>
      <c r="E1143" s="4" t="str">
        <v>G</v>
      </c>
      <c r="F1143" s="4" t="str">
        <v>VVS2</v>
      </c>
      <c r="G1143" s="6" t="str">
        <v>EX</v>
      </c>
      <c r="H1143" s="6" t="str">
        <v>EX</v>
      </c>
      <c r="I1143" s="6" t="str">
        <v>EX</v>
      </c>
      <c r="J1143" s="4" t="str">
        <v>MED</v>
      </c>
      <c r="K1143" s="4" t="str">
        <v>5.70 - 5.73 x 3.48</v>
      </c>
      <c r="L1143" s="4" t="str">
        <v>60.90</v>
      </c>
      <c r="M1143" s="4" t="str">
        <v>58.00</v>
      </c>
      <c r="N1143" s="4" t="str">
        <v>33.50</v>
      </c>
      <c r="O1143" s="4" t="str">
        <v>GIA</v>
      </c>
      <c r="P1143" s="4">
        <v>3000</v>
      </c>
      <c r="Q1143" s="7">
        <v>-54</v>
      </c>
      <c r="R1143" s="5">
        <f>ROUND(P1143 * (1 + (Q1143 / 100)), 2)</f>
        <v>1380</v>
      </c>
      <c r="S1143" s="5">
        <f>ROUND(R1143 * D1143, 2)</f>
        <v>966</v>
      </c>
      <c r="T1143" s="4" t="str">
        <v>MUMBAI</v>
      </c>
      <c r="U1143" s="8" t="str">
        <v>AVAILABLE</v>
      </c>
      <c r="V1143" s="4" t="str">
        <v>Pinpoint</v>
      </c>
      <c r="W1143" s="9" t="str">
        <v>Media URL</v>
      </c>
    </row>
    <row r="1144">
      <c r="A1144" s="4" t="str">
        <v>7561197711</v>
      </c>
      <c r="B1144" s="4" t="str">
        <v>ROUND</v>
      </c>
      <c r="C1144" s="4">
        <v>184669</v>
      </c>
      <c r="D1144" s="5">
        <v>0.77</v>
      </c>
      <c r="E1144" s="4" t="str">
        <v>G</v>
      </c>
      <c r="F1144" s="4" t="str">
        <v>VVS2</v>
      </c>
      <c r="G1144" s="6" t="str">
        <v>EX</v>
      </c>
      <c r="H1144" s="6" t="str">
        <v>EX</v>
      </c>
      <c r="I1144" s="6" t="str">
        <v>EX</v>
      </c>
      <c r="J1144" s="4" t="str">
        <v>MED</v>
      </c>
      <c r="K1144" s="4" t="str">
        <v>5.82 - 5.85 x 3.64</v>
      </c>
      <c r="L1144" s="4" t="str">
        <v>62.50</v>
      </c>
      <c r="M1144" s="4" t="str">
        <v>57.00</v>
      </c>
      <c r="N1144" s="4" t="str">
        <v>36.00</v>
      </c>
      <c r="O1144" s="4" t="str">
        <v>GIA</v>
      </c>
      <c r="P1144" s="4">
        <v>3000</v>
      </c>
      <c r="Q1144" s="7">
        <v>-55</v>
      </c>
      <c r="R1144" s="5">
        <f>ROUND(P1144 * (1 + (Q1144 / 100)), 2)</f>
        <v>1350</v>
      </c>
      <c r="S1144" s="5">
        <f>ROUND(R1144 * D1144, 2)</f>
        <v>1039.5</v>
      </c>
      <c r="T1144" s="4" t="str">
        <v>MUMBAI</v>
      </c>
      <c r="U1144" s="8" t="str">
        <v>AVAILABLE</v>
      </c>
      <c r="V1144" s="4" t="str">
        <v>Pinpoint, Feather</v>
      </c>
      <c r="W1144" s="9" t="str">
        <v>Media URL</v>
      </c>
    </row>
    <row r="1145">
      <c r="A1145" s="4" t="str">
        <v>2567077347</v>
      </c>
      <c r="B1145" s="4" t="str">
        <v>ROUND</v>
      </c>
      <c r="C1145" s="4">
        <v>180210</v>
      </c>
      <c r="D1145" s="5">
        <v>0.73</v>
      </c>
      <c r="E1145" s="4" t="str">
        <v>G</v>
      </c>
      <c r="F1145" s="4" t="str">
        <v>VS1</v>
      </c>
      <c r="G1145" s="6" t="str">
        <v>EX</v>
      </c>
      <c r="H1145" s="6" t="str">
        <v>EX</v>
      </c>
      <c r="I1145" s="6" t="str">
        <v>EX</v>
      </c>
      <c r="J1145" s="4" t="str">
        <v>NONE</v>
      </c>
      <c r="K1145" s="4" t="str">
        <v>5.75 - 5.78 x 3.60</v>
      </c>
      <c r="L1145" s="4" t="str">
        <v>62.40</v>
      </c>
      <c r="M1145" s="4" t="str">
        <v>57.00</v>
      </c>
      <c r="N1145" s="4" t="str">
        <v>36.50</v>
      </c>
      <c r="O1145" s="4" t="str">
        <v>GIA</v>
      </c>
      <c r="P1145" s="4">
        <v>2700</v>
      </c>
      <c r="Q1145" s="7">
        <v>-42</v>
      </c>
      <c r="R1145" s="5">
        <f>ROUND(P1145 * (1 + (Q1145 / 100)), 2)</f>
        <v>1566</v>
      </c>
      <c r="S1145" s="5">
        <f>ROUND(R1145 * D1145, 2)</f>
        <v>1143.18</v>
      </c>
      <c r="T1145" s="4" t="str">
        <v>MUMBAI</v>
      </c>
      <c r="U1145" s="8" t="str">
        <v>AVAILABLE</v>
      </c>
      <c r="V1145" s="4" t="str">
        <v>Crystal, Feather, Needle, Cloud</v>
      </c>
      <c r="W1145" s="9" t="str">
        <v>Media URL</v>
      </c>
    </row>
    <row r="1146">
      <c r="A1146" s="4" t="str">
        <v>6562229014</v>
      </c>
      <c r="B1146" s="4" t="str">
        <v>ROUND</v>
      </c>
      <c r="C1146" s="4">
        <v>183893</v>
      </c>
      <c r="D1146" s="5">
        <v>0.71</v>
      </c>
      <c r="E1146" s="4" t="str">
        <v>G</v>
      </c>
      <c r="F1146" s="4" t="str">
        <v>VS2</v>
      </c>
      <c r="G1146" s="6" t="str">
        <v>EX</v>
      </c>
      <c r="H1146" s="6" t="str">
        <v>EX</v>
      </c>
      <c r="I1146" s="6" t="str">
        <v>EX</v>
      </c>
      <c r="J1146" s="4" t="str">
        <v>NONE</v>
      </c>
      <c r="K1146" s="4" t="str">
        <v>5.67 - 5.70 x 3.57</v>
      </c>
      <c r="L1146" s="4" t="str">
        <v>62.90</v>
      </c>
      <c r="M1146" s="4" t="str">
        <v>58.00</v>
      </c>
      <c r="N1146" s="4" t="str">
        <v>35.50</v>
      </c>
      <c r="O1146" s="4" t="str">
        <v>GIA</v>
      </c>
      <c r="P1146" s="4">
        <v>2400</v>
      </c>
      <c r="Q1146" s="7">
        <v>-44</v>
      </c>
      <c r="R1146" s="5">
        <f>ROUND(P1146 * (1 + (Q1146 / 100)), 2)</f>
        <v>1344</v>
      </c>
      <c r="S1146" s="5">
        <f>ROUND(R1146 * D1146, 2)</f>
        <v>954.24</v>
      </c>
      <c r="T1146" s="4" t="str">
        <v>MUMBAI</v>
      </c>
      <c r="U1146" s="8" t="str">
        <v>AVAILABLE</v>
      </c>
      <c r="V1146" s="4" t="str">
        <v>Cloud, Crystal</v>
      </c>
      <c r="W1146" s="9" t="str">
        <v>Media URL</v>
      </c>
    </row>
    <row r="1147">
      <c r="A1147" s="4" t="str">
        <v>2567167061</v>
      </c>
      <c r="B1147" s="4" t="str">
        <v>ROUND</v>
      </c>
      <c r="C1147" s="4">
        <v>183778</v>
      </c>
      <c r="D1147" s="5">
        <v>0.7</v>
      </c>
      <c r="E1147" s="4" t="str">
        <v>G</v>
      </c>
      <c r="F1147" s="4" t="str">
        <v>VS2</v>
      </c>
      <c r="G1147" s="6" t="str">
        <v>EX</v>
      </c>
      <c r="H1147" s="6" t="str">
        <v>EX</v>
      </c>
      <c r="I1147" s="6" t="str">
        <v>EX</v>
      </c>
      <c r="J1147" s="4" t="str">
        <v>FNT</v>
      </c>
      <c r="K1147" s="4" t="str">
        <v>5.69 - 5.72 x 3.46</v>
      </c>
      <c r="L1147" s="4" t="str">
        <v>60.70</v>
      </c>
      <c r="M1147" s="4" t="str">
        <v>58.00</v>
      </c>
      <c r="N1147" s="4" t="str">
        <v>34.00</v>
      </c>
      <c r="O1147" s="4" t="str">
        <v>GIA</v>
      </c>
      <c r="P1147" s="4">
        <v>2400</v>
      </c>
      <c r="Q1147" s="7">
        <v>-48</v>
      </c>
      <c r="R1147" s="5">
        <f>ROUND(P1147 * (1 + (Q1147 / 100)), 2)</f>
        <v>1248</v>
      </c>
      <c r="S1147" s="5">
        <f>ROUND(R1147 * D1147, 2)</f>
        <v>873.6</v>
      </c>
      <c r="T1147" s="4" t="str">
        <v>MUMBAI</v>
      </c>
      <c r="U1147" s="8" t="str">
        <v>AVAILABLE</v>
      </c>
      <c r="V1147" s="4" t="str">
        <v>Cloud, Feather</v>
      </c>
      <c r="W1147" s="9" t="str">
        <v>Media URL</v>
      </c>
    </row>
    <row r="1148">
      <c r="A1148" s="4" t="str">
        <v>807657043</v>
      </c>
      <c r="B1148" s="4" t="str">
        <v>ROUND</v>
      </c>
      <c r="C1148" s="4">
        <v>178994</v>
      </c>
      <c r="D1148" s="5">
        <v>0.7</v>
      </c>
      <c r="E1148" s="4" t="str">
        <v>G</v>
      </c>
      <c r="F1148" s="4" t="str">
        <v>SI1</v>
      </c>
      <c r="G1148" s="6" t="str">
        <v>EX</v>
      </c>
      <c r="H1148" s="6" t="str">
        <v>EX</v>
      </c>
      <c r="I1148" s="6" t="str">
        <v>EX</v>
      </c>
      <c r="J1148" s="4" t="str">
        <v>NONE</v>
      </c>
      <c r="K1148" s="4" t="str">
        <v>5.61 - 5.67 x 3.55</v>
      </c>
      <c r="L1148" s="4" t="str">
        <v>62.80</v>
      </c>
      <c r="M1148" s="4" t="str">
        <v>59.00</v>
      </c>
      <c r="N1148" s="4" t="str">
        <v>35.10</v>
      </c>
      <c r="O1148" s="4" t="str">
        <v>IGI</v>
      </c>
      <c r="P1148" s="4">
        <v>2000</v>
      </c>
      <c r="Q1148" s="7">
        <v>-61</v>
      </c>
      <c r="R1148" s="5">
        <f>ROUND(P1148 * (1 + (Q1148 / 100)), 2)</f>
        <v>780</v>
      </c>
      <c r="S1148" s="5">
        <f>ROUND(R1148 * D1148, 2)</f>
        <v>546</v>
      </c>
      <c r="T1148" s="4" t="str">
        <v>MUMBAI</v>
      </c>
      <c r="U1148" s="8" t="str">
        <v>AVAILABLE</v>
      </c>
      <c r="V1148" s="4" t="str">
        <v>Crystal, Cloud, Feather</v>
      </c>
      <c r="W1148" s="9" t="str">
        <v>Media URL</v>
      </c>
    </row>
    <row r="1149">
      <c r="A1149" s="4" t="str">
        <v>7562077626</v>
      </c>
      <c r="B1149" s="4" t="str">
        <v>ROUND</v>
      </c>
      <c r="C1149" s="4">
        <v>180208</v>
      </c>
      <c r="D1149" s="5">
        <v>0.7</v>
      </c>
      <c r="E1149" s="4" t="str">
        <v>G</v>
      </c>
      <c r="F1149" s="4" t="str">
        <v>SI1</v>
      </c>
      <c r="G1149" s="6" t="str">
        <v>EX</v>
      </c>
      <c r="H1149" s="6" t="str">
        <v>EX</v>
      </c>
      <c r="I1149" s="6" t="str">
        <v>EX</v>
      </c>
      <c r="J1149" s="4" t="str">
        <v>NONE</v>
      </c>
      <c r="K1149" s="4" t="str">
        <v>5.64 - 5.67 x 3.54</v>
      </c>
      <c r="L1149" s="4" t="str">
        <v>62.60</v>
      </c>
      <c r="M1149" s="4" t="str">
        <v>59.00</v>
      </c>
      <c r="N1149" s="4" t="str">
        <v>35.00</v>
      </c>
      <c r="O1149" s="4" t="str">
        <v>GIA</v>
      </c>
      <c r="P1149" s="4">
        <v>2000</v>
      </c>
      <c r="Q1149" s="7">
        <v>-46</v>
      </c>
      <c r="R1149" s="5">
        <f>ROUND(P1149 * (1 + (Q1149 / 100)), 2)</f>
        <v>1080</v>
      </c>
      <c r="S1149" s="5">
        <f>ROUND(R1149 * D1149, 2)</f>
        <v>756</v>
      </c>
      <c r="T1149" s="4" t="str">
        <v>MUMBAI</v>
      </c>
      <c r="U1149" s="8" t="str">
        <v>AVAILABLE</v>
      </c>
      <c r="V1149" s="4" t="str">
        <v>Crystal, Cloud</v>
      </c>
      <c r="W1149" s="9" t="str">
        <v>Media URL</v>
      </c>
    </row>
    <row r="1150">
      <c r="A1150" s="4" t="str">
        <v>2567109418</v>
      </c>
      <c r="B1150" s="4" t="str">
        <v>ROUND</v>
      </c>
      <c r="C1150" s="4">
        <v>181854</v>
      </c>
      <c r="D1150" s="5">
        <v>0.76</v>
      </c>
      <c r="E1150" s="4" t="str">
        <v>H</v>
      </c>
      <c r="F1150" s="4" t="str">
        <v>IF</v>
      </c>
      <c r="G1150" s="6" t="str">
        <v>EX</v>
      </c>
      <c r="H1150" s="6" t="str">
        <v>EX</v>
      </c>
      <c r="I1150" s="6" t="str">
        <v>EX</v>
      </c>
      <c r="J1150" s="4" t="str">
        <v>FNT</v>
      </c>
      <c r="K1150" s="4" t="str">
        <v>5.79 - 5.83 x 3.68</v>
      </c>
      <c r="L1150" s="4" t="str">
        <v>63.30</v>
      </c>
      <c r="M1150" s="4" t="str">
        <v>57.00</v>
      </c>
      <c r="N1150" s="4" t="str">
        <v>36.50</v>
      </c>
      <c r="O1150" s="4" t="str">
        <v>GIA</v>
      </c>
      <c r="P1150" s="4">
        <v>3100</v>
      </c>
      <c r="Q1150" s="7">
        <v>-51</v>
      </c>
      <c r="R1150" s="5">
        <f>ROUND(P1150 * (1 + (Q1150 / 100)), 2)</f>
        <v>1519</v>
      </c>
      <c r="S1150" s="5">
        <f>ROUND(R1150 * D1150, 2)</f>
        <v>1154.44</v>
      </c>
      <c r="T1150" s="4" t="str">
        <v>MUMBAI</v>
      </c>
      <c r="U1150" s="8" t="str">
        <v>AVAILABLE</v>
      </c>
      <c r="V1150" s="4" t="str">
        <v>Minor Details of Polish</v>
      </c>
      <c r="W1150" s="9" t="str">
        <v>Media URL</v>
      </c>
    </row>
    <row r="1151">
      <c r="A1151" s="4" t="str">
        <v>807656849</v>
      </c>
      <c r="B1151" s="4" t="str">
        <v>ROUND</v>
      </c>
      <c r="C1151" s="4">
        <v>171397</v>
      </c>
      <c r="D1151" s="5">
        <v>0.7</v>
      </c>
      <c r="E1151" s="4" t="str">
        <v>H</v>
      </c>
      <c r="F1151" s="4" t="str">
        <v>VVS1</v>
      </c>
      <c r="G1151" s="4" t="str">
        <v>EX</v>
      </c>
      <c r="H1151" s="4" t="str">
        <v>EX</v>
      </c>
      <c r="I1151" s="4" t="str">
        <v>VG</v>
      </c>
      <c r="J1151" s="4" t="str">
        <v>NONE</v>
      </c>
      <c r="K1151" s="4" t="str">
        <v>5.63 - 5.67 x 3.45</v>
      </c>
      <c r="L1151" s="4" t="str">
        <v>61.00</v>
      </c>
      <c r="M1151" s="4" t="str">
        <v>61.00</v>
      </c>
      <c r="N1151" s="4" t="str">
        <v>35.00</v>
      </c>
      <c r="O1151" s="4" t="str">
        <v>IGI</v>
      </c>
      <c r="P1151" s="4">
        <v>2800</v>
      </c>
      <c r="Q1151" s="7">
        <v>-67</v>
      </c>
      <c r="R1151" s="5">
        <f>ROUND(P1151 * (1 + (Q1151 / 100)), 2)</f>
        <v>924</v>
      </c>
      <c r="S1151" s="5">
        <f>ROUND(R1151 * D1151, 2)</f>
        <v>646.8</v>
      </c>
      <c r="T1151" s="4" t="str">
        <v>MUMBAI</v>
      </c>
      <c r="U1151" s="8" t="str">
        <v>AVAILABLE</v>
      </c>
      <c r="V1151" s="4" t="str">
        <v>Feather</v>
      </c>
      <c r="W1151" s="9" t="str">
        <v>Media URL</v>
      </c>
    </row>
    <row r="1152">
      <c r="A1152" s="4" t="str">
        <v>6552767552</v>
      </c>
      <c r="B1152" s="4" t="str">
        <v>ROUND</v>
      </c>
      <c r="C1152" s="4">
        <v>168554</v>
      </c>
      <c r="D1152" s="5">
        <v>0.7</v>
      </c>
      <c r="E1152" s="4" t="str">
        <v>H</v>
      </c>
      <c r="F1152" s="4" t="str">
        <v>VVS1</v>
      </c>
      <c r="G1152" s="6" t="str">
        <v>EX</v>
      </c>
      <c r="H1152" s="6" t="str">
        <v>EX</v>
      </c>
      <c r="I1152" s="6" t="str">
        <v>EX</v>
      </c>
      <c r="J1152" s="4" t="str">
        <v>NONE</v>
      </c>
      <c r="K1152" s="4" t="str">
        <v>5.68 - 5.72 x 3.46</v>
      </c>
      <c r="L1152" s="4" t="str">
        <v>60.70</v>
      </c>
      <c r="M1152" s="4" t="str">
        <v>62.00</v>
      </c>
      <c r="N1152" s="4" t="str">
        <v>34.00</v>
      </c>
      <c r="O1152" s="4" t="str">
        <v>GIA</v>
      </c>
      <c r="P1152" s="4">
        <v>2800</v>
      </c>
      <c r="Q1152" s="7">
        <v>-51</v>
      </c>
      <c r="R1152" s="5">
        <f>ROUND(P1152 * (1 + (Q1152 / 100)), 2)</f>
        <v>1372</v>
      </c>
      <c r="S1152" s="5">
        <f>ROUND(R1152 * D1152, 2)</f>
        <v>960.4</v>
      </c>
      <c r="T1152" s="4" t="str">
        <v>MUMBAI</v>
      </c>
      <c r="U1152" s="8" t="str">
        <v>AVAILABLE</v>
      </c>
      <c r="V1152" s="4" t="str">
        <v>Pinpoint, Feather</v>
      </c>
      <c r="W1152" s="9" t="str">
        <v>Media URL</v>
      </c>
    </row>
    <row r="1153">
      <c r="A1153" s="4" t="str">
        <v>5566221028</v>
      </c>
      <c r="B1153" s="4" t="str">
        <v>ROUND</v>
      </c>
      <c r="C1153" s="4">
        <v>186569</v>
      </c>
      <c r="D1153" s="5">
        <v>0.71</v>
      </c>
      <c r="E1153" s="4" t="str">
        <v>H</v>
      </c>
      <c r="F1153" s="4" t="str">
        <v>VVS1</v>
      </c>
      <c r="G1153" s="6" t="str">
        <v>EX</v>
      </c>
      <c r="H1153" s="6" t="str">
        <v>EX</v>
      </c>
      <c r="I1153" s="6" t="str">
        <v>EX</v>
      </c>
      <c r="J1153" s="4" t="str">
        <v>NONE</v>
      </c>
      <c r="K1153" s="4" t="str">
        <v>5.78 - 5.81 x 3.50</v>
      </c>
      <c r="L1153" s="4" t="str">
        <v>60.40</v>
      </c>
      <c r="M1153" s="4" t="str">
        <v>58.00</v>
      </c>
      <c r="N1153" s="4" t="str">
        <v>33.00</v>
      </c>
      <c r="O1153" s="4" t="str">
        <v>GIA</v>
      </c>
      <c r="P1153" s="4">
        <v>2800</v>
      </c>
      <c r="Q1153" s="7">
        <v>-47</v>
      </c>
      <c r="R1153" s="5">
        <f>ROUND(P1153 * (1 + (Q1153 / 100)), 2)</f>
        <v>1484</v>
      </c>
      <c r="S1153" s="5">
        <f>ROUND(R1153 * D1153, 2)</f>
        <v>1053.64</v>
      </c>
      <c r="T1153" s="4" t="str">
        <v>MUMBAI</v>
      </c>
      <c r="U1153" s="8" t="str">
        <v>AVAILABLE</v>
      </c>
      <c r="V1153" s="4" t="str">
        <v>Cloud, Pinpoint</v>
      </c>
      <c r="W1153" s="9" t="str">
        <v>Media URL</v>
      </c>
    </row>
    <row r="1154">
      <c r="A1154" s="4" t="str">
        <v>5563062923</v>
      </c>
      <c r="B1154" s="4" t="str">
        <v>ROUND</v>
      </c>
      <c r="C1154" s="4">
        <v>178971</v>
      </c>
      <c r="D1154" s="5">
        <v>0.73</v>
      </c>
      <c r="E1154" s="4" t="str">
        <v>H</v>
      </c>
      <c r="F1154" s="4" t="str">
        <v>VVS1</v>
      </c>
      <c r="G1154" s="6" t="str">
        <v>EX</v>
      </c>
      <c r="H1154" s="6" t="str">
        <v>EX</v>
      </c>
      <c r="I1154" s="6" t="str">
        <v>EX</v>
      </c>
      <c r="J1154" s="4" t="str">
        <v>NONE</v>
      </c>
      <c r="K1154" s="4" t="str">
        <v>5.72 - 5.77 x 3.60</v>
      </c>
      <c r="L1154" s="4" t="str">
        <v>62.60</v>
      </c>
      <c r="M1154" s="4" t="str">
        <v>58.00</v>
      </c>
      <c r="N1154" s="4" t="str">
        <v>35.00</v>
      </c>
      <c r="O1154" s="4" t="str">
        <v>GIA</v>
      </c>
      <c r="P1154" s="4">
        <v>2800</v>
      </c>
      <c r="Q1154" s="7">
        <v>-45</v>
      </c>
      <c r="R1154" s="5">
        <f>ROUND(P1154 * (1 + (Q1154 / 100)), 2)</f>
        <v>1540</v>
      </c>
      <c r="S1154" s="5">
        <f>ROUND(R1154 * D1154, 2)</f>
        <v>1124.2</v>
      </c>
      <c r="T1154" s="4" t="str">
        <v>MUMBAI</v>
      </c>
      <c r="U1154" s="8" t="str">
        <v>AVAILABLE</v>
      </c>
      <c r="V1154" s="4" t="str">
        <v>Pinpoint, Feather</v>
      </c>
      <c r="W1154" s="9" t="str">
        <v>Media URL</v>
      </c>
    </row>
    <row r="1155">
      <c r="A1155" s="4" t="str">
        <v>6562193820</v>
      </c>
      <c r="B1155" s="4" t="str">
        <v>ROUND</v>
      </c>
      <c r="C1155" s="4">
        <v>184723</v>
      </c>
      <c r="D1155" s="5">
        <v>0.78</v>
      </c>
      <c r="E1155" s="4" t="str">
        <v>H</v>
      </c>
      <c r="F1155" s="4" t="str">
        <v>VVS1</v>
      </c>
      <c r="G1155" s="6" t="str">
        <v>EX</v>
      </c>
      <c r="H1155" s="6" t="str">
        <v>EX</v>
      </c>
      <c r="I1155" s="6" t="str">
        <v>EX</v>
      </c>
      <c r="J1155" s="4" t="str">
        <v>NONE</v>
      </c>
      <c r="K1155" s="4" t="str">
        <v>5.86 - 5.89 x 3.61</v>
      </c>
      <c r="L1155" s="4" t="str">
        <v>61.40</v>
      </c>
      <c r="M1155" s="4" t="str">
        <v>59.00</v>
      </c>
      <c r="N1155" s="4" t="str">
        <v>35.50</v>
      </c>
      <c r="O1155" s="4" t="str">
        <v>GIA</v>
      </c>
      <c r="P1155" s="4">
        <v>2800</v>
      </c>
      <c r="Q1155" s="7">
        <v>-47</v>
      </c>
      <c r="R1155" s="5">
        <f>ROUND(P1155 * (1 + (Q1155 / 100)), 2)</f>
        <v>1484</v>
      </c>
      <c r="S1155" s="5">
        <f>ROUND(R1155 * D1155, 2)</f>
        <v>1157.52</v>
      </c>
      <c r="T1155" s="4" t="str">
        <v>MUMBAI</v>
      </c>
      <c r="U1155" s="8" t="str">
        <v>AVAILABLE</v>
      </c>
      <c r="V1155" s="4" t="str">
        <v>Cloud, Pinpoint</v>
      </c>
      <c r="W1155" s="9" t="str">
        <v>Media URL</v>
      </c>
    </row>
    <row r="1156">
      <c r="A1156" s="4" t="str">
        <v>5566077724</v>
      </c>
      <c r="B1156" s="4" t="str">
        <v>ROUND</v>
      </c>
      <c r="C1156" s="4">
        <v>180285</v>
      </c>
      <c r="D1156" s="5">
        <v>0.73</v>
      </c>
      <c r="E1156" s="4" t="str">
        <v>H</v>
      </c>
      <c r="F1156" s="4" t="str">
        <v>VVS1</v>
      </c>
      <c r="G1156" s="6" t="str">
        <v>EX</v>
      </c>
      <c r="H1156" s="6" t="str">
        <v>EX</v>
      </c>
      <c r="I1156" s="6" t="str">
        <v>EX</v>
      </c>
      <c r="J1156" s="4" t="str">
        <v>FNT</v>
      </c>
      <c r="K1156" s="4" t="str">
        <v>5.71 - 5.74 x 3.62</v>
      </c>
      <c r="L1156" s="4" t="str">
        <v>63.20</v>
      </c>
      <c r="M1156" s="4" t="str">
        <v>57.00</v>
      </c>
      <c r="N1156" s="4" t="str">
        <v>35.00</v>
      </c>
      <c r="O1156" s="4" t="str">
        <v>GIA</v>
      </c>
      <c r="P1156" s="4">
        <v>2800</v>
      </c>
      <c r="Q1156" s="7">
        <v>-48</v>
      </c>
      <c r="R1156" s="5">
        <f>ROUND(P1156 * (1 + (Q1156 / 100)), 2)</f>
        <v>1456</v>
      </c>
      <c r="S1156" s="5">
        <f>ROUND(R1156 * D1156, 2)</f>
        <v>1062.88</v>
      </c>
      <c r="T1156" s="4" t="str">
        <v>MUMBAI</v>
      </c>
      <c r="U1156" s="8" t="str">
        <v>AVAILABLE</v>
      </c>
      <c r="V1156" s="4" t="str">
        <v>Pinpoint</v>
      </c>
      <c r="W1156" s="9" t="str">
        <v>Media URL</v>
      </c>
    </row>
    <row r="1157">
      <c r="A1157" s="4" t="str">
        <v>7568095752</v>
      </c>
      <c r="B1157" s="4" t="str">
        <v>ROUND</v>
      </c>
      <c r="C1157" s="4">
        <v>181202</v>
      </c>
      <c r="D1157" s="5">
        <v>0.77</v>
      </c>
      <c r="E1157" s="4" t="str">
        <v>H</v>
      </c>
      <c r="F1157" s="4" t="str">
        <v>VVS2</v>
      </c>
      <c r="G1157" s="6" t="str">
        <v>EX</v>
      </c>
      <c r="H1157" s="6" t="str">
        <v>EX</v>
      </c>
      <c r="I1157" s="6" t="str">
        <v>EX</v>
      </c>
      <c r="J1157" s="4" t="str">
        <v>NONE</v>
      </c>
      <c r="K1157" s="4" t="str">
        <v>5.84 - 5.87 x 3.67</v>
      </c>
      <c r="L1157" s="4" t="str">
        <v>62.70</v>
      </c>
      <c r="M1157" s="4" t="str">
        <v>57.00</v>
      </c>
      <c r="N1157" s="4" t="str">
        <v>35.00</v>
      </c>
      <c r="O1157" s="4" t="str">
        <v>GIA</v>
      </c>
      <c r="P1157" s="4">
        <v>2500</v>
      </c>
      <c r="Q1157" s="7">
        <v>-46</v>
      </c>
      <c r="R1157" s="5">
        <f>ROUND(P1157 * (1 + (Q1157 / 100)), 2)</f>
        <v>1350</v>
      </c>
      <c r="S1157" s="5">
        <f>ROUND(R1157 * D1157, 2)</f>
        <v>1039.5</v>
      </c>
      <c r="T1157" s="4" t="str">
        <v>MUMBAI</v>
      </c>
      <c r="U1157" s="8" t="str">
        <v>AVAILABLE</v>
      </c>
      <c r="V1157" s="4" t="str">
        <v>Pinpoint</v>
      </c>
      <c r="W1157" s="9" t="str">
        <v>Media URL</v>
      </c>
    </row>
    <row r="1158">
      <c r="A1158" s="4" t="str">
        <v>807657081</v>
      </c>
      <c r="B1158" s="4" t="str">
        <v>ROUND</v>
      </c>
      <c r="C1158" s="4">
        <v>181877</v>
      </c>
      <c r="D1158" s="5">
        <v>0.76</v>
      </c>
      <c r="E1158" s="4" t="str">
        <v>H</v>
      </c>
      <c r="F1158" s="4" t="str">
        <v>VVS2</v>
      </c>
      <c r="G1158" s="6" t="str">
        <v>EX</v>
      </c>
      <c r="H1158" s="6" t="str">
        <v>EX</v>
      </c>
      <c r="I1158" s="6" t="str">
        <v>EX</v>
      </c>
      <c r="J1158" s="4" t="str">
        <v>VSL</v>
      </c>
      <c r="K1158" s="4" t="str">
        <v>5.82 - 5.85 x 3.67</v>
      </c>
      <c r="L1158" s="4" t="str">
        <v>62.90</v>
      </c>
      <c r="M1158" s="4" t="str">
        <v>58.00</v>
      </c>
      <c r="N1158" s="4" t="str">
        <v>34.80</v>
      </c>
      <c r="O1158" s="4" t="str">
        <v>IGI</v>
      </c>
      <c r="P1158" s="4">
        <v>2500</v>
      </c>
      <c r="Q1158" s="7">
        <v>-60</v>
      </c>
      <c r="R1158" s="5">
        <f>ROUND(P1158 * (1 + (Q1158 / 100)), 2)</f>
        <v>1000</v>
      </c>
      <c r="S1158" s="5">
        <f>ROUND(R1158 * D1158, 2)</f>
        <v>760</v>
      </c>
      <c r="T1158" s="4" t="str">
        <v>MUMBAI</v>
      </c>
      <c r="U1158" s="8" t="str">
        <v>AVAILABLE</v>
      </c>
      <c r="V1158" s="4" t="str">
        <v>Cloud, Feather</v>
      </c>
      <c r="W1158" s="9" t="str">
        <v>Media URL</v>
      </c>
    </row>
    <row r="1159">
      <c r="A1159" s="4" t="str">
        <v>2567229152</v>
      </c>
      <c r="B1159" s="4" t="str">
        <v>ROUND</v>
      </c>
      <c r="C1159" s="4">
        <v>187628</v>
      </c>
      <c r="D1159" s="5">
        <v>0.7</v>
      </c>
      <c r="E1159" s="4" t="str">
        <v>H</v>
      </c>
      <c r="F1159" s="4" t="str">
        <v>VS1</v>
      </c>
      <c r="G1159" s="6" t="str">
        <v>EX</v>
      </c>
      <c r="H1159" s="6" t="str">
        <v>EX</v>
      </c>
      <c r="I1159" s="6" t="str">
        <v>EX</v>
      </c>
      <c r="J1159" s="4" t="str">
        <v>NONE</v>
      </c>
      <c r="K1159" s="4" t="str">
        <v>5.61 - 5.65 x 3.57</v>
      </c>
      <c r="L1159" s="4" t="str">
        <v>63.50</v>
      </c>
      <c r="M1159" s="4" t="str">
        <v>58.00</v>
      </c>
      <c r="N1159" s="4" t="str">
        <v>34.50</v>
      </c>
      <c r="O1159" s="4" t="str">
        <v>GIA</v>
      </c>
      <c r="P1159" s="4">
        <v>2300</v>
      </c>
      <c r="Q1159" s="7">
        <v>-48</v>
      </c>
      <c r="R1159" s="5">
        <f>ROUND(P1159 * (1 + (Q1159 / 100)), 2)</f>
        <v>1196</v>
      </c>
      <c r="S1159" s="5">
        <f>ROUND(R1159 * D1159, 2)</f>
        <v>837.2</v>
      </c>
      <c r="T1159" s="4" t="str">
        <v>MUMBAI</v>
      </c>
      <c r="U1159" s="8" t="str">
        <v>AVAILABLE</v>
      </c>
      <c r="V1159" s="4" t="str">
        <v>Feather, Cloud</v>
      </c>
      <c r="W1159" s="9" t="str">
        <v>Media URL</v>
      </c>
    </row>
    <row r="1160">
      <c r="A1160" s="4" t="str">
        <v>2564063292</v>
      </c>
      <c r="B1160" s="4" t="str">
        <v>ROUND</v>
      </c>
      <c r="C1160" s="4">
        <v>179432</v>
      </c>
      <c r="D1160" s="5">
        <v>0.7</v>
      </c>
      <c r="E1160" s="4" t="str">
        <v>H</v>
      </c>
      <c r="F1160" s="4" t="str">
        <v>VS1</v>
      </c>
      <c r="G1160" s="6" t="str">
        <v>EX</v>
      </c>
      <c r="H1160" s="6" t="str">
        <v>EX</v>
      </c>
      <c r="I1160" s="6" t="str">
        <v>EX</v>
      </c>
      <c r="J1160" s="4" t="str">
        <v>NONE</v>
      </c>
      <c r="K1160" s="4" t="str">
        <v>5.62 - 5.67 x 3.54</v>
      </c>
      <c r="L1160" s="4" t="str">
        <v>62.60</v>
      </c>
      <c r="M1160" s="4" t="str">
        <v>60.00</v>
      </c>
      <c r="N1160" s="4" t="str">
        <v>34.00</v>
      </c>
      <c r="O1160" s="4" t="str">
        <v>GIA</v>
      </c>
      <c r="P1160" s="4">
        <v>2300</v>
      </c>
      <c r="Q1160" s="7">
        <v>-47</v>
      </c>
      <c r="R1160" s="5">
        <f>ROUND(P1160 * (1 + (Q1160 / 100)), 2)</f>
        <v>1219</v>
      </c>
      <c r="S1160" s="5">
        <f>ROUND(R1160 * D1160, 2)</f>
        <v>853.3</v>
      </c>
      <c r="T1160" s="4" t="str">
        <v>MUMBAI</v>
      </c>
      <c r="U1160" s="8" t="str">
        <v>AVAILABLE</v>
      </c>
      <c r="V1160" s="4" t="str">
        <v>Manufacturing Remnant, Feather, Pinpoint</v>
      </c>
      <c r="W1160" s="9" t="str">
        <v>Media URL</v>
      </c>
    </row>
    <row r="1161">
      <c r="A1161" s="4" t="str">
        <v>1569056131</v>
      </c>
      <c r="B1161" s="4" t="str">
        <v>ROUND</v>
      </c>
      <c r="C1161" s="4">
        <v>178142</v>
      </c>
      <c r="D1161" s="5">
        <v>0.7</v>
      </c>
      <c r="E1161" s="4" t="str">
        <v>H</v>
      </c>
      <c r="F1161" s="4" t="str">
        <v>VS2</v>
      </c>
      <c r="G1161" s="6" t="str">
        <v>EX</v>
      </c>
      <c r="H1161" s="6" t="str">
        <v>EX</v>
      </c>
      <c r="I1161" s="6" t="str">
        <v>EX</v>
      </c>
      <c r="J1161" s="4" t="str">
        <v>NONE</v>
      </c>
      <c r="K1161" s="4" t="str">
        <v>5.69 - 5.71 x 3.47</v>
      </c>
      <c r="L1161" s="4" t="str">
        <v>60.80</v>
      </c>
      <c r="M1161" s="4" t="str">
        <v>61.00</v>
      </c>
      <c r="N1161" s="4" t="str">
        <v>32.50</v>
      </c>
      <c r="O1161" s="4" t="str">
        <v>GIA</v>
      </c>
      <c r="P1161" s="4">
        <v>2100</v>
      </c>
      <c r="Q1161" s="7">
        <v>-46</v>
      </c>
      <c r="R1161" s="5">
        <f>ROUND(P1161 * (1 + (Q1161 / 100)), 2)</f>
        <v>1134</v>
      </c>
      <c r="S1161" s="5">
        <f>ROUND(R1161 * D1161, 2)</f>
        <v>793.8</v>
      </c>
      <c r="T1161" s="4" t="str">
        <v>MUMBAI</v>
      </c>
      <c r="U1161" s="8" t="str">
        <v>AVAILABLE</v>
      </c>
      <c r="V1161" s="4" t="str">
        <v>Crystal, Cloud</v>
      </c>
      <c r="W1161" s="9" t="str">
        <v>Media URL</v>
      </c>
    </row>
    <row r="1162">
      <c r="A1162" s="4" t="str">
        <v>3565146776</v>
      </c>
      <c r="B1162" s="4" t="str">
        <v>ROUND</v>
      </c>
      <c r="C1162" s="4">
        <v>182786</v>
      </c>
      <c r="D1162" s="5">
        <v>0.7</v>
      </c>
      <c r="E1162" s="4" t="str">
        <v>H</v>
      </c>
      <c r="F1162" s="4" t="str">
        <v>SI1</v>
      </c>
      <c r="G1162" s="6" t="str">
        <v>EX</v>
      </c>
      <c r="H1162" s="6" t="str">
        <v>EX</v>
      </c>
      <c r="I1162" s="6" t="str">
        <v>EX</v>
      </c>
      <c r="J1162" s="4" t="str">
        <v>NONE</v>
      </c>
      <c r="K1162" s="4" t="str">
        <v>5.63 - 5.67 x 3.54</v>
      </c>
      <c r="L1162" s="4" t="str">
        <v>62.80</v>
      </c>
      <c r="M1162" s="4" t="str">
        <v>58.00</v>
      </c>
      <c r="N1162" s="4" t="str">
        <v>35.00</v>
      </c>
      <c r="O1162" s="4" t="str">
        <v>GIA</v>
      </c>
      <c r="P1162" s="4">
        <v>1800</v>
      </c>
      <c r="Q1162" s="7">
        <v>-49</v>
      </c>
      <c r="R1162" s="5">
        <f>ROUND(P1162 * (1 + (Q1162 / 100)), 2)</f>
        <v>918</v>
      </c>
      <c r="S1162" s="5">
        <f>ROUND(R1162 * D1162, 2)</f>
        <v>642.6</v>
      </c>
      <c r="T1162" s="4" t="str">
        <v>MUMBAI</v>
      </c>
      <c r="U1162" s="8" t="str">
        <v>AVAILABLE</v>
      </c>
      <c r="V1162" s="4" t="str">
        <v>Crystal, Cloud, Feather</v>
      </c>
      <c r="W1162" s="9" t="str">
        <v>Media URL</v>
      </c>
    </row>
    <row r="1163">
      <c r="A1163" s="4" t="str">
        <v>6562146730</v>
      </c>
      <c r="B1163" s="4" t="str">
        <v>ROUND</v>
      </c>
      <c r="C1163" s="4">
        <v>182860</v>
      </c>
      <c r="D1163" s="5">
        <v>0.73</v>
      </c>
      <c r="E1163" s="4" t="str">
        <v>I</v>
      </c>
      <c r="F1163" s="4" t="str">
        <v>IF</v>
      </c>
      <c r="G1163" s="6" t="str">
        <v>EX</v>
      </c>
      <c r="H1163" s="6" t="str">
        <v>EX</v>
      </c>
      <c r="I1163" s="6" t="str">
        <v>EX</v>
      </c>
      <c r="J1163" s="4" t="str">
        <v>FNT</v>
      </c>
      <c r="K1163" s="4" t="str">
        <v>5.74 - 5.78 x 3.61</v>
      </c>
      <c r="L1163" s="4" t="str">
        <v>62.70</v>
      </c>
      <c r="M1163" s="4" t="str">
        <v>57.00</v>
      </c>
      <c r="N1163" s="4" t="str">
        <v>33.50</v>
      </c>
      <c r="O1163" s="4" t="str">
        <v>GIA</v>
      </c>
      <c r="P1163" s="4">
        <v>2600</v>
      </c>
      <c r="Q1163" s="7">
        <v>-48</v>
      </c>
      <c r="R1163" s="5">
        <f>ROUND(P1163 * (1 + (Q1163 / 100)), 2)</f>
        <v>1352</v>
      </c>
      <c r="S1163" s="5">
        <f>ROUND(R1163 * D1163, 2)</f>
        <v>986.96</v>
      </c>
      <c r="T1163" s="4" t="str">
        <v>MUMBAI</v>
      </c>
      <c r="U1163" s="8" t="str">
        <v>AVAILABLE</v>
      </c>
      <c r="V1163" s="4" t="str">
        <v>Minor Details of Polish</v>
      </c>
      <c r="W1163" s="9" t="str">
        <v>Media URL</v>
      </c>
    </row>
    <row r="1164">
      <c r="A1164" s="4" t="str">
        <v>5566256072</v>
      </c>
      <c r="B1164" s="4" t="str">
        <v>ROUND</v>
      </c>
      <c r="C1164" s="4">
        <v>174800</v>
      </c>
      <c r="D1164" s="5">
        <v>0.73</v>
      </c>
      <c r="E1164" s="4" t="str">
        <v>I</v>
      </c>
      <c r="F1164" s="4" t="str">
        <v>IF</v>
      </c>
      <c r="G1164" s="6" t="str">
        <v>EX</v>
      </c>
      <c r="H1164" s="6" t="str">
        <v>EX</v>
      </c>
      <c r="I1164" s="6" t="str">
        <v>EX</v>
      </c>
      <c r="J1164" s="4" t="str">
        <v>FNT</v>
      </c>
      <c r="K1164" s="4" t="str">
        <v>5.75 - 5.79 x 3.56</v>
      </c>
      <c r="L1164" s="4" t="str">
        <v>61.70</v>
      </c>
      <c r="M1164" s="4" t="str">
        <v>58.00</v>
      </c>
      <c r="N1164" s="4" t="str">
        <v>36.00</v>
      </c>
      <c r="O1164" s="4" t="str">
        <v>GIA</v>
      </c>
      <c r="P1164" s="4">
        <v>2600</v>
      </c>
      <c r="Q1164" s="7">
        <v>-47</v>
      </c>
      <c r="R1164" s="5">
        <f>ROUND(P1164 * (1 + (Q1164 / 100)), 2)</f>
        <v>1378</v>
      </c>
      <c r="S1164" s="5">
        <f>ROUND(R1164 * D1164, 2)</f>
        <v>1005.94</v>
      </c>
      <c r="T1164" s="4" t="str">
        <v>MUMBAI</v>
      </c>
      <c r="U1164" s="8" t="str">
        <v>AVAILABLE</v>
      </c>
      <c r="V1164" s="4" t="str">
        <v>Minor Details of Polish</v>
      </c>
      <c r="W1164" s="9" t="str">
        <v>Media URL</v>
      </c>
    </row>
    <row r="1165">
      <c r="A1165" s="4" t="str">
        <v>2567005714</v>
      </c>
      <c r="B1165" s="4" t="str">
        <v>ROUND</v>
      </c>
      <c r="C1165" s="4">
        <v>174744</v>
      </c>
      <c r="D1165" s="5">
        <v>0.7</v>
      </c>
      <c r="E1165" s="4" t="str">
        <v>I</v>
      </c>
      <c r="F1165" s="4" t="str">
        <v>VVS1</v>
      </c>
      <c r="G1165" s="6" t="str">
        <v>EX</v>
      </c>
      <c r="H1165" s="6" t="str">
        <v>EX</v>
      </c>
      <c r="I1165" s="6" t="str">
        <v>EX</v>
      </c>
      <c r="J1165" s="4" t="str">
        <v>FNT</v>
      </c>
      <c r="K1165" s="4" t="str">
        <v>5.66 - 5.68 x 3.56</v>
      </c>
      <c r="L1165" s="4" t="str">
        <v>62.80</v>
      </c>
      <c r="M1165" s="4" t="str">
        <v>58.00</v>
      </c>
      <c r="N1165" s="4" t="str">
        <v>34.00</v>
      </c>
      <c r="O1165" s="4" t="str">
        <v>GIA</v>
      </c>
      <c r="P1165" s="4">
        <v>2300</v>
      </c>
      <c r="Q1165" s="7">
        <v>-49</v>
      </c>
      <c r="R1165" s="5">
        <f>ROUND(P1165 * (1 + (Q1165 / 100)), 2)</f>
        <v>1173</v>
      </c>
      <c r="S1165" s="5">
        <f>ROUND(R1165 * D1165, 2)</f>
        <v>821.1</v>
      </c>
      <c r="T1165" s="4" t="str">
        <v>MUMBAI</v>
      </c>
      <c r="U1165" s="8" t="str">
        <v>AVAILABLE</v>
      </c>
      <c r="V1165" s="4" t="str">
        <v>Pinpoint, Feather, Manufacturing Remnant</v>
      </c>
      <c r="W1165" s="9" t="str">
        <v>Media URL</v>
      </c>
    </row>
    <row r="1166">
      <c r="A1166" s="4" t="str">
        <v>5563055769</v>
      </c>
      <c r="B1166" s="4" t="str">
        <v>ROUND</v>
      </c>
      <c r="C1166" s="4">
        <v>178494</v>
      </c>
      <c r="D1166" s="5">
        <v>0.7</v>
      </c>
      <c r="E1166" s="4" t="str">
        <v>I</v>
      </c>
      <c r="F1166" s="4" t="str">
        <v>VVS1</v>
      </c>
      <c r="G1166" s="6" t="str">
        <v>EX</v>
      </c>
      <c r="H1166" s="6" t="str">
        <v>EX</v>
      </c>
      <c r="I1166" s="6" t="str">
        <v>EX</v>
      </c>
      <c r="J1166" s="4" t="str">
        <v>MED</v>
      </c>
      <c r="K1166" s="4" t="str">
        <v>5.67 - 5.71 x 3.47</v>
      </c>
      <c r="L1166" s="4" t="str">
        <v>61.00</v>
      </c>
      <c r="M1166" s="4" t="str">
        <v>61.00</v>
      </c>
      <c r="N1166" s="4" t="str">
        <v>33.50</v>
      </c>
      <c r="O1166" s="4" t="str">
        <v>GIA</v>
      </c>
      <c r="P1166" s="4">
        <v>2300</v>
      </c>
      <c r="Q1166" s="7">
        <v>-47</v>
      </c>
      <c r="R1166" s="5">
        <f>ROUND(P1166 * (1 + (Q1166 / 100)), 2)</f>
        <v>1219</v>
      </c>
      <c r="S1166" s="5">
        <f>ROUND(R1166 * D1166, 2)</f>
        <v>853.3</v>
      </c>
      <c r="T1166" s="4" t="str">
        <v>MUMBAI</v>
      </c>
      <c r="U1166" s="8" t="str">
        <v>AVAILABLE</v>
      </c>
      <c r="V1166" s="4" t="str">
        <v>Feather</v>
      </c>
      <c r="W1166" s="9" t="str">
        <v>Media URL</v>
      </c>
    </row>
    <row r="1167">
      <c r="A1167" s="4" t="str">
        <v>807657062</v>
      </c>
      <c r="B1167" s="4" t="str">
        <v>ROUND</v>
      </c>
      <c r="C1167" s="4">
        <v>180781</v>
      </c>
      <c r="D1167" s="5">
        <v>0.7</v>
      </c>
      <c r="E1167" s="4" t="str">
        <v>I</v>
      </c>
      <c r="F1167" s="4" t="str">
        <v>VVS2</v>
      </c>
      <c r="G1167" s="4" t="str">
        <v>VG</v>
      </c>
      <c r="H1167" s="4" t="str">
        <v>EX</v>
      </c>
      <c r="I1167" s="4" t="str">
        <v>EX</v>
      </c>
      <c r="J1167" s="4" t="str">
        <v>NONE</v>
      </c>
      <c r="K1167" s="4" t="str">
        <v>5.51 - 5.58 x 3.59</v>
      </c>
      <c r="L1167" s="4" t="str">
        <v>64.50</v>
      </c>
      <c r="M1167" s="4" t="str">
        <v>58.00</v>
      </c>
      <c r="N1167" s="4" t="str">
        <v>37.70</v>
      </c>
      <c r="O1167" s="4" t="str">
        <v>IGI</v>
      </c>
      <c r="P1167" s="4">
        <v>2100</v>
      </c>
      <c r="Q1167" s="7">
        <v>-65</v>
      </c>
      <c r="R1167" s="5">
        <f>ROUND(P1167 * (1 + (Q1167 / 100)), 2)</f>
        <v>735</v>
      </c>
      <c r="S1167" s="5">
        <f>ROUND(R1167 * D1167, 2)</f>
        <v>514.5</v>
      </c>
      <c r="T1167" s="4" t="str">
        <v>MUMBAI</v>
      </c>
      <c r="U1167" s="8" t="str">
        <v>AVAILABLE</v>
      </c>
      <c r="V1167" s="4" t="str">
        <v>Pinpoint, Needle, Feather</v>
      </c>
      <c r="W1167" s="9" t="str">
        <v>Media URL</v>
      </c>
    </row>
    <row r="1168">
      <c r="A1168" s="4" t="str">
        <v>807657093</v>
      </c>
      <c r="B1168" s="4" t="str">
        <v>ROUND</v>
      </c>
      <c r="C1168" s="4">
        <v>182890</v>
      </c>
      <c r="D1168" s="5">
        <v>0.73</v>
      </c>
      <c r="E1168" s="4" t="str">
        <v>I</v>
      </c>
      <c r="F1168" s="4" t="str">
        <v>VVS2</v>
      </c>
      <c r="G1168" s="6" t="str">
        <v>EX</v>
      </c>
      <c r="H1168" s="6" t="str">
        <v>EX</v>
      </c>
      <c r="I1168" s="6" t="str">
        <v>EX</v>
      </c>
      <c r="J1168" s="4" t="str">
        <v>NONE</v>
      </c>
      <c r="K1168" s="4" t="str">
        <v>5.76 - 5.79 x 3.57</v>
      </c>
      <c r="L1168" s="4" t="str">
        <v>61.80</v>
      </c>
      <c r="M1168" s="4" t="str">
        <v>56.00</v>
      </c>
      <c r="N1168" s="4" t="str">
        <v>34.20</v>
      </c>
      <c r="O1168" s="4" t="str">
        <v>IGI</v>
      </c>
      <c r="P1168" s="4">
        <v>2100</v>
      </c>
      <c r="Q1168" s="7">
        <v>-60</v>
      </c>
      <c r="R1168" s="5">
        <f>ROUND(P1168 * (1 + (Q1168 / 100)), 2)</f>
        <v>840</v>
      </c>
      <c r="S1168" s="5">
        <f>ROUND(R1168 * D1168, 2)</f>
        <v>613.2</v>
      </c>
      <c r="T1168" s="4" t="str">
        <v>MUMBAI</v>
      </c>
      <c r="U1168" s="8" t="str">
        <v>AVAILABLE</v>
      </c>
      <c r="V1168" s="4" t="str">
        <v>Feather</v>
      </c>
      <c r="W1168" s="9" t="str">
        <v>Media URL</v>
      </c>
    </row>
    <row r="1169">
      <c r="A1169" s="4" t="str">
        <v>807657088</v>
      </c>
      <c r="B1169" s="4" t="str">
        <v>ROUND</v>
      </c>
      <c r="C1169" s="4">
        <v>182861</v>
      </c>
      <c r="D1169" s="5">
        <v>0.76</v>
      </c>
      <c r="E1169" s="4" t="str">
        <v>I</v>
      </c>
      <c r="F1169" s="4" t="str">
        <v>VVS2</v>
      </c>
      <c r="G1169" s="6" t="str">
        <v>EX</v>
      </c>
      <c r="H1169" s="6" t="str">
        <v>EX</v>
      </c>
      <c r="I1169" s="6" t="str">
        <v>EX</v>
      </c>
      <c r="J1169" s="4" t="str">
        <v>NONE</v>
      </c>
      <c r="K1169" s="4" t="str">
        <v>5.78 - 5.81 x 3.64</v>
      </c>
      <c r="L1169" s="4" t="str">
        <v>62.80</v>
      </c>
      <c r="M1169" s="4" t="str">
        <v>57.00</v>
      </c>
      <c r="N1169" s="4" t="str">
        <v>36.40</v>
      </c>
      <c r="O1169" s="4" t="str">
        <v>IGI</v>
      </c>
      <c r="P1169" s="4">
        <v>2100</v>
      </c>
      <c r="Q1169" s="7">
        <v>-58</v>
      </c>
      <c r="R1169" s="5">
        <f>ROUND(P1169 * (1 + (Q1169 / 100)), 2)</f>
        <v>882</v>
      </c>
      <c r="S1169" s="5">
        <f>ROUND(R1169 * D1169, 2)</f>
        <v>670.32</v>
      </c>
      <c r="T1169" s="4" t="str">
        <v>MUMBAI</v>
      </c>
      <c r="U1169" s="8" t="str">
        <v>AVAILABLE</v>
      </c>
      <c r="V1169" s="4" t="str">
        <v>Crystal, Cloud</v>
      </c>
      <c r="W1169" s="9" t="str">
        <v>Media URL</v>
      </c>
    </row>
    <row r="1170">
      <c r="A1170" s="4" t="str">
        <v>6562109424</v>
      </c>
      <c r="B1170" s="4" t="str">
        <v>ROUND</v>
      </c>
      <c r="C1170" s="4">
        <v>181778</v>
      </c>
      <c r="D1170" s="5">
        <v>0.71</v>
      </c>
      <c r="E1170" s="4" t="str">
        <v>I</v>
      </c>
      <c r="F1170" s="4" t="str">
        <v>VVS2</v>
      </c>
      <c r="G1170" s="6" t="str">
        <v>EX</v>
      </c>
      <c r="H1170" s="6" t="str">
        <v>EX</v>
      </c>
      <c r="I1170" s="6" t="str">
        <v>EX</v>
      </c>
      <c r="J1170" s="4" t="str">
        <v>NONE</v>
      </c>
      <c r="K1170" s="4" t="str">
        <v>5.64 - 5.68 x 3.57</v>
      </c>
      <c r="L1170" s="4" t="str">
        <v>63.00</v>
      </c>
      <c r="M1170" s="4" t="str">
        <v>57.00</v>
      </c>
      <c r="N1170" s="4" t="str">
        <v>35.00</v>
      </c>
      <c r="O1170" s="4" t="str">
        <v>GIA</v>
      </c>
      <c r="P1170" s="4">
        <v>2100</v>
      </c>
      <c r="Q1170" s="7">
        <v>-42</v>
      </c>
      <c r="R1170" s="5">
        <f>ROUND(P1170 * (1 + (Q1170 / 100)), 2)</f>
        <v>1218</v>
      </c>
      <c r="S1170" s="5">
        <f>ROUND(R1170 * D1170, 2)</f>
        <v>864.78</v>
      </c>
      <c r="T1170" s="4" t="str">
        <v>MUMBAI</v>
      </c>
      <c r="U1170" s="8" t="str">
        <v>AVAILABLE</v>
      </c>
      <c r="V1170" s="4" t="str">
        <v>Crystal, Pinpoint</v>
      </c>
      <c r="W1170" s="9" t="str">
        <v>Media URL</v>
      </c>
    </row>
    <row r="1171">
      <c r="A1171" s="4" t="str">
        <v>2566221029</v>
      </c>
      <c r="B1171" s="4" t="str">
        <v>ROUND</v>
      </c>
      <c r="C1171" s="4">
        <v>186568</v>
      </c>
      <c r="D1171" s="5">
        <v>0.7</v>
      </c>
      <c r="E1171" s="4" t="str">
        <v>I</v>
      </c>
      <c r="F1171" s="4" t="str">
        <v>VVS2</v>
      </c>
      <c r="G1171" s="6" t="str">
        <v>EX</v>
      </c>
      <c r="H1171" s="6" t="str">
        <v>EX</v>
      </c>
      <c r="I1171" s="6" t="str">
        <v>EX</v>
      </c>
      <c r="J1171" s="4" t="str">
        <v>NONE</v>
      </c>
      <c r="K1171" s="4" t="str">
        <v>5.64 - 5.67 x 3.53</v>
      </c>
      <c r="L1171" s="4" t="str">
        <v>62.50</v>
      </c>
      <c r="M1171" s="4" t="str">
        <v>57.00</v>
      </c>
      <c r="N1171" s="4" t="str">
        <v>36.50</v>
      </c>
      <c r="O1171" s="4" t="str">
        <v>GIA</v>
      </c>
      <c r="P1171" s="4">
        <v>2100</v>
      </c>
      <c r="Q1171" s="7">
        <v>-41</v>
      </c>
      <c r="R1171" s="5">
        <f>ROUND(P1171 * (1 + (Q1171 / 100)), 2)</f>
        <v>1239</v>
      </c>
      <c r="S1171" s="5">
        <f>ROUND(R1171 * D1171, 2)</f>
        <v>867.3</v>
      </c>
      <c r="T1171" s="4" t="str">
        <v>MUMBAI</v>
      </c>
      <c r="U1171" s="8" t="str">
        <v>AVAILABLE</v>
      </c>
      <c r="V1171" s="4" t="str">
        <v>Feather</v>
      </c>
      <c r="W1171" s="9" t="str">
        <v>Media URL</v>
      </c>
    </row>
    <row r="1172">
      <c r="A1172" s="4" t="str">
        <v>5563224910</v>
      </c>
      <c r="B1172" s="4" t="str">
        <v>ROUND</v>
      </c>
      <c r="C1172" s="4">
        <v>187039</v>
      </c>
      <c r="D1172" s="5">
        <v>0.7</v>
      </c>
      <c r="E1172" s="4" t="str">
        <v>I</v>
      </c>
      <c r="F1172" s="4" t="str">
        <v>VVS2</v>
      </c>
      <c r="G1172" s="6" t="str">
        <v>EX</v>
      </c>
      <c r="H1172" s="6" t="str">
        <v>EX</v>
      </c>
      <c r="I1172" s="6" t="str">
        <v>EX</v>
      </c>
      <c r="J1172" s="4" t="str">
        <v>NONE</v>
      </c>
      <c r="K1172" s="4" t="str">
        <v>5.62 - 5.66 x 3.55</v>
      </c>
      <c r="L1172" s="4" t="str">
        <v>63.00</v>
      </c>
      <c r="M1172" s="4" t="str">
        <v>57.00</v>
      </c>
      <c r="N1172" s="4" t="str">
        <v>35.00</v>
      </c>
      <c r="O1172" s="4" t="str">
        <v>GIA</v>
      </c>
      <c r="P1172" s="4">
        <v>2100</v>
      </c>
      <c r="Q1172" s="7">
        <v>-41</v>
      </c>
      <c r="R1172" s="5">
        <f>ROUND(P1172 * (1 + (Q1172 / 100)), 2)</f>
        <v>1239</v>
      </c>
      <c r="S1172" s="5">
        <f>ROUND(R1172 * D1172, 2)</f>
        <v>867.3</v>
      </c>
      <c r="T1172" s="4" t="str">
        <v>MUMBAI</v>
      </c>
      <c r="U1172" s="8" t="str">
        <v>AVAILABLE</v>
      </c>
      <c r="V1172" s="4" t="str">
        <v>Feather</v>
      </c>
      <c r="W1172" s="9" t="str">
        <v>Media URL</v>
      </c>
    </row>
    <row r="1173">
      <c r="A1173" s="4" t="str">
        <v>2567077524</v>
      </c>
      <c r="B1173" s="4" t="str">
        <v>ROUND</v>
      </c>
      <c r="C1173" s="4">
        <v>180272</v>
      </c>
      <c r="D1173" s="5">
        <v>0.7</v>
      </c>
      <c r="E1173" s="4" t="str">
        <v>I</v>
      </c>
      <c r="F1173" s="4" t="str">
        <v>VVS2</v>
      </c>
      <c r="G1173" s="6" t="str">
        <v>EX</v>
      </c>
      <c r="H1173" s="6" t="str">
        <v>EX</v>
      </c>
      <c r="I1173" s="6" t="str">
        <v>EX</v>
      </c>
      <c r="J1173" s="4" t="str">
        <v>FNT</v>
      </c>
      <c r="K1173" s="4" t="str">
        <v>5.66 - 5.68 x 3.56</v>
      </c>
      <c r="L1173" s="4" t="str">
        <v>62.80</v>
      </c>
      <c r="M1173" s="4" t="str">
        <v>56.00</v>
      </c>
      <c r="N1173" s="4" t="str">
        <v>36.00</v>
      </c>
      <c r="O1173" s="4" t="str">
        <v>GIA</v>
      </c>
      <c r="P1173" s="4">
        <v>2100</v>
      </c>
      <c r="Q1173" s="7">
        <v>-46</v>
      </c>
      <c r="R1173" s="5">
        <f>ROUND(P1173 * (1 + (Q1173 / 100)), 2)</f>
        <v>1134</v>
      </c>
      <c r="S1173" s="5">
        <f>ROUND(R1173 * D1173, 2)</f>
        <v>793.8</v>
      </c>
      <c r="T1173" s="4" t="str">
        <v>MUMBAI</v>
      </c>
      <c r="U1173" s="8" t="str">
        <v>AVAILABLE</v>
      </c>
      <c r="V1173" s="4" t="str">
        <v>Cloud, Pinpoint</v>
      </c>
      <c r="W1173" s="9" t="str">
        <v>Media URL</v>
      </c>
    </row>
    <row r="1174">
      <c r="A1174" s="4" t="str">
        <v>2567077529</v>
      </c>
      <c r="B1174" s="4" t="str">
        <v>ROUND</v>
      </c>
      <c r="C1174" s="4">
        <v>180282</v>
      </c>
      <c r="D1174" s="5">
        <v>0.7</v>
      </c>
      <c r="E1174" s="4" t="str">
        <v>I</v>
      </c>
      <c r="F1174" s="4" t="str">
        <v>VS1</v>
      </c>
      <c r="G1174" s="6" t="str">
        <v>EX</v>
      </c>
      <c r="H1174" s="6" t="str">
        <v>EX</v>
      </c>
      <c r="I1174" s="6" t="str">
        <v>EX</v>
      </c>
      <c r="J1174" s="4" t="str">
        <v>NONE</v>
      </c>
      <c r="K1174" s="4" t="str">
        <v>5.63 - 5.66 x 3.57</v>
      </c>
      <c r="L1174" s="4" t="str">
        <v>63.20</v>
      </c>
      <c r="M1174" s="4" t="str">
        <v>57.00</v>
      </c>
      <c r="N1174" s="4" t="str">
        <v>36.50</v>
      </c>
      <c r="O1174" s="4" t="str">
        <v>GIA</v>
      </c>
      <c r="P1174" s="4">
        <v>2000</v>
      </c>
      <c r="Q1174" s="7">
        <v>-42</v>
      </c>
      <c r="R1174" s="5">
        <f>ROUND(P1174 * (1 + (Q1174 / 100)), 2)</f>
        <v>1160</v>
      </c>
      <c r="S1174" s="5">
        <f>ROUND(R1174 * D1174, 2)</f>
        <v>812</v>
      </c>
      <c r="T1174" s="4" t="str">
        <v>MUMBAI</v>
      </c>
      <c r="U1174" s="8" t="str">
        <v>AVAILABLE</v>
      </c>
      <c r="V1174" s="4" t="str">
        <v>Feather</v>
      </c>
      <c r="W1174" s="9" t="str">
        <v>Media URL</v>
      </c>
    </row>
    <row r="1175">
      <c r="A1175" s="4" t="str">
        <v>6562076844</v>
      </c>
      <c r="B1175" s="4" t="str">
        <v>ROUND</v>
      </c>
      <c r="C1175" s="4">
        <v>180284</v>
      </c>
      <c r="D1175" s="5">
        <v>0.72</v>
      </c>
      <c r="E1175" s="4" t="str">
        <v>I</v>
      </c>
      <c r="F1175" s="4" t="str">
        <v>VS1</v>
      </c>
      <c r="G1175" s="6" t="str">
        <v>EX</v>
      </c>
      <c r="H1175" s="6" t="str">
        <v>EX</v>
      </c>
      <c r="I1175" s="6" t="str">
        <v>EX</v>
      </c>
      <c r="J1175" s="4" t="str">
        <v>NONE</v>
      </c>
      <c r="K1175" s="4" t="str">
        <v>5.69 - 5.72 x 3.58</v>
      </c>
      <c r="L1175" s="4" t="str">
        <v>62.70</v>
      </c>
      <c r="M1175" s="4" t="str">
        <v>57.00</v>
      </c>
      <c r="N1175" s="4" t="str">
        <v>36.00</v>
      </c>
      <c r="O1175" s="4" t="str">
        <v>GIA</v>
      </c>
      <c r="P1175" s="4">
        <v>2000</v>
      </c>
      <c r="Q1175" s="7">
        <v>-42</v>
      </c>
      <c r="R1175" s="5">
        <f>ROUND(P1175 * (1 + (Q1175 / 100)), 2)</f>
        <v>1160</v>
      </c>
      <c r="S1175" s="5">
        <f>ROUND(R1175 * D1175, 2)</f>
        <v>835.2</v>
      </c>
      <c r="T1175" s="4" t="str">
        <v>MUMBAI</v>
      </c>
      <c r="U1175" s="8" t="str">
        <v>AVAILABLE</v>
      </c>
      <c r="V1175" s="4" t="str">
        <v>Feather, Needle, Pinpoint</v>
      </c>
      <c r="W1175" s="9" t="str">
        <v>Media URL</v>
      </c>
    </row>
    <row r="1176">
      <c r="A1176" s="4" t="str">
        <v>807656710</v>
      </c>
      <c r="B1176" s="4" t="str">
        <v>ROUND</v>
      </c>
      <c r="C1176" s="4">
        <v>166846</v>
      </c>
      <c r="D1176" s="5">
        <v>0.7</v>
      </c>
      <c r="E1176" s="4" t="str">
        <v>I</v>
      </c>
      <c r="F1176" s="4" t="str">
        <v>VS1</v>
      </c>
      <c r="G1176" s="6" t="str">
        <v>EX</v>
      </c>
      <c r="H1176" s="6" t="str">
        <v>EX</v>
      </c>
      <c r="I1176" s="6" t="str">
        <v>EX</v>
      </c>
      <c r="J1176" s="4" t="str">
        <v>STG</v>
      </c>
      <c r="K1176" s="4" t="str">
        <v>5.67 - 5.72 x 3.50</v>
      </c>
      <c r="L1176" s="4" t="str">
        <v>61.30</v>
      </c>
      <c r="M1176" s="4" t="str">
        <v>60.00</v>
      </c>
      <c r="N1176" s="4" t="str">
        <v>34.20</v>
      </c>
      <c r="O1176" s="4" t="str">
        <v>IGI</v>
      </c>
      <c r="P1176" s="4">
        <v>2000</v>
      </c>
      <c r="Q1176" s="7">
        <v>-68</v>
      </c>
      <c r="R1176" s="5">
        <f>ROUND(P1176 * (1 + (Q1176 / 100)), 2)</f>
        <v>640</v>
      </c>
      <c r="S1176" s="5">
        <f>ROUND(R1176 * D1176, 2)</f>
        <v>448</v>
      </c>
      <c r="T1176" s="4" t="str">
        <v>MUMBAI</v>
      </c>
      <c r="U1176" s="8" t="str">
        <v>AVAILABLE</v>
      </c>
      <c r="V1176" s="4" t="str">
        <v>Crystal</v>
      </c>
      <c r="W1176" s="9" t="str">
        <v>Media URL</v>
      </c>
    </row>
    <row r="1177">
      <c r="A1177" s="4" t="str">
        <v>807656700</v>
      </c>
      <c r="B1177" s="4" t="str">
        <v>ROUND</v>
      </c>
      <c r="C1177" s="4">
        <v>166696</v>
      </c>
      <c r="D1177" s="5">
        <v>0.75</v>
      </c>
      <c r="E1177" s="4" t="str">
        <v>I</v>
      </c>
      <c r="F1177" s="4" t="str">
        <v>VS2</v>
      </c>
      <c r="G1177" s="6" t="str">
        <v>EX</v>
      </c>
      <c r="H1177" s="6" t="str">
        <v>EX</v>
      </c>
      <c r="I1177" s="6" t="str">
        <v>EX</v>
      </c>
      <c r="J1177" s="4" t="str">
        <v>NONE</v>
      </c>
      <c r="K1177" s="4" t="str">
        <v>5.79 - 5.84 x 3.64</v>
      </c>
      <c r="L1177" s="4" t="str">
        <v>62.60</v>
      </c>
      <c r="M1177" s="4" t="str">
        <v>58.00</v>
      </c>
      <c r="N1177" s="4" t="str">
        <v>35.90</v>
      </c>
      <c r="O1177" s="4" t="str">
        <v>IGI</v>
      </c>
      <c r="P1177" s="4">
        <v>1800</v>
      </c>
      <c r="Q1177" s="7">
        <v>-57</v>
      </c>
      <c r="R1177" s="5">
        <f>ROUND(P1177 * (1 + (Q1177 / 100)), 2)</f>
        <v>774</v>
      </c>
      <c r="S1177" s="5">
        <f>ROUND(R1177 * D1177, 2)</f>
        <v>580.5</v>
      </c>
      <c r="T1177" s="4" t="str">
        <v>MUMBAI</v>
      </c>
      <c r="U1177" s="10" t="str">
        <v>HOLD</v>
      </c>
      <c r="V1177" s="4" t="str">
        <v>Crystal</v>
      </c>
      <c r="W1177" s="9" t="str">
        <v>Media URL</v>
      </c>
    </row>
    <row r="1178">
      <c r="A1178" s="4" t="str">
        <v>2568193359</v>
      </c>
      <c r="B1178" s="4" t="str">
        <v>ROUND</v>
      </c>
      <c r="C1178" s="4">
        <v>183934</v>
      </c>
      <c r="D1178" s="5">
        <v>0.79</v>
      </c>
      <c r="E1178" s="4" t="str">
        <v>I</v>
      </c>
      <c r="F1178" s="4" t="str">
        <v>VS2</v>
      </c>
      <c r="G1178" s="6" t="str">
        <v>EX</v>
      </c>
      <c r="H1178" s="6" t="str">
        <v>EX</v>
      </c>
      <c r="I1178" s="6" t="str">
        <v>EX</v>
      </c>
      <c r="J1178" s="4" t="str">
        <v>NONE</v>
      </c>
      <c r="K1178" s="4" t="str">
        <v>5.90 - 5.94 x 3.68</v>
      </c>
      <c r="L1178" s="4" t="str">
        <v>62.20</v>
      </c>
      <c r="M1178" s="4" t="str">
        <v>59.00</v>
      </c>
      <c r="N1178" s="4" t="str">
        <v>33.50</v>
      </c>
      <c r="O1178" s="4" t="str">
        <v>GIA</v>
      </c>
      <c r="P1178" s="4">
        <v>1800</v>
      </c>
      <c r="Q1178" s="7">
        <v>-43</v>
      </c>
      <c r="R1178" s="5">
        <f>ROUND(P1178 * (1 + (Q1178 / 100)), 2)</f>
        <v>1026</v>
      </c>
      <c r="S1178" s="5">
        <f>ROUND(R1178 * D1178, 2)</f>
        <v>810.54</v>
      </c>
      <c r="T1178" s="4" t="str">
        <v>MUMBAI</v>
      </c>
      <c r="U1178" s="8" t="str">
        <v>AVAILABLE</v>
      </c>
      <c r="V1178" s="4" t="str">
        <v>Crystal</v>
      </c>
      <c r="W1178" s="9" t="str">
        <v>Media URL</v>
      </c>
    </row>
    <row r="1179">
      <c r="A1179" s="4" t="str">
        <v>7568109694</v>
      </c>
      <c r="B1179" s="4" t="str">
        <v>ROUND</v>
      </c>
      <c r="C1179" s="4">
        <v>181946</v>
      </c>
      <c r="D1179" s="5">
        <v>0.78</v>
      </c>
      <c r="E1179" s="4" t="str">
        <v>I</v>
      </c>
      <c r="F1179" s="4" t="str">
        <v>VS2</v>
      </c>
      <c r="G1179" s="6" t="str">
        <v>EX</v>
      </c>
      <c r="H1179" s="6" t="str">
        <v>EX</v>
      </c>
      <c r="I1179" s="6" t="str">
        <v>EX</v>
      </c>
      <c r="J1179" s="4" t="str">
        <v>NONE</v>
      </c>
      <c r="K1179" s="4" t="str">
        <v>5.84 - 5.88 x 3.67</v>
      </c>
      <c r="L1179" s="4" t="str">
        <v>62.60</v>
      </c>
      <c r="M1179" s="4" t="str">
        <v>57.00</v>
      </c>
      <c r="N1179" s="4" t="str">
        <v>35.50</v>
      </c>
      <c r="O1179" s="4" t="str">
        <v>GIA</v>
      </c>
      <c r="P1179" s="4">
        <v>1800</v>
      </c>
      <c r="Q1179" s="7">
        <v>-42</v>
      </c>
      <c r="R1179" s="5">
        <f>ROUND(P1179 * (1 + (Q1179 / 100)), 2)</f>
        <v>1044</v>
      </c>
      <c r="S1179" s="5">
        <f>ROUND(R1179 * D1179, 2)</f>
        <v>814.32</v>
      </c>
      <c r="T1179" s="4" t="str">
        <v>MUMBAI</v>
      </c>
      <c r="U1179" s="8" t="str">
        <v>AVAILABLE</v>
      </c>
      <c r="V1179" s="4" t="str">
        <v>Crystal, Cloud</v>
      </c>
      <c r="W1179" s="9" t="str">
        <v>Media URL</v>
      </c>
    </row>
    <row r="1180">
      <c r="A1180" s="4" t="str">
        <v>5563077600</v>
      </c>
      <c r="B1180" s="4" t="str">
        <v>ROUND</v>
      </c>
      <c r="C1180" s="4">
        <v>180283</v>
      </c>
      <c r="D1180" s="5">
        <v>0.71</v>
      </c>
      <c r="E1180" s="4" t="str">
        <v>I</v>
      </c>
      <c r="F1180" s="4" t="str">
        <v>SI1</v>
      </c>
      <c r="G1180" s="6" t="str">
        <v>EX</v>
      </c>
      <c r="H1180" s="6" t="str">
        <v>EX</v>
      </c>
      <c r="I1180" s="6" t="str">
        <v>EX</v>
      </c>
      <c r="J1180" s="4" t="str">
        <v>NONE</v>
      </c>
      <c r="K1180" s="4" t="str">
        <v>5.71 - 5.73 x 3.52</v>
      </c>
      <c r="L1180" s="4" t="str">
        <v>61.60</v>
      </c>
      <c r="M1180" s="4" t="str">
        <v>58.00</v>
      </c>
      <c r="N1180" s="4" t="str">
        <v>34.00</v>
      </c>
      <c r="O1180" s="4" t="str">
        <v>GIA</v>
      </c>
      <c r="P1180" s="4">
        <v>1600</v>
      </c>
      <c r="Q1180" s="7">
        <v>-43</v>
      </c>
      <c r="R1180" s="5">
        <f>ROUND(P1180 * (1 + (Q1180 / 100)), 2)</f>
        <v>912</v>
      </c>
      <c r="S1180" s="5">
        <f>ROUND(R1180 * D1180, 2)</f>
        <v>647.52</v>
      </c>
      <c r="T1180" s="4" t="str">
        <v>MUMBAI</v>
      </c>
      <c r="U1180" s="8" t="str">
        <v>AVAILABLE</v>
      </c>
      <c r="V1180" s="4" t="str">
        <v>Cloud, Crystal, Feather</v>
      </c>
      <c r="W1180" s="9" t="str">
        <v>Media URL</v>
      </c>
    </row>
    <row r="1181">
      <c r="A1181" s="4" t="str">
        <v>2564271197</v>
      </c>
      <c r="B1181" s="4" t="str">
        <v>ROUND</v>
      </c>
      <c r="C1181" s="4">
        <v>187984</v>
      </c>
      <c r="D1181" s="5">
        <v>0.71</v>
      </c>
      <c r="E1181" s="4" t="str">
        <v>J</v>
      </c>
      <c r="F1181" s="4" t="str">
        <v>IF</v>
      </c>
      <c r="G1181" s="6" t="str">
        <v>EX</v>
      </c>
      <c r="H1181" s="6" t="str">
        <v>EX</v>
      </c>
      <c r="I1181" s="6" t="str">
        <v>EX</v>
      </c>
      <c r="J1181" s="4" t="str">
        <v>NONE</v>
      </c>
      <c r="K1181" s="4" t="str">
        <v>5.67 - 5.70 x 3.55</v>
      </c>
      <c r="L1181" s="4" t="str">
        <v>62.40</v>
      </c>
      <c r="M1181" s="4" t="str">
        <v>58.00</v>
      </c>
      <c r="N1181" s="4" t="str">
        <v>35.00</v>
      </c>
      <c r="O1181" s="4" t="str">
        <v>GIA</v>
      </c>
      <c r="P1181" s="4">
        <v>2200</v>
      </c>
      <c r="Q1181" s="7">
        <v>-48</v>
      </c>
      <c r="R1181" s="5">
        <f>ROUND(P1181 * (1 + (Q1181 / 100)), 2)</f>
        <v>1144</v>
      </c>
      <c r="S1181" s="5">
        <f>ROUND(R1181 * D1181, 2)</f>
        <v>812.24</v>
      </c>
      <c r="T1181" s="4" t="str">
        <v>MUMBAI</v>
      </c>
      <c r="U1181" s="8" t="str">
        <v>AVAILABLE</v>
      </c>
      <c r="V1181" s="4" t="str">
        <v>Minor Details of Polish</v>
      </c>
      <c r="W1181" s="9" t="str">
        <v>Media URL</v>
      </c>
    </row>
    <row r="1182">
      <c r="A1182" s="4" t="str">
        <v>6555956864</v>
      </c>
      <c r="B1182" s="4" t="str">
        <v>ROUND</v>
      </c>
      <c r="C1182" s="4">
        <v>173821</v>
      </c>
      <c r="D1182" s="5">
        <v>0.71</v>
      </c>
      <c r="E1182" s="4" t="str">
        <v>J</v>
      </c>
      <c r="F1182" s="4" t="str">
        <v>IF</v>
      </c>
      <c r="G1182" s="6" t="str">
        <v>EX</v>
      </c>
      <c r="H1182" s="6" t="str">
        <v>EX</v>
      </c>
      <c r="I1182" s="6" t="str">
        <v>EX</v>
      </c>
      <c r="J1182" s="4" t="str">
        <v>NONE</v>
      </c>
      <c r="K1182" s="4" t="str">
        <v>5.76 - 5.79 x 3.52</v>
      </c>
      <c r="L1182" s="4" t="str">
        <v>60.90</v>
      </c>
      <c r="M1182" s="4" t="str">
        <v>59.00</v>
      </c>
      <c r="N1182" s="4" t="str">
        <v>31.50</v>
      </c>
      <c r="O1182" s="4" t="str">
        <v>GIA</v>
      </c>
      <c r="P1182" s="4">
        <v>2200</v>
      </c>
      <c r="Q1182" s="7">
        <v>-48</v>
      </c>
      <c r="R1182" s="5">
        <f>ROUND(P1182 * (1 + (Q1182 / 100)), 2)</f>
        <v>1144</v>
      </c>
      <c r="S1182" s="5">
        <f>ROUND(R1182 * D1182, 2)</f>
        <v>812.24</v>
      </c>
      <c r="T1182" s="4" t="str">
        <v>MUMBAI</v>
      </c>
      <c r="U1182" s="8" t="str">
        <v>AVAILABLE</v>
      </c>
      <c r="V1182" s="4" t="str">
        <v>Surface Graining, Minor Details of Polish</v>
      </c>
      <c r="W1182" s="9" t="str">
        <v>Media URL</v>
      </c>
    </row>
    <row r="1183">
      <c r="A1183" s="4" t="str">
        <v>2567007231</v>
      </c>
      <c r="B1183" s="4" t="str">
        <v>ROUND</v>
      </c>
      <c r="C1183" s="4">
        <v>175730</v>
      </c>
      <c r="D1183" s="5">
        <v>0.75</v>
      </c>
      <c r="E1183" s="4" t="str">
        <v>J</v>
      </c>
      <c r="F1183" s="4" t="str">
        <v>IF</v>
      </c>
      <c r="G1183" s="6" t="str">
        <v>EX</v>
      </c>
      <c r="H1183" s="6" t="str">
        <v>EX</v>
      </c>
      <c r="I1183" s="6" t="str">
        <v>EX</v>
      </c>
      <c r="J1183" s="4" t="str">
        <v>NONE</v>
      </c>
      <c r="K1183" s="4" t="str">
        <v>5.74 - 5.79 x 3.61</v>
      </c>
      <c r="L1183" s="4" t="str">
        <v>62.60</v>
      </c>
      <c r="M1183" s="4" t="str">
        <v>57.00</v>
      </c>
      <c r="N1183" s="4" t="str">
        <v>36.00</v>
      </c>
      <c r="O1183" s="4" t="str">
        <v>GIA</v>
      </c>
      <c r="P1183" s="4">
        <v>2200</v>
      </c>
      <c r="Q1183" s="7">
        <v>-49</v>
      </c>
      <c r="R1183" s="5">
        <f>ROUND(P1183 * (1 + (Q1183 / 100)), 2)</f>
        <v>1122</v>
      </c>
      <c r="S1183" s="5">
        <f>ROUND(R1183 * D1183, 2)</f>
        <v>841.5</v>
      </c>
      <c r="T1183" s="4" t="str">
        <v>MUMBAI</v>
      </c>
      <c r="U1183" s="8" t="str">
        <v>AVAILABLE</v>
      </c>
      <c r="V1183" s="4" t="str">
        <v>Minor Details of Polish</v>
      </c>
      <c r="W1183" s="9" t="str">
        <v>Media URL</v>
      </c>
    </row>
    <row r="1184">
      <c r="A1184" s="4" t="str">
        <v>7568109425</v>
      </c>
      <c r="B1184" s="4" t="str">
        <v>ROUND</v>
      </c>
      <c r="C1184" s="4">
        <v>181852</v>
      </c>
      <c r="D1184" s="5">
        <v>0.73</v>
      </c>
      <c r="E1184" s="4" t="str">
        <v>J</v>
      </c>
      <c r="F1184" s="4" t="str">
        <v>IF</v>
      </c>
      <c r="G1184" s="6" t="str">
        <v>EX</v>
      </c>
      <c r="H1184" s="6" t="str">
        <v>EX</v>
      </c>
      <c r="I1184" s="6" t="str">
        <v>EX</v>
      </c>
      <c r="J1184" s="4" t="str">
        <v>NONE</v>
      </c>
      <c r="K1184" s="4" t="str">
        <v>5.83 - 5.87 x 3.56</v>
      </c>
      <c r="L1184" s="4" t="str">
        <v>60.80</v>
      </c>
      <c r="M1184" s="4" t="str">
        <v>59.00</v>
      </c>
      <c r="N1184" s="4" t="str">
        <v>31.50</v>
      </c>
      <c r="O1184" s="4" t="str">
        <v>GIA</v>
      </c>
      <c r="P1184" s="4">
        <v>2200</v>
      </c>
      <c r="Q1184" s="7">
        <v>-47</v>
      </c>
      <c r="R1184" s="5">
        <f>ROUND(P1184 * (1 + (Q1184 / 100)), 2)</f>
        <v>1166</v>
      </c>
      <c r="S1184" s="5">
        <f>ROUND(R1184 * D1184, 2)</f>
        <v>851.18</v>
      </c>
      <c r="T1184" s="4" t="str">
        <v>MUMBAI</v>
      </c>
      <c r="U1184" s="8" t="str">
        <v>AVAILABLE</v>
      </c>
      <c r="V1184" s="4" t="str">
        <v>Minor Details of Polish</v>
      </c>
      <c r="W1184" s="9" t="str">
        <v>Media URL</v>
      </c>
    </row>
    <row r="1185">
      <c r="A1185" s="4" t="str">
        <v>6552971313</v>
      </c>
      <c r="B1185" s="4" t="str">
        <v>ROUND</v>
      </c>
      <c r="C1185" s="4">
        <v>173885</v>
      </c>
      <c r="D1185" s="5">
        <v>0.75</v>
      </c>
      <c r="E1185" s="4" t="str">
        <v>J</v>
      </c>
      <c r="F1185" s="4" t="str">
        <v>IF</v>
      </c>
      <c r="G1185" s="6" t="str">
        <v>EX</v>
      </c>
      <c r="H1185" s="6" t="str">
        <v>EX</v>
      </c>
      <c r="I1185" s="6" t="str">
        <v>EX</v>
      </c>
      <c r="J1185" s="4" t="str">
        <v>NONE</v>
      </c>
      <c r="K1185" s="4" t="str">
        <v>5.77 - 5.82 x 3.63</v>
      </c>
      <c r="L1185" s="4" t="str">
        <v>62.60</v>
      </c>
      <c r="M1185" s="4" t="str">
        <v>57.00</v>
      </c>
      <c r="N1185" s="4" t="str">
        <v>36.50</v>
      </c>
      <c r="O1185" s="4" t="str">
        <v>GIA</v>
      </c>
      <c r="P1185" s="4">
        <v>2200</v>
      </c>
      <c r="Q1185" s="7">
        <v>-48</v>
      </c>
      <c r="R1185" s="5">
        <f>ROUND(P1185 * (1 + (Q1185 / 100)), 2)</f>
        <v>1144</v>
      </c>
      <c r="S1185" s="5">
        <f>ROUND(R1185 * D1185, 2)</f>
        <v>858</v>
      </c>
      <c r="T1185" s="4" t="str">
        <v>MUMBAI</v>
      </c>
      <c r="U1185" s="8" t="str">
        <v>AVAILABLE</v>
      </c>
      <c r="V1185" s="4" t="str">
        <v>Surface Graining, Minor Details of Polish</v>
      </c>
      <c r="W1185" s="9" t="str">
        <v>Media URL</v>
      </c>
    </row>
    <row r="1186">
      <c r="A1186" s="4" t="str">
        <v>3555789933</v>
      </c>
      <c r="B1186" s="4" t="str">
        <v>ROUND</v>
      </c>
      <c r="C1186" s="4">
        <v>169325</v>
      </c>
      <c r="D1186" s="5">
        <v>0.75</v>
      </c>
      <c r="E1186" s="4" t="str">
        <v>J</v>
      </c>
      <c r="F1186" s="4" t="str">
        <v>IF</v>
      </c>
      <c r="G1186" s="6" t="str">
        <v>EX</v>
      </c>
      <c r="H1186" s="6" t="str">
        <v>EX</v>
      </c>
      <c r="I1186" s="6" t="str">
        <v>EX</v>
      </c>
      <c r="J1186" s="4" t="str">
        <v>NONE</v>
      </c>
      <c r="K1186" s="4" t="str">
        <v>5.76 - 5.80 x 3.64</v>
      </c>
      <c r="L1186" s="4" t="str">
        <v>63.00</v>
      </c>
      <c r="M1186" s="4" t="str">
        <v>57.00</v>
      </c>
      <c r="N1186" s="4" t="str">
        <v>36.50</v>
      </c>
      <c r="O1186" s="4" t="str">
        <v>GIA</v>
      </c>
      <c r="P1186" s="4">
        <v>2200</v>
      </c>
      <c r="Q1186" s="7">
        <v>-48</v>
      </c>
      <c r="R1186" s="5">
        <f>ROUND(P1186 * (1 + (Q1186 / 100)), 2)</f>
        <v>1144</v>
      </c>
      <c r="S1186" s="5">
        <f>ROUND(R1186 * D1186, 2)</f>
        <v>858</v>
      </c>
      <c r="T1186" s="4" t="str">
        <v>MUMBAI</v>
      </c>
      <c r="U1186" s="8" t="str">
        <v>AVAILABLE</v>
      </c>
      <c r="V1186" s="4" t="str">
        <v>Minor Details of Polish</v>
      </c>
      <c r="W1186" s="9" t="str">
        <v>Media URL</v>
      </c>
    </row>
    <row r="1187">
      <c r="A1187" s="4" t="str">
        <v>7562109398</v>
      </c>
      <c r="B1187" s="4" t="str">
        <v>ROUND</v>
      </c>
      <c r="C1187" s="4">
        <v>181777</v>
      </c>
      <c r="D1187" s="5">
        <v>0.71</v>
      </c>
      <c r="E1187" s="4" t="str">
        <v>J</v>
      </c>
      <c r="F1187" s="4" t="str">
        <v>IF</v>
      </c>
      <c r="G1187" s="6" t="str">
        <v>EX</v>
      </c>
      <c r="H1187" s="6" t="str">
        <v>EX</v>
      </c>
      <c r="I1187" s="6" t="str">
        <v>EX</v>
      </c>
      <c r="J1187" s="4" t="str">
        <v>NONE</v>
      </c>
      <c r="K1187" s="4" t="str">
        <v>5.67 - 5.71 x 3.55</v>
      </c>
      <c r="L1187" s="4" t="str">
        <v>62.30</v>
      </c>
      <c r="M1187" s="4" t="str">
        <v>58.00</v>
      </c>
      <c r="N1187" s="4" t="str">
        <v>36.00</v>
      </c>
      <c r="O1187" s="4" t="str">
        <v>GIA</v>
      </c>
      <c r="P1187" s="4">
        <v>2200</v>
      </c>
      <c r="Q1187" s="7">
        <v>-45</v>
      </c>
      <c r="R1187" s="5">
        <f>ROUND(P1187 * (1 + (Q1187 / 100)), 2)</f>
        <v>1210</v>
      </c>
      <c r="S1187" s="5">
        <f>ROUND(R1187 * D1187, 2)</f>
        <v>859.1</v>
      </c>
      <c r="T1187" s="4" t="str">
        <v>MUMBAI</v>
      </c>
      <c r="U1187" s="8" t="str">
        <v>AVAILABLE</v>
      </c>
      <c r="V1187" s="4" t="str">
        <v>Minor Details of Polish</v>
      </c>
      <c r="W1187" s="9" t="str">
        <v>Media URL</v>
      </c>
    </row>
    <row r="1188">
      <c r="A1188" s="4" t="str">
        <v>7568221039</v>
      </c>
      <c r="B1188" s="4" t="str">
        <v>ROUND</v>
      </c>
      <c r="C1188" s="4">
        <v>186526</v>
      </c>
      <c r="D1188" s="5">
        <v>0.78</v>
      </c>
      <c r="E1188" s="4" t="str">
        <v>J</v>
      </c>
      <c r="F1188" s="4" t="str">
        <v>IF</v>
      </c>
      <c r="G1188" s="6" t="str">
        <v>EX</v>
      </c>
      <c r="H1188" s="6" t="str">
        <v>EX</v>
      </c>
      <c r="I1188" s="6" t="str">
        <v>EX</v>
      </c>
      <c r="J1188" s="4" t="str">
        <v>NONE</v>
      </c>
      <c r="K1188" s="4" t="str">
        <v>5.85 - 5.87 x 3.69</v>
      </c>
      <c r="L1188" s="4" t="str">
        <v>63.00</v>
      </c>
      <c r="M1188" s="4" t="str">
        <v>57.00</v>
      </c>
      <c r="N1188" s="4" t="str">
        <v>36.50</v>
      </c>
      <c r="O1188" s="4" t="str">
        <v>GIA</v>
      </c>
      <c r="P1188" s="4">
        <v>2200</v>
      </c>
      <c r="Q1188" s="7">
        <v>-48</v>
      </c>
      <c r="R1188" s="5">
        <f>ROUND(P1188 * (1 + (Q1188 / 100)), 2)</f>
        <v>1144</v>
      </c>
      <c r="S1188" s="5">
        <f>ROUND(R1188 * D1188, 2)</f>
        <v>892.32</v>
      </c>
      <c r="T1188" s="4" t="str">
        <v>MUMBAI</v>
      </c>
      <c r="U1188" s="8" t="str">
        <v>AVAILABLE</v>
      </c>
      <c r="V1188" s="4" t="str">
        <v>Minor Details of Polish</v>
      </c>
      <c r="W1188" s="9" t="str">
        <v>Media URL</v>
      </c>
    </row>
    <row r="1189">
      <c r="A1189" s="4" t="str">
        <v>6561147174</v>
      </c>
      <c r="B1189" s="4" t="str">
        <v>ROUND</v>
      </c>
      <c r="C1189" s="4">
        <v>182831</v>
      </c>
      <c r="D1189" s="5">
        <v>0.78</v>
      </c>
      <c r="E1189" s="4" t="str">
        <v>J</v>
      </c>
      <c r="F1189" s="4" t="str">
        <v>IF</v>
      </c>
      <c r="G1189" s="6" t="str">
        <v>EX</v>
      </c>
      <c r="H1189" s="6" t="str">
        <v>EX</v>
      </c>
      <c r="I1189" s="6" t="str">
        <v>EX</v>
      </c>
      <c r="J1189" s="4" t="str">
        <v>NONE</v>
      </c>
      <c r="K1189" s="4" t="str">
        <v>5.84 - 5.88 x 3.71</v>
      </c>
      <c r="L1189" s="4" t="str">
        <v>63.20</v>
      </c>
      <c r="M1189" s="4" t="str">
        <v>57.00</v>
      </c>
      <c r="N1189" s="4" t="str">
        <v>36.50</v>
      </c>
      <c r="O1189" s="4" t="str">
        <v>GIA</v>
      </c>
      <c r="P1189" s="4">
        <v>2200</v>
      </c>
      <c r="Q1189" s="7">
        <v>-47</v>
      </c>
      <c r="R1189" s="5">
        <f>ROUND(P1189 * (1 + (Q1189 / 100)), 2)</f>
        <v>1166</v>
      </c>
      <c r="S1189" s="5">
        <f>ROUND(R1189 * D1189, 2)</f>
        <v>909.48</v>
      </c>
      <c r="T1189" s="4" t="str">
        <v>MUMBAI</v>
      </c>
      <c r="U1189" s="8" t="str">
        <v>AVAILABLE</v>
      </c>
      <c r="V1189" s="4" t="str">
        <v>Minor Details of Polish</v>
      </c>
      <c r="W1189" s="9" t="str">
        <v>Media URL</v>
      </c>
    </row>
    <row r="1190">
      <c r="A1190" s="4" t="str">
        <v>2566109442</v>
      </c>
      <c r="B1190" s="4" t="str">
        <v>ROUND</v>
      </c>
      <c r="C1190" s="4">
        <v>181779</v>
      </c>
      <c r="D1190" s="5">
        <v>0.77</v>
      </c>
      <c r="E1190" s="4" t="str">
        <v>J</v>
      </c>
      <c r="F1190" s="4" t="str">
        <v>IF</v>
      </c>
      <c r="G1190" s="6" t="str">
        <v>EX</v>
      </c>
      <c r="H1190" s="6" t="str">
        <v>EX</v>
      </c>
      <c r="I1190" s="6" t="str">
        <v>EX</v>
      </c>
      <c r="J1190" s="4" t="str">
        <v>NONE</v>
      </c>
      <c r="K1190" s="4" t="str">
        <v>5.81 - 5.85 x 3.66</v>
      </c>
      <c r="L1190" s="4" t="str">
        <v>62.80</v>
      </c>
      <c r="M1190" s="4" t="str">
        <v>58.00</v>
      </c>
      <c r="N1190" s="4" t="str">
        <v>34.50</v>
      </c>
      <c r="O1190" s="4" t="str">
        <v>GIA</v>
      </c>
      <c r="P1190" s="4">
        <v>2200</v>
      </c>
      <c r="Q1190" s="7">
        <v>-45</v>
      </c>
      <c r="R1190" s="5">
        <f>ROUND(P1190 * (1 + (Q1190 / 100)), 2)</f>
        <v>1210</v>
      </c>
      <c r="S1190" s="5">
        <f>ROUND(R1190 * D1190, 2)</f>
        <v>931.7</v>
      </c>
      <c r="T1190" s="4" t="str">
        <v>MUMBAI</v>
      </c>
      <c r="U1190" s="8" t="str">
        <v>AVAILABLE</v>
      </c>
      <c r="V1190" s="4" t="str">
        <v>Surface Graining, Minor Details of Polish</v>
      </c>
      <c r="W1190" s="9" t="str">
        <v>Media URL</v>
      </c>
    </row>
    <row r="1191">
      <c r="A1191" s="4" t="str">
        <v>807656647</v>
      </c>
      <c r="B1191" s="4" t="str">
        <v>ROUND</v>
      </c>
      <c r="C1191" s="4">
        <v>164715</v>
      </c>
      <c r="D1191" s="5">
        <v>0.7</v>
      </c>
      <c r="E1191" s="4" t="str">
        <v>J</v>
      </c>
      <c r="F1191" s="4" t="str">
        <v>IF</v>
      </c>
      <c r="G1191" s="6" t="str">
        <v>EX</v>
      </c>
      <c r="H1191" s="6" t="str">
        <v>EX</v>
      </c>
      <c r="I1191" s="6" t="str">
        <v>EX</v>
      </c>
      <c r="J1191" s="4" t="str">
        <v>VSL</v>
      </c>
      <c r="K1191" s="4" t="str">
        <v>5.66 - 5.69 x 3.49</v>
      </c>
      <c r="L1191" s="4" t="str">
        <v>61.60</v>
      </c>
      <c r="M1191" s="4" t="str">
        <v>58.00</v>
      </c>
      <c r="N1191" s="4" t="str">
        <v>35.60</v>
      </c>
      <c r="O1191" s="4" t="str">
        <v>IGI</v>
      </c>
      <c r="P1191" s="4">
        <v>2200</v>
      </c>
      <c r="Q1191" s="7">
        <v>-69</v>
      </c>
      <c r="R1191" s="5">
        <f>ROUND(P1191 * (1 + (Q1191 / 100)), 2)</f>
        <v>682</v>
      </c>
      <c r="S1191" s="5">
        <f>ROUND(R1191 * D1191, 2)</f>
        <v>477.4</v>
      </c>
      <c r="T1191" s="4" t="str">
        <v>MUMBAI</v>
      </c>
      <c r="U1191" s="8" t="str">
        <v>AVAILABLE</v>
      </c>
      <c r="V1191" s="4" t="str">
        <v xml:space="preserve"> </v>
      </c>
      <c r="W1191" s="9" t="str">
        <v>Media URL</v>
      </c>
    </row>
    <row r="1192">
      <c r="A1192" s="4" t="str">
        <v>807656591</v>
      </c>
      <c r="B1192" s="4" t="str">
        <v>ROUND</v>
      </c>
      <c r="C1192" s="4">
        <v>162699</v>
      </c>
      <c r="D1192" s="5">
        <v>0.72</v>
      </c>
      <c r="E1192" s="4" t="str">
        <v>J</v>
      </c>
      <c r="F1192" s="4" t="str">
        <v>IF</v>
      </c>
      <c r="G1192" s="6" t="str">
        <v>EX</v>
      </c>
      <c r="H1192" s="6" t="str">
        <v>EX</v>
      </c>
      <c r="I1192" s="6" t="str">
        <v>EX</v>
      </c>
      <c r="J1192" s="4" t="str">
        <v>VSL</v>
      </c>
      <c r="K1192" s="4" t="str">
        <v>5.76 - 5.79 x 3.50</v>
      </c>
      <c r="L1192" s="4" t="str">
        <v>60.60</v>
      </c>
      <c r="M1192" s="4" t="str">
        <v>58.00</v>
      </c>
      <c r="N1192" s="4" t="str">
        <v>33.60</v>
      </c>
      <c r="O1192" s="4" t="str">
        <v>IGI</v>
      </c>
      <c r="P1192" s="4">
        <v>2200</v>
      </c>
      <c r="Q1192" s="7">
        <v>-69</v>
      </c>
      <c r="R1192" s="5">
        <f>ROUND(P1192 * (1 + (Q1192 / 100)), 2)</f>
        <v>682</v>
      </c>
      <c r="S1192" s="5">
        <f>ROUND(R1192 * D1192, 2)</f>
        <v>491.04</v>
      </c>
      <c r="T1192" s="4" t="str">
        <v>MUMBAI</v>
      </c>
      <c r="U1192" s="8" t="str">
        <v>AVAILABLE</v>
      </c>
      <c r="V1192" s="4" t="str">
        <v xml:space="preserve"> </v>
      </c>
      <c r="W1192" s="9" t="str">
        <v>Media URL</v>
      </c>
    </row>
    <row r="1193">
      <c r="A1193" s="4" t="str">
        <v>1567146858</v>
      </c>
      <c r="B1193" s="4" t="str">
        <v>ROUND</v>
      </c>
      <c r="C1193" s="4">
        <v>182871</v>
      </c>
      <c r="D1193" s="5">
        <v>0.7</v>
      </c>
      <c r="E1193" s="4" t="str">
        <v>J</v>
      </c>
      <c r="F1193" s="4" t="str">
        <v>IF</v>
      </c>
      <c r="G1193" s="6" t="str">
        <v>EX</v>
      </c>
      <c r="H1193" s="6" t="str">
        <v>EX</v>
      </c>
      <c r="I1193" s="6" t="str">
        <v>EX</v>
      </c>
      <c r="J1193" s="4" t="str">
        <v>FNT</v>
      </c>
      <c r="K1193" s="4" t="str">
        <v>5.63 - 5.67 x 3.54</v>
      </c>
      <c r="L1193" s="4" t="str">
        <v>62.70</v>
      </c>
      <c r="M1193" s="4" t="str">
        <v>59.00</v>
      </c>
      <c r="N1193" s="4" t="str">
        <v>33.50</v>
      </c>
      <c r="O1193" s="4" t="str">
        <v>GIA</v>
      </c>
      <c r="P1193" s="4">
        <v>2200</v>
      </c>
      <c r="Q1193" s="7">
        <v>-49</v>
      </c>
      <c r="R1193" s="5">
        <f>ROUND(P1193 * (1 + (Q1193 / 100)), 2)</f>
        <v>1122</v>
      </c>
      <c r="S1193" s="5">
        <f>ROUND(R1193 * D1193, 2)</f>
        <v>785.4</v>
      </c>
      <c r="T1193" s="4" t="str">
        <v>MUMBAI</v>
      </c>
      <c r="U1193" s="8" t="str">
        <v>AVAILABLE</v>
      </c>
      <c r="V1193" s="4" t="str">
        <v>Minor Details of Polish</v>
      </c>
      <c r="W1193" s="9" t="str">
        <v>Media URL</v>
      </c>
    </row>
    <row r="1194">
      <c r="A1194" s="4" t="str">
        <v>2567063257</v>
      </c>
      <c r="B1194" s="4" t="str">
        <v>ROUND</v>
      </c>
      <c r="C1194" s="4">
        <v>179434</v>
      </c>
      <c r="D1194" s="5">
        <v>0.7</v>
      </c>
      <c r="E1194" s="4" t="str">
        <v>J</v>
      </c>
      <c r="F1194" s="4" t="str">
        <v>IF</v>
      </c>
      <c r="G1194" s="6" t="str">
        <v>EX</v>
      </c>
      <c r="H1194" s="6" t="str">
        <v>EX</v>
      </c>
      <c r="I1194" s="6" t="str">
        <v>EX</v>
      </c>
      <c r="J1194" s="4" t="str">
        <v>FNT</v>
      </c>
      <c r="K1194" s="4" t="str">
        <v>5.66 - 5.69 x 3.54</v>
      </c>
      <c r="L1194" s="4" t="str">
        <v>62.40</v>
      </c>
      <c r="M1194" s="4" t="str">
        <v>57.00</v>
      </c>
      <c r="N1194" s="4" t="str">
        <v>36.50</v>
      </c>
      <c r="O1194" s="4" t="str">
        <v>GIA</v>
      </c>
      <c r="P1194" s="4">
        <v>2200</v>
      </c>
      <c r="Q1194" s="7">
        <v>-49</v>
      </c>
      <c r="R1194" s="5">
        <f>ROUND(P1194 * (1 + (Q1194 / 100)), 2)</f>
        <v>1122</v>
      </c>
      <c r="S1194" s="5">
        <f>ROUND(R1194 * D1194, 2)</f>
        <v>785.4</v>
      </c>
      <c r="T1194" s="4" t="str">
        <v>MUMBAI</v>
      </c>
      <c r="U1194" s="8" t="str">
        <v>AVAILABLE</v>
      </c>
      <c r="V1194" s="4" t="str">
        <v>Minor Details of Polish</v>
      </c>
      <c r="W1194" s="9" t="str">
        <v>Media URL</v>
      </c>
    </row>
    <row r="1195">
      <c r="A1195" s="4" t="str">
        <v>5563024665</v>
      </c>
      <c r="B1195" s="4" t="str">
        <v>ROUND</v>
      </c>
      <c r="C1195" s="4">
        <v>177580</v>
      </c>
      <c r="D1195" s="5">
        <v>0.78</v>
      </c>
      <c r="E1195" s="4" t="str">
        <v>J</v>
      </c>
      <c r="F1195" s="4" t="str">
        <v>IF</v>
      </c>
      <c r="G1195" s="6" t="str">
        <v>EX</v>
      </c>
      <c r="H1195" s="6" t="str">
        <v>EX</v>
      </c>
      <c r="I1195" s="6" t="str">
        <v>EX</v>
      </c>
      <c r="J1195" s="4" t="str">
        <v>MED</v>
      </c>
      <c r="K1195" s="4" t="str">
        <v>5.82 - 5.87 x 3.68</v>
      </c>
      <c r="L1195" s="4" t="str">
        <v>63.00</v>
      </c>
      <c r="M1195" s="4" t="str">
        <v>57.00</v>
      </c>
      <c r="N1195" s="4" t="str">
        <v>36.50</v>
      </c>
      <c r="O1195" s="4" t="str">
        <v>GIA</v>
      </c>
      <c r="P1195" s="4">
        <v>2200</v>
      </c>
      <c r="Q1195" s="7">
        <v>-55</v>
      </c>
      <c r="R1195" s="5">
        <f>ROUND(P1195 * (1 + (Q1195 / 100)), 2)</f>
        <v>990</v>
      </c>
      <c r="S1195" s="5">
        <f>ROUND(R1195 * D1195, 2)</f>
        <v>772.2</v>
      </c>
      <c r="T1195" s="4" t="str">
        <v>MUMBAI</v>
      </c>
      <c r="U1195" s="8" t="str">
        <v>AVAILABLE</v>
      </c>
      <c r="V1195" s="4" t="str">
        <v>Minor Details of Polish</v>
      </c>
      <c r="W1195" s="9" t="str">
        <v>Media URL</v>
      </c>
    </row>
    <row r="1196">
      <c r="A1196" s="4" t="str">
        <v>807656994</v>
      </c>
      <c r="B1196" s="4" t="str">
        <v>ROUND</v>
      </c>
      <c r="C1196" s="4">
        <v>175659</v>
      </c>
      <c r="D1196" s="5">
        <v>0.7</v>
      </c>
      <c r="E1196" s="4" t="str">
        <v>J</v>
      </c>
      <c r="F1196" s="4" t="str">
        <v>VVS1</v>
      </c>
      <c r="G1196" s="4" t="str">
        <v>VG</v>
      </c>
      <c r="H1196" s="4" t="str">
        <v>EX</v>
      </c>
      <c r="I1196" s="4" t="str">
        <v>EX</v>
      </c>
      <c r="J1196" s="4" t="str">
        <v>NONE</v>
      </c>
      <c r="K1196" s="4" t="str">
        <v>5.49 - 5.56 x 3.56</v>
      </c>
      <c r="L1196" s="4" t="str">
        <v>64.20</v>
      </c>
      <c r="M1196" s="4" t="str">
        <v>58.00</v>
      </c>
      <c r="N1196" s="4" t="str">
        <v>37.60</v>
      </c>
      <c r="O1196" s="4" t="str">
        <v>IGI</v>
      </c>
      <c r="P1196" s="4">
        <v>2000</v>
      </c>
      <c r="Q1196" s="7">
        <v>-67</v>
      </c>
      <c r="R1196" s="5">
        <f>ROUND(P1196 * (1 + (Q1196 / 100)), 2)</f>
        <v>660</v>
      </c>
      <c r="S1196" s="5">
        <f>ROUND(R1196 * D1196, 2)</f>
        <v>462</v>
      </c>
      <c r="T1196" s="4" t="str">
        <v>MUMBAI</v>
      </c>
      <c r="U1196" s="8" t="str">
        <v>AVAILABLE</v>
      </c>
      <c r="V1196" s="4" t="str">
        <v>Pinpoint</v>
      </c>
      <c r="W1196" s="9" t="str">
        <v>Media URL</v>
      </c>
    </row>
    <row r="1197">
      <c r="A1197" s="4" t="str">
        <v>807656964</v>
      </c>
      <c r="B1197" s="4" t="str">
        <v>ROUND</v>
      </c>
      <c r="C1197" s="4">
        <v>174707</v>
      </c>
      <c r="D1197" s="5">
        <v>0.7</v>
      </c>
      <c r="E1197" s="4" t="str">
        <v>J</v>
      </c>
      <c r="F1197" s="4" t="str">
        <v>VVS1</v>
      </c>
      <c r="G1197" s="6" t="str">
        <v>EX</v>
      </c>
      <c r="H1197" s="6" t="str">
        <v>EX</v>
      </c>
      <c r="I1197" s="6" t="str">
        <v>EX</v>
      </c>
      <c r="J1197" s="4" t="str">
        <v>NONE</v>
      </c>
      <c r="K1197" s="4" t="str">
        <v>5.71 - 5.75 x 3.49</v>
      </c>
      <c r="L1197" s="4" t="str">
        <v>60.90</v>
      </c>
      <c r="M1197" s="4" t="str">
        <v>61.00</v>
      </c>
      <c r="N1197" s="4" t="str">
        <v>32.30</v>
      </c>
      <c r="O1197" s="4" t="str">
        <v>IGI</v>
      </c>
      <c r="P1197" s="4">
        <v>2000</v>
      </c>
      <c r="Q1197" s="7">
        <v>-66</v>
      </c>
      <c r="R1197" s="5">
        <f>ROUND(P1197 * (1 + (Q1197 / 100)), 2)</f>
        <v>680</v>
      </c>
      <c r="S1197" s="5">
        <f>ROUND(R1197 * D1197, 2)</f>
        <v>476</v>
      </c>
      <c r="T1197" s="4" t="str">
        <v>MUMBAI</v>
      </c>
      <c r="U1197" s="8" t="str">
        <v>AVAILABLE</v>
      </c>
      <c r="V1197" s="4" t="str">
        <v>Feather</v>
      </c>
      <c r="W1197" s="9" t="str">
        <v>Media URL</v>
      </c>
    </row>
    <row r="1198">
      <c r="A1198" s="4" t="str">
        <v>2567224906</v>
      </c>
      <c r="B1198" s="4" t="str">
        <v>ROUND</v>
      </c>
      <c r="C1198" s="4">
        <v>187056</v>
      </c>
      <c r="D1198" s="5">
        <v>0.75</v>
      </c>
      <c r="E1198" s="4" t="str">
        <v>J</v>
      </c>
      <c r="F1198" s="4" t="str">
        <v>VVS1</v>
      </c>
      <c r="G1198" s="6" t="str">
        <v>EX</v>
      </c>
      <c r="H1198" s="6" t="str">
        <v>EX</v>
      </c>
      <c r="I1198" s="6" t="str">
        <v>EX</v>
      </c>
      <c r="J1198" s="4" t="str">
        <v>NONE</v>
      </c>
      <c r="K1198" s="4" t="str">
        <v>5.76 - 5.80 x 3.66</v>
      </c>
      <c r="L1198" s="4" t="str">
        <v>63.20</v>
      </c>
      <c r="M1198" s="4" t="str">
        <v>57.00</v>
      </c>
      <c r="N1198" s="4" t="str">
        <v>36.00</v>
      </c>
      <c r="O1198" s="4" t="str">
        <v>GIA</v>
      </c>
      <c r="P1198" s="4">
        <v>2000</v>
      </c>
      <c r="Q1198" s="7">
        <v>-47</v>
      </c>
      <c r="R1198" s="5">
        <f>ROUND(P1198 * (1 + (Q1198 / 100)), 2)</f>
        <v>1060</v>
      </c>
      <c r="S1198" s="5">
        <f>ROUND(R1198 * D1198, 2)</f>
        <v>795</v>
      </c>
      <c r="T1198" s="4" t="str">
        <v>MUMBAI</v>
      </c>
      <c r="U1198" s="8" t="str">
        <v>AVAILABLE</v>
      </c>
      <c r="V1198" s="4" t="str">
        <v>Pinpoint, Needle, Feather</v>
      </c>
      <c r="W1198" s="9" t="str">
        <v>Media URL</v>
      </c>
    </row>
    <row r="1199">
      <c r="A1199" s="4" t="str">
        <v>1558709447</v>
      </c>
      <c r="B1199" s="4" t="str">
        <v>ROUND</v>
      </c>
      <c r="C1199" s="4">
        <v>165652</v>
      </c>
      <c r="D1199" s="5">
        <v>0.75</v>
      </c>
      <c r="E1199" s="4" t="str">
        <v>J</v>
      </c>
      <c r="F1199" s="4" t="str">
        <v>VVS1</v>
      </c>
      <c r="G1199" s="6" t="str">
        <v>EX</v>
      </c>
      <c r="H1199" s="6" t="str">
        <v>EX</v>
      </c>
      <c r="I1199" s="6" t="str">
        <v>EX</v>
      </c>
      <c r="J1199" s="4" t="str">
        <v>NONE</v>
      </c>
      <c r="K1199" s="4" t="str">
        <v>5.76 - 5.78 x 3.64</v>
      </c>
      <c r="L1199" s="4" t="str">
        <v>63.00</v>
      </c>
      <c r="M1199" s="4" t="str">
        <v>57.00</v>
      </c>
      <c r="N1199" s="4" t="str">
        <v>36.50</v>
      </c>
      <c r="O1199" s="4" t="str">
        <v>GIA</v>
      </c>
      <c r="P1199" s="4">
        <v>2000</v>
      </c>
      <c r="Q1199" s="7">
        <v>-46</v>
      </c>
      <c r="R1199" s="5">
        <f>ROUND(P1199 * (1 + (Q1199 / 100)), 2)</f>
        <v>1080</v>
      </c>
      <c r="S1199" s="5">
        <f>ROUND(R1199 * D1199, 2)</f>
        <v>810</v>
      </c>
      <c r="T1199" s="4" t="str">
        <v>MUMBAI</v>
      </c>
      <c r="U1199" s="8" t="str">
        <v>AVAILABLE</v>
      </c>
      <c r="V1199" s="4" t="str">
        <v>Pinpoint</v>
      </c>
      <c r="W1199" s="9" t="str">
        <v>Media URL</v>
      </c>
    </row>
    <row r="1200">
      <c r="A1200" s="4" t="str">
        <v>1558812202</v>
      </c>
      <c r="B1200" s="4" t="str">
        <v>ROUND</v>
      </c>
      <c r="C1200" s="4">
        <v>170664</v>
      </c>
      <c r="D1200" s="5">
        <v>0.77</v>
      </c>
      <c r="E1200" s="4" t="str">
        <v>J</v>
      </c>
      <c r="F1200" s="4" t="str">
        <v>VVS1</v>
      </c>
      <c r="G1200" s="6" t="str">
        <v>EX</v>
      </c>
      <c r="H1200" s="6" t="str">
        <v>EX</v>
      </c>
      <c r="I1200" s="6" t="str">
        <v>EX</v>
      </c>
      <c r="J1200" s="4" t="str">
        <v>NONE</v>
      </c>
      <c r="K1200" s="4" t="str">
        <v>5.82 - 5.87 x 3.65</v>
      </c>
      <c r="L1200" s="4" t="str">
        <v>62.40</v>
      </c>
      <c r="M1200" s="4" t="str">
        <v>58.00</v>
      </c>
      <c r="N1200" s="4" t="str">
        <v>36.50</v>
      </c>
      <c r="O1200" s="4" t="str">
        <v>GIA</v>
      </c>
      <c r="P1200" s="4">
        <v>2000</v>
      </c>
      <c r="Q1200" s="7">
        <v>-46</v>
      </c>
      <c r="R1200" s="5">
        <f>ROUND(P1200 * (1 + (Q1200 / 100)), 2)</f>
        <v>1080</v>
      </c>
      <c r="S1200" s="5">
        <f>ROUND(R1200 * D1200, 2)</f>
        <v>831.6</v>
      </c>
      <c r="T1200" s="4" t="str">
        <v>MUMBAI</v>
      </c>
      <c r="U1200" s="8" t="str">
        <v>AVAILABLE</v>
      </c>
      <c r="V1200" s="4" t="str">
        <v>Needle, Pinpoint, Feather</v>
      </c>
      <c r="W1200" s="9" t="str">
        <v>Media URL</v>
      </c>
    </row>
    <row r="1201">
      <c r="A1201" s="4" t="str">
        <v>7566024892</v>
      </c>
      <c r="B1201" s="4" t="str">
        <v>ROUND</v>
      </c>
      <c r="C1201" s="4">
        <v>177037</v>
      </c>
      <c r="D1201" s="5">
        <v>0.7</v>
      </c>
      <c r="E1201" s="4" t="str">
        <v>J</v>
      </c>
      <c r="F1201" s="4" t="str">
        <v>VVS1</v>
      </c>
      <c r="G1201" s="6" t="str">
        <v>EX</v>
      </c>
      <c r="H1201" s="6" t="str">
        <v>EX</v>
      </c>
      <c r="I1201" s="6" t="str">
        <v>EX</v>
      </c>
      <c r="J1201" s="4" t="str">
        <v>FNT</v>
      </c>
      <c r="K1201" s="4" t="str">
        <v>5.62 - 5.67 x 3.55</v>
      </c>
      <c r="L1201" s="4" t="str">
        <v>62.80</v>
      </c>
      <c r="M1201" s="4" t="str">
        <v>57.00</v>
      </c>
      <c r="N1201" s="4" t="str">
        <v>36.50</v>
      </c>
      <c r="O1201" s="4" t="str">
        <v>GIA</v>
      </c>
      <c r="P1201" s="4">
        <v>2000</v>
      </c>
      <c r="Q1201" s="7">
        <v>-50</v>
      </c>
      <c r="R1201" s="5">
        <f>ROUND(P1201 * (1 + (Q1201 / 100)), 2)</f>
        <v>1000</v>
      </c>
      <c r="S1201" s="5">
        <f>ROUND(R1201 * D1201, 2)</f>
        <v>700</v>
      </c>
      <c r="T1201" s="4" t="str">
        <v>MUMBAI</v>
      </c>
      <c r="U1201" s="8" t="str">
        <v>AVAILABLE</v>
      </c>
      <c r="V1201" s="4" t="str">
        <v>Pinpoint, Feather</v>
      </c>
      <c r="W1201" s="9" t="str">
        <v>Media URL</v>
      </c>
    </row>
    <row r="1202">
      <c r="A1202" s="4" t="str">
        <v>7556942441</v>
      </c>
      <c r="B1202" s="4" t="str">
        <v>ROUND</v>
      </c>
      <c r="C1202" s="4">
        <v>172405</v>
      </c>
      <c r="D1202" s="5">
        <v>0.77</v>
      </c>
      <c r="E1202" s="4" t="str">
        <v>J</v>
      </c>
      <c r="F1202" s="4" t="str">
        <v>VVS2</v>
      </c>
      <c r="G1202" s="6" t="str">
        <v>EX</v>
      </c>
      <c r="H1202" s="6" t="str">
        <v>EX</v>
      </c>
      <c r="I1202" s="6" t="str">
        <v>EX</v>
      </c>
      <c r="J1202" s="4" t="str">
        <v>NONE</v>
      </c>
      <c r="K1202" s="4" t="str">
        <v>5.83 - 5.87 x 3.64</v>
      </c>
      <c r="L1202" s="4" t="str">
        <v>62.30</v>
      </c>
      <c r="M1202" s="4" t="str">
        <v>57.00</v>
      </c>
      <c r="N1202" s="4" t="str">
        <v>36.50</v>
      </c>
      <c r="O1202" s="4" t="str">
        <v>GIA</v>
      </c>
      <c r="P1202" s="4">
        <v>1900</v>
      </c>
      <c r="Q1202" s="7">
        <v>-46</v>
      </c>
      <c r="R1202" s="5">
        <f>ROUND(P1202 * (1 + (Q1202 / 100)), 2)</f>
        <v>1026</v>
      </c>
      <c r="S1202" s="5">
        <f>ROUND(R1202 * D1202, 2)</f>
        <v>790.02</v>
      </c>
      <c r="T1202" s="4" t="str">
        <v>MUMBAI</v>
      </c>
      <c r="U1202" s="8" t="str">
        <v>AVAILABLE</v>
      </c>
      <c r="V1202" s="4" t="str">
        <v>Pinpoint</v>
      </c>
      <c r="W1202" s="9" t="str">
        <v>Media URL</v>
      </c>
    </row>
    <row r="1203">
      <c r="A1203" s="4" t="str">
        <v>2567146748</v>
      </c>
      <c r="B1203" s="4" t="str">
        <v>ROUND</v>
      </c>
      <c r="C1203" s="4">
        <v>182859</v>
      </c>
      <c r="D1203" s="5">
        <v>0.72</v>
      </c>
      <c r="E1203" s="4" t="str">
        <v>J</v>
      </c>
      <c r="F1203" s="4" t="str">
        <v>VVS2</v>
      </c>
      <c r="G1203" s="6" t="str">
        <v>EX</v>
      </c>
      <c r="H1203" s="6" t="str">
        <v>EX</v>
      </c>
      <c r="I1203" s="6" t="str">
        <v>EX</v>
      </c>
      <c r="J1203" s="4" t="str">
        <v>MED</v>
      </c>
      <c r="K1203" s="4" t="str">
        <v>5.71 - 5.73 x 3.58</v>
      </c>
      <c r="L1203" s="4" t="str">
        <v>62.60</v>
      </c>
      <c r="M1203" s="4" t="str">
        <v>58.00</v>
      </c>
      <c r="N1203" s="4" t="str">
        <v>36.50</v>
      </c>
      <c r="O1203" s="4" t="str">
        <v>GIA</v>
      </c>
      <c r="P1203" s="4">
        <v>1900</v>
      </c>
      <c r="Q1203" s="7">
        <v>-53</v>
      </c>
      <c r="R1203" s="5">
        <f>ROUND(P1203 * (1 + (Q1203 / 100)), 2)</f>
        <v>893</v>
      </c>
      <c r="S1203" s="5">
        <f>ROUND(R1203 * D1203, 2)</f>
        <v>642.96</v>
      </c>
      <c r="T1203" s="4" t="str">
        <v>MUMBAI</v>
      </c>
      <c r="U1203" s="8" t="str">
        <v>AVAILABLE</v>
      </c>
      <c r="V1203" s="4" t="str">
        <v>Needle, Pinpoint, Feather, Internal Graining</v>
      </c>
      <c r="W1203" s="9" t="str">
        <v>Media URL</v>
      </c>
    </row>
    <row r="1204">
      <c r="A1204" s="4" t="str">
        <v>6551738873</v>
      </c>
      <c r="B1204" s="4" t="str">
        <v>ROUND</v>
      </c>
      <c r="C1204" s="4">
        <v>167414</v>
      </c>
      <c r="D1204" s="5">
        <v>0.75</v>
      </c>
      <c r="E1204" s="4" t="str">
        <v>J</v>
      </c>
      <c r="F1204" s="4" t="str">
        <v>VS1</v>
      </c>
      <c r="G1204" s="6" t="str">
        <v>EX</v>
      </c>
      <c r="H1204" s="6" t="str">
        <v>EX</v>
      </c>
      <c r="I1204" s="6" t="str">
        <v>EX</v>
      </c>
      <c r="J1204" s="4" t="str">
        <v>NONE</v>
      </c>
      <c r="K1204" s="4" t="str">
        <v>5.77 - 5.81 x 3.64</v>
      </c>
      <c r="L1204" s="4" t="str">
        <v>62.90</v>
      </c>
      <c r="M1204" s="4" t="str">
        <v>57.00</v>
      </c>
      <c r="N1204" s="4" t="str">
        <v>34.00</v>
      </c>
      <c r="O1204" s="4" t="str">
        <v>GIA</v>
      </c>
      <c r="P1204" s="4">
        <v>1800</v>
      </c>
      <c r="Q1204" s="7">
        <v>-52</v>
      </c>
      <c r="R1204" s="5">
        <f>ROUND(P1204 * (1 + (Q1204 / 100)), 2)</f>
        <v>864</v>
      </c>
      <c r="S1204" s="5">
        <f>ROUND(R1204 * D1204, 2)</f>
        <v>648</v>
      </c>
      <c r="T1204" s="4" t="str">
        <v>MUMBAI</v>
      </c>
      <c r="U1204" s="8" t="str">
        <v>AVAILABLE</v>
      </c>
      <c r="V1204" s="4" t="str">
        <v>Crystal, Cloud, Needle, Pinpoint</v>
      </c>
      <c r="W1204" s="9" t="str">
        <v>Media URL</v>
      </c>
    </row>
    <row r="1205">
      <c r="A1205" s="4" t="str">
        <v>5566081908</v>
      </c>
      <c r="B1205" s="4" t="str">
        <v>ROUND</v>
      </c>
      <c r="C1205" s="4">
        <v>181001</v>
      </c>
      <c r="D1205" s="5">
        <v>0.76</v>
      </c>
      <c r="E1205" s="4" t="str">
        <v>J</v>
      </c>
      <c r="F1205" s="4" t="str">
        <v>VS1</v>
      </c>
      <c r="G1205" s="6" t="str">
        <v>EX</v>
      </c>
      <c r="H1205" s="6" t="str">
        <v>EX</v>
      </c>
      <c r="I1205" s="6" t="str">
        <v>EX</v>
      </c>
      <c r="J1205" s="4" t="str">
        <v>NONE</v>
      </c>
      <c r="K1205" s="4" t="str">
        <v>5.81 - 5.83 x 3.62</v>
      </c>
      <c r="L1205" s="4" t="str">
        <v>62.10</v>
      </c>
      <c r="M1205" s="4" t="str">
        <v>58.00</v>
      </c>
      <c r="N1205" s="4" t="str">
        <v>36.00</v>
      </c>
      <c r="O1205" s="4" t="str">
        <v>GIA</v>
      </c>
      <c r="P1205" s="4">
        <v>1800</v>
      </c>
      <c r="Q1205" s="7">
        <v>-45</v>
      </c>
      <c r="R1205" s="5">
        <f>ROUND(P1205 * (1 + (Q1205 / 100)), 2)</f>
        <v>990</v>
      </c>
      <c r="S1205" s="5">
        <f>ROUND(R1205 * D1205, 2)</f>
        <v>752.4</v>
      </c>
      <c r="T1205" s="4" t="str">
        <v>MUMBAI</v>
      </c>
      <c r="U1205" s="8" t="str">
        <v>AVAILABLE</v>
      </c>
      <c r="V1205" s="4" t="str">
        <v>Crystal, Needle, Pinpoint</v>
      </c>
      <c r="W1205" s="9" t="str">
        <v>Media URL</v>
      </c>
    </row>
    <row r="1206">
      <c r="A1206" s="4" t="str">
        <v>1565146889</v>
      </c>
      <c r="B1206" s="4" t="str">
        <v>ROUND</v>
      </c>
      <c r="C1206" s="4">
        <v>182862</v>
      </c>
      <c r="D1206" s="5">
        <v>0.78</v>
      </c>
      <c r="E1206" s="4" t="str">
        <v>J</v>
      </c>
      <c r="F1206" s="4" t="str">
        <v>VS1</v>
      </c>
      <c r="G1206" s="6" t="str">
        <v>EX</v>
      </c>
      <c r="H1206" s="6" t="str">
        <v>EX</v>
      </c>
      <c r="I1206" s="6" t="str">
        <v>EX</v>
      </c>
      <c r="J1206" s="4" t="str">
        <v>NONE</v>
      </c>
      <c r="K1206" s="4" t="str">
        <v>5.84 - 5.88 x 3.63</v>
      </c>
      <c r="L1206" s="4" t="str">
        <v>62.00</v>
      </c>
      <c r="M1206" s="4" t="str">
        <v>59.00</v>
      </c>
      <c r="N1206" s="4" t="str">
        <v>36.00</v>
      </c>
      <c r="O1206" s="4" t="str">
        <v>GIA</v>
      </c>
      <c r="P1206" s="4">
        <v>1800</v>
      </c>
      <c r="Q1206" s="7">
        <v>-45</v>
      </c>
      <c r="R1206" s="5">
        <f>ROUND(P1206 * (1 + (Q1206 / 100)), 2)</f>
        <v>990</v>
      </c>
      <c r="S1206" s="5">
        <f>ROUND(R1206 * D1206, 2)</f>
        <v>772.2</v>
      </c>
      <c r="T1206" s="4" t="str">
        <v>MUMBAI</v>
      </c>
      <c r="U1206" s="8" t="str">
        <v>AVAILABLE</v>
      </c>
      <c r="V1206" s="4" t="str">
        <v>Cloud</v>
      </c>
      <c r="W1206" s="9" t="str">
        <v>Media URL</v>
      </c>
    </row>
    <row r="1207">
      <c r="A1207" s="4" t="str">
        <v>2564055763</v>
      </c>
      <c r="B1207" s="4" t="str">
        <v>ROUND</v>
      </c>
      <c r="C1207" s="4">
        <v>178493</v>
      </c>
      <c r="D1207" s="5">
        <v>0.7</v>
      </c>
      <c r="E1207" s="4" t="str">
        <v>J</v>
      </c>
      <c r="F1207" s="4" t="str">
        <v>VS1</v>
      </c>
      <c r="G1207" s="6" t="str">
        <v>EX</v>
      </c>
      <c r="H1207" s="6" t="str">
        <v>EX</v>
      </c>
      <c r="I1207" s="6" t="str">
        <v>EX</v>
      </c>
      <c r="J1207" s="4" t="str">
        <v>MED</v>
      </c>
      <c r="K1207" s="4" t="str">
        <v>5.60 - 5.64 x 3.55</v>
      </c>
      <c r="L1207" s="4" t="str">
        <v>63.00</v>
      </c>
      <c r="M1207" s="4" t="str">
        <v>57.00</v>
      </c>
      <c r="N1207" s="4" t="str">
        <v>35.50</v>
      </c>
      <c r="O1207" s="4" t="str">
        <v>GIA</v>
      </c>
      <c r="P1207" s="4">
        <v>1800</v>
      </c>
      <c r="Q1207" s="7">
        <v>-53</v>
      </c>
      <c r="R1207" s="5">
        <f>ROUND(P1207 * (1 + (Q1207 / 100)), 2)</f>
        <v>846</v>
      </c>
      <c r="S1207" s="5">
        <f>ROUND(R1207 * D1207, 2)</f>
        <v>592.2</v>
      </c>
      <c r="T1207" s="4" t="str">
        <v>MUMBAI</v>
      </c>
      <c r="U1207" s="8" t="str">
        <v>AVAILABLE</v>
      </c>
      <c r="V1207" s="4" t="str">
        <v>Crystal, Cavity</v>
      </c>
      <c r="W1207" s="9" t="str">
        <v>Media URL</v>
      </c>
    </row>
    <row r="1208">
      <c r="A1208" s="4" t="str">
        <v>5563193324</v>
      </c>
      <c r="B1208" s="4" t="str">
        <v>ROUND</v>
      </c>
      <c r="C1208" s="4">
        <v>183890</v>
      </c>
      <c r="D1208" s="5">
        <v>0.7</v>
      </c>
      <c r="E1208" s="4" t="str">
        <v>J</v>
      </c>
      <c r="F1208" s="4" t="str">
        <v>VS2</v>
      </c>
      <c r="G1208" s="6" t="str">
        <v>EX</v>
      </c>
      <c r="H1208" s="6" t="str">
        <v>EX</v>
      </c>
      <c r="I1208" s="6" t="str">
        <v>EX</v>
      </c>
      <c r="J1208" s="4" t="str">
        <v>NONE</v>
      </c>
      <c r="K1208" s="4" t="str">
        <v>5.63 - 5.67 x 3.53</v>
      </c>
      <c r="L1208" s="4" t="str">
        <v>62.50</v>
      </c>
      <c r="M1208" s="4" t="str">
        <v>57.00</v>
      </c>
      <c r="N1208" s="4" t="str">
        <v>36.00</v>
      </c>
      <c r="O1208" s="4" t="str">
        <v>GIA</v>
      </c>
      <c r="P1208" s="4">
        <v>1600</v>
      </c>
      <c r="Q1208" s="7">
        <v>-45</v>
      </c>
      <c r="R1208" s="5">
        <f>ROUND(P1208 * (1 + (Q1208 / 100)), 2)</f>
        <v>880</v>
      </c>
      <c r="S1208" s="5">
        <f>ROUND(R1208 * D1208, 2)</f>
        <v>616</v>
      </c>
      <c r="T1208" s="4" t="str">
        <v>MUMBAI</v>
      </c>
      <c r="U1208" s="8" t="str">
        <v>AVAILABLE</v>
      </c>
      <c r="V1208" s="4" t="str">
        <v>Crystal, Feather</v>
      </c>
      <c r="W1208" s="9" t="str">
        <v>Media URL</v>
      </c>
    </row>
    <row r="1209">
      <c r="A1209" s="4" t="str">
        <v>6565056240</v>
      </c>
      <c r="B1209" s="4" t="str">
        <v>ROUND</v>
      </c>
      <c r="C1209" s="4">
        <v>178478</v>
      </c>
      <c r="D1209" s="5">
        <v>0.7</v>
      </c>
      <c r="E1209" s="4" t="str">
        <v>J</v>
      </c>
      <c r="F1209" s="4" t="str">
        <v>VS2</v>
      </c>
      <c r="G1209" s="6" t="str">
        <v>EX</v>
      </c>
      <c r="H1209" s="6" t="str">
        <v>EX</v>
      </c>
      <c r="I1209" s="6" t="str">
        <v>EX</v>
      </c>
      <c r="J1209" s="4" t="str">
        <v>NONE</v>
      </c>
      <c r="K1209" s="4" t="str">
        <v>5.63 - 5.67 x 3.54</v>
      </c>
      <c r="L1209" s="4" t="str">
        <v>62.70</v>
      </c>
      <c r="M1209" s="4" t="str">
        <v>58.00</v>
      </c>
      <c r="N1209" s="4" t="str">
        <v>35.50</v>
      </c>
      <c r="O1209" s="4" t="str">
        <v>GIA</v>
      </c>
      <c r="P1209" s="4">
        <v>1600</v>
      </c>
      <c r="Q1209" s="7">
        <v>-44</v>
      </c>
      <c r="R1209" s="5">
        <f>ROUND(P1209 * (1 + (Q1209 / 100)), 2)</f>
        <v>896</v>
      </c>
      <c r="S1209" s="5">
        <f>ROUND(R1209 * D1209, 2)</f>
        <v>627.2</v>
      </c>
      <c r="T1209" s="4" t="str">
        <v>MUMBAI</v>
      </c>
      <c r="U1209" s="8" t="str">
        <v>AVAILABLE</v>
      </c>
      <c r="V1209" s="4" t="str">
        <v>Feather, Crystal</v>
      </c>
      <c r="W1209" s="9" t="str">
        <v>Media URL</v>
      </c>
    </row>
    <row r="1210">
      <c r="A1210" s="4" t="str">
        <v>7561095776</v>
      </c>
      <c r="B1210" s="4" t="str">
        <v>ROUND</v>
      </c>
      <c r="C1210" s="4">
        <v>181162</v>
      </c>
      <c r="D1210" s="5">
        <v>0.7</v>
      </c>
      <c r="E1210" s="4" t="str">
        <v>J</v>
      </c>
      <c r="F1210" s="4" t="str">
        <v>VS2</v>
      </c>
      <c r="G1210" s="6" t="str">
        <v>EX</v>
      </c>
      <c r="H1210" s="6" t="str">
        <v>EX</v>
      </c>
      <c r="I1210" s="6" t="str">
        <v>EX</v>
      </c>
      <c r="J1210" s="4" t="str">
        <v>NONE</v>
      </c>
      <c r="K1210" s="4" t="str">
        <v>5.63 - 5.66 x 3.56</v>
      </c>
      <c r="L1210" s="4" t="str">
        <v>63.00</v>
      </c>
      <c r="M1210" s="4" t="str">
        <v>57.00</v>
      </c>
      <c r="N1210" s="4" t="str">
        <v>35.00</v>
      </c>
      <c r="O1210" s="4" t="str">
        <v>GIA</v>
      </c>
      <c r="P1210" s="4">
        <v>1600</v>
      </c>
      <c r="Q1210" s="7">
        <v>-44</v>
      </c>
      <c r="R1210" s="5">
        <f>ROUND(P1210 * (1 + (Q1210 / 100)), 2)</f>
        <v>896</v>
      </c>
      <c r="S1210" s="5">
        <f>ROUND(R1210 * D1210, 2)</f>
        <v>627.2</v>
      </c>
      <c r="T1210" s="4" t="str">
        <v>MUMBAI</v>
      </c>
      <c r="U1210" s="8" t="str">
        <v>AVAILABLE</v>
      </c>
      <c r="V1210" s="4" t="str">
        <v>Cloud, Feather</v>
      </c>
      <c r="W1210" s="9" t="str">
        <v>Media URL</v>
      </c>
    </row>
    <row r="1211">
      <c r="A1211" s="4" t="str">
        <v>6562146698</v>
      </c>
      <c r="B1211" s="4" t="str">
        <v>ROUND</v>
      </c>
      <c r="C1211" s="4">
        <v>182872</v>
      </c>
      <c r="D1211" s="5">
        <v>0.7</v>
      </c>
      <c r="E1211" s="4" t="str">
        <v>J</v>
      </c>
      <c r="F1211" s="4" t="str">
        <v>VS2</v>
      </c>
      <c r="G1211" s="6" t="str">
        <v>EX</v>
      </c>
      <c r="H1211" s="6" t="str">
        <v>EX</v>
      </c>
      <c r="I1211" s="6" t="str">
        <v>EX</v>
      </c>
      <c r="J1211" s="4" t="str">
        <v>NONE</v>
      </c>
      <c r="K1211" s="4" t="str">
        <v>5.64 - 5.67 x 3.54</v>
      </c>
      <c r="L1211" s="4" t="str">
        <v>62.70</v>
      </c>
      <c r="M1211" s="4" t="str">
        <v>57.00</v>
      </c>
      <c r="N1211" s="4" t="str">
        <v>35.50</v>
      </c>
      <c r="O1211" s="4" t="str">
        <v>GIA</v>
      </c>
      <c r="P1211" s="4">
        <v>1600</v>
      </c>
      <c r="Q1211" s="7">
        <v>-44</v>
      </c>
      <c r="R1211" s="5">
        <f>ROUND(P1211 * (1 + (Q1211 / 100)), 2)</f>
        <v>896</v>
      </c>
      <c r="S1211" s="5">
        <f>ROUND(R1211 * D1211, 2)</f>
        <v>627.2</v>
      </c>
      <c r="T1211" s="4" t="str">
        <v>MUMBAI</v>
      </c>
      <c r="U1211" s="8" t="str">
        <v>AVAILABLE</v>
      </c>
      <c r="V1211" s="4" t="str">
        <v>Feather</v>
      </c>
      <c r="W1211" s="9" t="str">
        <v>Media URL</v>
      </c>
    </row>
    <row r="1212">
      <c r="A1212" s="4" t="str">
        <v>7566081827</v>
      </c>
      <c r="B1212" s="4" t="str">
        <v>ROUND</v>
      </c>
      <c r="C1212" s="4">
        <v>180782</v>
      </c>
      <c r="D1212" s="5">
        <v>0.78</v>
      </c>
      <c r="E1212" s="4" t="str">
        <v>J</v>
      </c>
      <c r="F1212" s="4" t="str">
        <v>VS2</v>
      </c>
      <c r="G1212" s="6" t="str">
        <v>EX</v>
      </c>
      <c r="H1212" s="6" t="str">
        <v>EX</v>
      </c>
      <c r="I1212" s="6" t="str">
        <v>EX</v>
      </c>
      <c r="J1212" s="4" t="str">
        <v>NONE</v>
      </c>
      <c r="K1212" s="4" t="str">
        <v>5.84 - 5.89 x 3.67</v>
      </c>
      <c r="L1212" s="4" t="str">
        <v>62.60</v>
      </c>
      <c r="M1212" s="4" t="str">
        <v>58.00</v>
      </c>
      <c r="N1212" s="4" t="str">
        <v>35.00</v>
      </c>
      <c r="O1212" s="4" t="str">
        <v>GIA</v>
      </c>
      <c r="P1212" s="4">
        <v>1600</v>
      </c>
      <c r="Q1212" s="7">
        <v>-42</v>
      </c>
      <c r="R1212" s="5">
        <f>ROUND(P1212 * (1 + (Q1212 / 100)), 2)</f>
        <v>928</v>
      </c>
      <c r="S1212" s="5">
        <f>ROUND(R1212 * D1212, 2)</f>
        <v>723.84</v>
      </c>
      <c r="T1212" s="4" t="str">
        <v>MUMBAI</v>
      </c>
      <c r="U1212" s="8" t="str">
        <v>AVAILABLE</v>
      </c>
      <c r="V1212" s="4" t="str">
        <v>Cloud, Feather, Crystal</v>
      </c>
      <c r="W1212" s="9" t="str">
        <v>Media URL</v>
      </c>
    </row>
    <row r="1213">
      <c r="A1213" s="4" t="str">
        <v>6565109656</v>
      </c>
      <c r="B1213" s="4" t="str">
        <v>ROUND</v>
      </c>
      <c r="C1213" s="4">
        <v>181876</v>
      </c>
      <c r="D1213" s="5">
        <v>0.73</v>
      </c>
      <c r="E1213" s="4" t="str">
        <v>J</v>
      </c>
      <c r="F1213" s="4" t="str">
        <v>VS2</v>
      </c>
      <c r="G1213" s="6" t="str">
        <v>EX</v>
      </c>
      <c r="H1213" s="6" t="str">
        <v>EX</v>
      </c>
      <c r="I1213" s="6" t="str">
        <v>EX</v>
      </c>
      <c r="J1213" s="4" t="str">
        <v>FNT</v>
      </c>
      <c r="K1213" s="4" t="str">
        <v>5.71 - 5.76 x 3.61</v>
      </c>
      <c r="L1213" s="4" t="str">
        <v>63.00</v>
      </c>
      <c r="M1213" s="4" t="str">
        <v>58.00</v>
      </c>
      <c r="N1213" s="4" t="str">
        <v>34.50</v>
      </c>
      <c r="O1213" s="4" t="str">
        <v>GIA</v>
      </c>
      <c r="P1213" s="4">
        <v>1600</v>
      </c>
      <c r="Q1213" s="7">
        <v>-47</v>
      </c>
      <c r="R1213" s="5">
        <f>ROUND(P1213 * (1 + (Q1213 / 100)), 2)</f>
        <v>848</v>
      </c>
      <c r="S1213" s="5">
        <f>ROUND(R1213 * D1213, 2)</f>
        <v>619.04</v>
      </c>
      <c r="T1213" s="4" t="str">
        <v>MUMBAI</v>
      </c>
      <c r="U1213" s="8" t="str">
        <v>AVAILABLE</v>
      </c>
      <c r="V1213" s="4" t="str">
        <v>Cloud</v>
      </c>
      <c r="W1213" s="9" t="str">
        <v>Media URL</v>
      </c>
    </row>
    <row r="1214">
      <c r="A1214" s="4" t="str">
        <v>2567077334</v>
      </c>
      <c r="B1214" s="4" t="str">
        <v>ROUND</v>
      </c>
      <c r="C1214" s="4">
        <v>180211</v>
      </c>
      <c r="D1214" s="5">
        <v>0.77</v>
      </c>
      <c r="E1214" s="4" t="str">
        <v>J</v>
      </c>
      <c r="F1214" s="4" t="str">
        <v>SI1</v>
      </c>
      <c r="G1214" s="6" t="str">
        <v>EX</v>
      </c>
      <c r="H1214" s="6" t="str">
        <v>EX</v>
      </c>
      <c r="I1214" s="6" t="str">
        <v>EX</v>
      </c>
      <c r="J1214" s="4" t="str">
        <v>NONE</v>
      </c>
      <c r="K1214" s="4" t="str">
        <v>5.81 - 5.83 x 3.65</v>
      </c>
      <c r="L1214" s="4" t="str">
        <v>62.70</v>
      </c>
      <c r="M1214" s="4" t="str">
        <v>57.00</v>
      </c>
      <c r="N1214" s="4" t="str">
        <v>35.50</v>
      </c>
      <c r="O1214" s="4" t="str">
        <v>GIA</v>
      </c>
      <c r="P1214" s="4">
        <v>1500</v>
      </c>
      <c r="Q1214" s="7">
        <v>-43</v>
      </c>
      <c r="R1214" s="5">
        <f>ROUND(P1214 * (1 + (Q1214 / 100)), 2)</f>
        <v>855</v>
      </c>
      <c r="S1214" s="5">
        <f>ROUND(R1214 * D1214, 2)</f>
        <v>658.35</v>
      </c>
      <c r="T1214" s="4" t="str">
        <v>MUMBAI</v>
      </c>
      <c r="U1214" s="8" t="str">
        <v>AVAILABLE</v>
      </c>
      <c r="V1214" s="4" t="str">
        <v>Crystal</v>
      </c>
      <c r="W1214" s="9" t="str">
        <v>Media URL</v>
      </c>
    </row>
    <row r="1215">
      <c r="A1215" s="4" t="str">
        <v>7566167484</v>
      </c>
      <c r="B1215" s="4" t="str">
        <v>ROUND</v>
      </c>
      <c r="C1215" s="4">
        <v>183761</v>
      </c>
      <c r="D1215" s="5">
        <v>0.77</v>
      </c>
      <c r="E1215" s="4" t="str">
        <v>J</v>
      </c>
      <c r="F1215" s="4" t="str">
        <v>SI1</v>
      </c>
      <c r="G1215" s="6" t="str">
        <v>EX</v>
      </c>
      <c r="H1215" s="6" t="str">
        <v>EX</v>
      </c>
      <c r="I1215" s="6" t="str">
        <v>EX</v>
      </c>
      <c r="J1215" s="4" t="str">
        <v>FNT</v>
      </c>
      <c r="K1215" s="4" t="str">
        <v>5.82 - 5.86 x 3.66</v>
      </c>
      <c r="L1215" s="4" t="str">
        <v>62.60</v>
      </c>
      <c r="M1215" s="4" t="str">
        <v>57.00</v>
      </c>
      <c r="N1215" s="4" t="str">
        <v>36.50</v>
      </c>
      <c r="O1215" s="4" t="str">
        <v>GIA</v>
      </c>
      <c r="P1215" s="4">
        <v>1500</v>
      </c>
      <c r="Q1215" s="7">
        <v>-46</v>
      </c>
      <c r="R1215" s="5">
        <f>ROUND(P1215 * (1 + (Q1215 / 100)), 2)</f>
        <v>810</v>
      </c>
      <c r="S1215" s="5">
        <f>ROUND(R1215 * D1215, 2)</f>
        <v>623.7</v>
      </c>
      <c r="T1215" s="4" t="str">
        <v>MUMBAI</v>
      </c>
      <c r="U1215" s="8" t="str">
        <v>AVAILABLE</v>
      </c>
      <c r="V1215" s="4" t="str">
        <v>Crystal</v>
      </c>
      <c r="W1215" s="9" t="str">
        <v>Media URL</v>
      </c>
    </row>
    <row r="1216">
      <c r="A1216" s="4" t="str">
        <v>7553593753</v>
      </c>
      <c r="B1216" s="4" t="str">
        <v>ROUND</v>
      </c>
      <c r="C1216" s="4">
        <v>161936</v>
      </c>
      <c r="D1216" s="5">
        <v>0.71</v>
      </c>
      <c r="E1216" s="4" t="str">
        <v>K</v>
      </c>
      <c r="F1216" s="4" t="str">
        <v>IF</v>
      </c>
      <c r="G1216" s="6" t="str">
        <v>EX</v>
      </c>
      <c r="H1216" s="6" t="str">
        <v>EX</v>
      </c>
      <c r="I1216" s="6" t="str">
        <v>EX</v>
      </c>
      <c r="J1216" s="4" t="str">
        <v>NONE</v>
      </c>
      <c r="K1216" s="4" t="str">
        <v>5.67 - 5.71 x 3.58</v>
      </c>
      <c r="L1216" s="4" t="str">
        <v>62.90</v>
      </c>
      <c r="M1216" s="4" t="str">
        <v>57.00</v>
      </c>
      <c r="N1216" s="4" t="str">
        <v>36.50</v>
      </c>
      <c r="O1216" s="4" t="str">
        <v>GIA</v>
      </c>
      <c r="P1216" s="4">
        <v>2000</v>
      </c>
      <c r="Q1216" s="7">
        <v>-54</v>
      </c>
      <c r="R1216" s="5">
        <f>ROUND(P1216 * (1 + (Q1216 / 100)), 2)</f>
        <v>920</v>
      </c>
      <c r="S1216" s="5">
        <f>ROUND(R1216 * D1216, 2)</f>
        <v>653.2</v>
      </c>
      <c r="T1216" s="4" t="str">
        <v>EXHIBITION</v>
      </c>
      <c r="U1216" s="8" t="str">
        <v>AVAILABLE</v>
      </c>
      <c r="V1216" s="4" t="str">
        <v>Minor Details of Polish</v>
      </c>
      <c r="W1216" s="9" t="str">
        <v>Media URL</v>
      </c>
    </row>
    <row r="1217">
      <c r="A1217" s="4" t="str">
        <v>1565024690</v>
      </c>
      <c r="B1217" s="4" t="str">
        <v>ROUND</v>
      </c>
      <c r="C1217" s="4">
        <v>177099</v>
      </c>
      <c r="D1217" s="5">
        <v>0.71</v>
      </c>
      <c r="E1217" s="4" t="str">
        <v>K</v>
      </c>
      <c r="F1217" s="4" t="str">
        <v>IF</v>
      </c>
      <c r="G1217" s="6" t="str">
        <v>EX</v>
      </c>
      <c r="H1217" s="6" t="str">
        <v>EX</v>
      </c>
      <c r="I1217" s="6" t="str">
        <v>EX</v>
      </c>
      <c r="J1217" s="4" t="str">
        <v>NONE</v>
      </c>
      <c r="K1217" s="4" t="str">
        <v>5.71 - 5.74 x 3.59</v>
      </c>
      <c r="L1217" s="4" t="str">
        <v>62.70</v>
      </c>
      <c r="M1217" s="4" t="str">
        <v>57.00</v>
      </c>
      <c r="N1217" s="4" t="str">
        <v>35.00</v>
      </c>
      <c r="O1217" s="4" t="str">
        <v>GIA</v>
      </c>
      <c r="P1217" s="4">
        <v>2000</v>
      </c>
      <c r="Q1217" s="7">
        <v>-50</v>
      </c>
      <c r="R1217" s="5">
        <f>ROUND(P1217 * (1 + (Q1217 / 100)), 2)</f>
        <v>1000</v>
      </c>
      <c r="S1217" s="5">
        <f>ROUND(R1217 * D1217, 2)</f>
        <v>710</v>
      </c>
      <c r="T1217" s="4" t="str">
        <v>MUMBAI</v>
      </c>
      <c r="U1217" s="8" t="str">
        <v>AVAILABLE</v>
      </c>
      <c r="V1217" s="4" t="str">
        <v>Surface Graining, Minor Details of Polish</v>
      </c>
      <c r="W1217" s="9" t="str">
        <v>Media URL</v>
      </c>
    </row>
    <row r="1218">
      <c r="A1218" s="4" t="str">
        <v>7556759773</v>
      </c>
      <c r="B1218" s="4" t="str">
        <v>ROUND</v>
      </c>
      <c r="C1218" s="4">
        <v>168072</v>
      </c>
      <c r="D1218" s="5">
        <v>0.7</v>
      </c>
      <c r="E1218" s="4" t="str">
        <v>K</v>
      </c>
      <c r="F1218" s="4" t="str">
        <v>IF</v>
      </c>
      <c r="G1218" s="6" t="str">
        <v>EX</v>
      </c>
      <c r="H1218" s="6" t="str">
        <v>EX</v>
      </c>
      <c r="I1218" s="6" t="str">
        <v>EX</v>
      </c>
      <c r="J1218" s="4" t="str">
        <v>NONE</v>
      </c>
      <c r="K1218" s="4" t="str">
        <v>5.64 - 5.68 x 3.56</v>
      </c>
      <c r="L1218" s="4" t="str">
        <v>62.90</v>
      </c>
      <c r="M1218" s="4" t="str">
        <v>57.00</v>
      </c>
      <c r="N1218" s="4" t="str">
        <v>36.00</v>
      </c>
      <c r="O1218" s="4" t="str">
        <v>GIA</v>
      </c>
      <c r="P1218" s="4">
        <v>2000</v>
      </c>
      <c r="Q1218" s="7">
        <v>-49</v>
      </c>
      <c r="R1218" s="5">
        <f>ROUND(P1218 * (1 + (Q1218 / 100)), 2)</f>
        <v>1020</v>
      </c>
      <c r="S1218" s="5">
        <f>ROUND(R1218 * D1218, 2)</f>
        <v>714</v>
      </c>
      <c r="T1218" s="4" t="str">
        <v>MUMBAI</v>
      </c>
      <c r="U1218" s="8" t="str">
        <v>AVAILABLE</v>
      </c>
      <c r="V1218" s="4" t="str">
        <v>Minor Details of Polish</v>
      </c>
      <c r="W1218" s="9" t="str">
        <v>Media URL</v>
      </c>
    </row>
    <row r="1219">
      <c r="A1219" s="4" t="str">
        <v>1565193175</v>
      </c>
      <c r="B1219" s="4" t="str">
        <v>ROUND</v>
      </c>
      <c r="C1219" s="4">
        <v>183930</v>
      </c>
      <c r="D1219" s="5">
        <v>0.73</v>
      </c>
      <c r="E1219" s="4" t="str">
        <v>K</v>
      </c>
      <c r="F1219" s="4" t="str">
        <v>IF</v>
      </c>
      <c r="G1219" s="6" t="str">
        <v>EX</v>
      </c>
      <c r="H1219" s="6" t="str">
        <v>EX</v>
      </c>
      <c r="I1219" s="6" t="str">
        <v>EX</v>
      </c>
      <c r="J1219" s="4" t="str">
        <v>NONE</v>
      </c>
      <c r="K1219" s="4" t="str">
        <v>5.75 - 5.78 x 3.58</v>
      </c>
      <c r="L1219" s="4" t="str">
        <v>62.00</v>
      </c>
      <c r="M1219" s="4" t="str">
        <v>57.00</v>
      </c>
      <c r="N1219" s="4" t="str">
        <v>36.50</v>
      </c>
      <c r="O1219" s="4" t="str">
        <v>GIA</v>
      </c>
      <c r="P1219" s="4">
        <v>2000</v>
      </c>
      <c r="Q1219" s="7">
        <v>-50</v>
      </c>
      <c r="R1219" s="5">
        <f>ROUND(P1219 * (1 + (Q1219 / 100)), 2)</f>
        <v>1000</v>
      </c>
      <c r="S1219" s="5">
        <f>ROUND(R1219 * D1219, 2)</f>
        <v>730</v>
      </c>
      <c r="T1219" s="4" t="str">
        <v>MUMBAI</v>
      </c>
      <c r="U1219" s="8" t="str">
        <v>AVAILABLE</v>
      </c>
      <c r="V1219" s="4" t="str">
        <v>Minor Details of Polish</v>
      </c>
      <c r="W1219" s="9" t="str">
        <v>Media URL</v>
      </c>
    </row>
    <row r="1220">
      <c r="A1220" s="4" t="str">
        <v>6562007889</v>
      </c>
      <c r="B1220" s="4" t="str">
        <v>ROUND</v>
      </c>
      <c r="C1220" s="4">
        <v>174709</v>
      </c>
      <c r="D1220" s="5">
        <v>0.74</v>
      </c>
      <c r="E1220" s="4" t="str">
        <v>K</v>
      </c>
      <c r="F1220" s="4" t="str">
        <v>IF</v>
      </c>
      <c r="G1220" s="6" t="str">
        <v>EX</v>
      </c>
      <c r="H1220" s="6" t="str">
        <v>EX</v>
      </c>
      <c r="I1220" s="6" t="str">
        <v>EX</v>
      </c>
      <c r="J1220" s="4" t="str">
        <v>NONE</v>
      </c>
      <c r="K1220" s="4" t="str">
        <v>5.73 - 5.77 x 3.61</v>
      </c>
      <c r="L1220" s="4" t="str">
        <v>62.70</v>
      </c>
      <c r="M1220" s="4" t="str">
        <v>58.00</v>
      </c>
      <c r="N1220" s="4" t="str">
        <v>34.50</v>
      </c>
      <c r="O1220" s="4" t="str">
        <v>GIA</v>
      </c>
      <c r="P1220" s="4">
        <v>2000</v>
      </c>
      <c r="Q1220" s="7">
        <v>-50</v>
      </c>
      <c r="R1220" s="5">
        <f>ROUND(P1220 * (1 + (Q1220 / 100)), 2)</f>
        <v>1000</v>
      </c>
      <c r="S1220" s="5">
        <f>ROUND(R1220 * D1220, 2)</f>
        <v>740</v>
      </c>
      <c r="T1220" s="4" t="str">
        <v>MUMBAI</v>
      </c>
      <c r="U1220" s="8" t="str">
        <v>AVAILABLE</v>
      </c>
      <c r="V1220" s="4" t="str">
        <v>Minor Details of Polish</v>
      </c>
      <c r="W1220" s="9" t="str">
        <v>Media URL</v>
      </c>
    </row>
    <row r="1221">
      <c r="A1221" s="4" t="str">
        <v>7552812243</v>
      </c>
      <c r="B1221" s="4" t="str">
        <v>ROUND</v>
      </c>
      <c r="C1221" s="4">
        <v>170663</v>
      </c>
      <c r="D1221" s="5">
        <v>0.76</v>
      </c>
      <c r="E1221" s="4" t="str">
        <v>K</v>
      </c>
      <c r="F1221" s="4" t="str">
        <v>IF</v>
      </c>
      <c r="G1221" s="6" t="str">
        <v>EX</v>
      </c>
      <c r="H1221" s="6" t="str">
        <v>EX</v>
      </c>
      <c r="I1221" s="6" t="str">
        <v>EX</v>
      </c>
      <c r="J1221" s="4" t="str">
        <v>NONE</v>
      </c>
      <c r="K1221" s="4" t="str">
        <v>5.78 - 5.82 x 3.66</v>
      </c>
      <c r="L1221" s="4" t="str">
        <v>63.00</v>
      </c>
      <c r="M1221" s="4" t="str">
        <v>58.00</v>
      </c>
      <c r="N1221" s="4" t="str">
        <v>35.00</v>
      </c>
      <c r="O1221" s="4" t="str">
        <v>GIA</v>
      </c>
      <c r="P1221" s="4">
        <v>2000</v>
      </c>
      <c r="Q1221" s="7">
        <v>-49</v>
      </c>
      <c r="R1221" s="5">
        <f>ROUND(P1221 * (1 + (Q1221 / 100)), 2)</f>
        <v>1020</v>
      </c>
      <c r="S1221" s="5">
        <f>ROUND(R1221 * D1221, 2)</f>
        <v>775.2</v>
      </c>
      <c r="T1221" s="4" t="str">
        <v>MUMBAI</v>
      </c>
      <c r="U1221" s="8" t="str">
        <v>AVAILABLE</v>
      </c>
      <c r="V1221" s="4" t="str">
        <v>Minor Details of Polish</v>
      </c>
      <c r="W1221" s="9" t="str">
        <v>Media URL</v>
      </c>
    </row>
    <row r="1222">
      <c r="A1222" s="4" t="str">
        <v>6561007790</v>
      </c>
      <c r="B1222" s="4" t="str">
        <v>ROUND</v>
      </c>
      <c r="C1222" s="4">
        <v>175660</v>
      </c>
      <c r="D1222" s="5">
        <v>0.77</v>
      </c>
      <c r="E1222" s="4" t="str">
        <v>K</v>
      </c>
      <c r="F1222" s="4" t="str">
        <v>IF</v>
      </c>
      <c r="G1222" s="6" t="str">
        <v>EX</v>
      </c>
      <c r="H1222" s="6" t="str">
        <v>EX</v>
      </c>
      <c r="I1222" s="6" t="str">
        <v>EX</v>
      </c>
      <c r="J1222" s="4" t="str">
        <v>NONE</v>
      </c>
      <c r="K1222" s="4" t="str">
        <v>5.82 - 5.86 x 3.67</v>
      </c>
      <c r="L1222" s="4" t="str">
        <v>62.80</v>
      </c>
      <c r="M1222" s="4" t="str">
        <v>57.00</v>
      </c>
      <c r="N1222" s="4" t="str">
        <v>36.50</v>
      </c>
      <c r="O1222" s="4" t="str">
        <v>GIA</v>
      </c>
      <c r="P1222" s="4">
        <v>2000</v>
      </c>
      <c r="Q1222" s="7">
        <v>-48</v>
      </c>
      <c r="R1222" s="5">
        <f>ROUND(P1222 * (1 + (Q1222 / 100)), 2)</f>
        <v>1040</v>
      </c>
      <c r="S1222" s="5">
        <f>ROUND(R1222 * D1222, 2)</f>
        <v>800.8</v>
      </c>
      <c r="T1222" s="4" t="str">
        <v>MUMBAI</v>
      </c>
      <c r="U1222" s="8" t="str">
        <v>AVAILABLE</v>
      </c>
      <c r="V1222" s="4" t="str">
        <v>Minor Details of Polish</v>
      </c>
      <c r="W1222" s="9" t="str">
        <v>Media URL</v>
      </c>
    </row>
    <row r="1223">
      <c r="A1223" s="4" t="str">
        <v>2566193274</v>
      </c>
      <c r="B1223" s="4" t="str">
        <v>ROUND</v>
      </c>
      <c r="C1223" s="4">
        <v>184812</v>
      </c>
      <c r="D1223" s="5">
        <v>0.76</v>
      </c>
      <c r="E1223" s="4" t="str">
        <v>K</v>
      </c>
      <c r="F1223" s="4" t="str">
        <v>IF</v>
      </c>
      <c r="G1223" s="6" t="str">
        <v>EX</v>
      </c>
      <c r="H1223" s="6" t="str">
        <v>EX</v>
      </c>
      <c r="I1223" s="6" t="str">
        <v>EX</v>
      </c>
      <c r="J1223" s="4" t="str">
        <v>FNT</v>
      </c>
      <c r="K1223" s="4" t="str">
        <v>5.80 - 5.83 x 3.65</v>
      </c>
      <c r="L1223" s="4" t="str">
        <v>62.70</v>
      </c>
      <c r="M1223" s="4" t="str">
        <v>57.00</v>
      </c>
      <c r="N1223" s="4" t="str">
        <v>34.50</v>
      </c>
      <c r="O1223" s="4" t="str">
        <v>GIA</v>
      </c>
      <c r="P1223" s="4">
        <v>2000</v>
      </c>
      <c r="Q1223" s="7">
        <v>-53</v>
      </c>
      <c r="R1223" s="5">
        <f>ROUND(P1223 * (1 + (Q1223 / 100)), 2)</f>
        <v>940</v>
      </c>
      <c r="S1223" s="5">
        <f>ROUND(R1223 * D1223, 2)</f>
        <v>714.4</v>
      </c>
      <c r="T1223" s="4" t="str">
        <v>MUMBAI</v>
      </c>
      <c r="U1223" s="8" t="str">
        <v>AVAILABLE</v>
      </c>
      <c r="V1223" s="4" t="str">
        <v>Minor Details of Polish</v>
      </c>
      <c r="W1223" s="9" t="str">
        <v>Media URL</v>
      </c>
    </row>
    <row r="1224">
      <c r="A1224" s="4" t="str">
        <v>1569024881</v>
      </c>
      <c r="B1224" s="4" t="str">
        <v>ROUND</v>
      </c>
      <c r="C1224" s="4">
        <v>177090</v>
      </c>
      <c r="D1224" s="5">
        <v>0.71</v>
      </c>
      <c r="E1224" s="4" t="str">
        <v>K</v>
      </c>
      <c r="F1224" s="4" t="str">
        <v>VVS1</v>
      </c>
      <c r="G1224" s="6" t="str">
        <v>EX</v>
      </c>
      <c r="H1224" s="6" t="str">
        <v>EX</v>
      </c>
      <c r="I1224" s="6" t="str">
        <v>EX</v>
      </c>
      <c r="J1224" s="4" t="str">
        <v>NONE</v>
      </c>
      <c r="K1224" s="4" t="str">
        <v>5.67 - 5.70 x 3.57</v>
      </c>
      <c r="L1224" s="4" t="str">
        <v>62.80</v>
      </c>
      <c r="M1224" s="4" t="str">
        <v>57.00</v>
      </c>
      <c r="N1224" s="4" t="str">
        <v>33.50</v>
      </c>
      <c r="O1224" s="4" t="str">
        <v>GIA</v>
      </c>
      <c r="P1224" s="4">
        <v>1800</v>
      </c>
      <c r="Q1224" s="7">
        <v>-47</v>
      </c>
      <c r="R1224" s="5">
        <f>ROUND(P1224 * (1 + (Q1224 / 100)), 2)</f>
        <v>954</v>
      </c>
      <c r="S1224" s="5">
        <f>ROUND(R1224 * D1224, 2)</f>
        <v>677.34</v>
      </c>
      <c r="T1224" s="4" t="str">
        <v>MUMBAI</v>
      </c>
      <c r="U1224" s="8" t="str">
        <v>AVAILABLE</v>
      </c>
      <c r="V1224" s="4" t="str">
        <v>Pinpoint, Cloud, Feather</v>
      </c>
      <c r="W1224" s="9" t="str">
        <v>Media URL</v>
      </c>
    </row>
    <row r="1225">
      <c r="A1225" s="4" t="str">
        <v>6552789947</v>
      </c>
      <c r="B1225" s="4" t="str">
        <v>ROUND</v>
      </c>
      <c r="C1225" s="4">
        <v>168832</v>
      </c>
      <c r="D1225" s="5">
        <v>0.7</v>
      </c>
      <c r="E1225" s="4" t="str">
        <v>K</v>
      </c>
      <c r="F1225" s="4" t="str">
        <v>VVS1</v>
      </c>
      <c r="G1225" s="6" t="str">
        <v>EX</v>
      </c>
      <c r="H1225" s="6" t="str">
        <v>EX</v>
      </c>
      <c r="I1225" s="6" t="str">
        <v>EX</v>
      </c>
      <c r="J1225" s="4" t="str">
        <v>FNT</v>
      </c>
      <c r="K1225" s="4" t="str">
        <v>5.60 - 5.65 x 3.52</v>
      </c>
      <c r="L1225" s="4" t="str">
        <v>62.60</v>
      </c>
      <c r="M1225" s="4" t="str">
        <v>58.00</v>
      </c>
      <c r="N1225" s="4" t="str">
        <v>36.00</v>
      </c>
      <c r="O1225" s="4" t="str">
        <v>GIA</v>
      </c>
      <c r="P1225" s="4">
        <v>1800</v>
      </c>
      <c r="Q1225" s="7">
        <v>-52</v>
      </c>
      <c r="R1225" s="5">
        <f>ROUND(P1225 * (1 + (Q1225 / 100)), 2)</f>
        <v>864</v>
      </c>
      <c r="S1225" s="5">
        <f>ROUND(R1225 * D1225, 2)</f>
        <v>604.8</v>
      </c>
      <c r="T1225" s="4" t="str">
        <v>MUMBAI</v>
      </c>
      <c r="U1225" s="8" t="str">
        <v>AVAILABLE</v>
      </c>
      <c r="V1225" s="4" t="str">
        <v>Feather</v>
      </c>
      <c r="W1225" s="9" t="str">
        <v>Media URL</v>
      </c>
    </row>
    <row r="1226">
      <c r="A1226" s="4" t="str">
        <v>6561005774</v>
      </c>
      <c r="B1226" s="4" t="str">
        <v>ROUND</v>
      </c>
      <c r="C1226" s="4">
        <v>174758</v>
      </c>
      <c r="D1226" s="5">
        <v>0.71</v>
      </c>
      <c r="E1226" s="4" t="str">
        <v>K</v>
      </c>
      <c r="F1226" s="4" t="str">
        <v>VVS1</v>
      </c>
      <c r="G1226" s="6" t="str">
        <v>EX</v>
      </c>
      <c r="H1226" s="6" t="str">
        <v>EX</v>
      </c>
      <c r="I1226" s="6" t="str">
        <v>EX</v>
      </c>
      <c r="J1226" s="4" t="str">
        <v>FNT</v>
      </c>
      <c r="K1226" s="4" t="str">
        <v>5.67 - 5.71 x 3.58</v>
      </c>
      <c r="L1226" s="4" t="str">
        <v>62.90</v>
      </c>
      <c r="M1226" s="4" t="str">
        <v>58.00</v>
      </c>
      <c r="N1226" s="4" t="str">
        <v>34.00</v>
      </c>
      <c r="O1226" s="4" t="str">
        <v>GIA</v>
      </c>
      <c r="P1226" s="4">
        <v>1800</v>
      </c>
      <c r="Q1226" s="7">
        <v>-49</v>
      </c>
      <c r="R1226" s="5">
        <f>ROUND(P1226 * (1 + (Q1226 / 100)), 2)</f>
        <v>918</v>
      </c>
      <c r="S1226" s="5">
        <f>ROUND(R1226 * D1226, 2)</f>
        <v>651.78</v>
      </c>
      <c r="T1226" s="4" t="str">
        <v>MUMBAI</v>
      </c>
      <c r="U1226" s="8" t="str">
        <v>AVAILABLE</v>
      </c>
      <c r="V1226" s="4" t="str">
        <v>Pinpoint, Feather</v>
      </c>
      <c r="W1226" s="9" t="str">
        <v>Media URL</v>
      </c>
    </row>
    <row r="1227">
      <c r="A1227" s="4" t="str">
        <v>6562005789</v>
      </c>
      <c r="B1227" s="4" t="str">
        <v>ROUND</v>
      </c>
      <c r="C1227" s="4">
        <v>174799</v>
      </c>
      <c r="D1227" s="5">
        <v>0.72</v>
      </c>
      <c r="E1227" s="4" t="str">
        <v>K</v>
      </c>
      <c r="F1227" s="4" t="str">
        <v>VVS1</v>
      </c>
      <c r="G1227" s="6" t="str">
        <v>EX</v>
      </c>
      <c r="H1227" s="6" t="str">
        <v>EX</v>
      </c>
      <c r="I1227" s="6" t="str">
        <v>EX</v>
      </c>
      <c r="J1227" s="4" t="str">
        <v>FNT</v>
      </c>
      <c r="K1227" s="4" t="str">
        <v>5.71 - 5.73 x 3.59</v>
      </c>
      <c r="L1227" s="4" t="str">
        <v>62.80</v>
      </c>
      <c r="M1227" s="4" t="str">
        <v>57.00</v>
      </c>
      <c r="N1227" s="4" t="str">
        <v>36.50</v>
      </c>
      <c r="O1227" s="4" t="str">
        <v>GIA</v>
      </c>
      <c r="P1227" s="4">
        <v>1800</v>
      </c>
      <c r="Q1227" s="7">
        <v>-49</v>
      </c>
      <c r="R1227" s="5">
        <f>ROUND(P1227 * (1 + (Q1227 / 100)), 2)</f>
        <v>918</v>
      </c>
      <c r="S1227" s="5">
        <f>ROUND(R1227 * D1227, 2)</f>
        <v>660.96</v>
      </c>
      <c r="T1227" s="4" t="str">
        <v>MUMBAI</v>
      </c>
      <c r="U1227" s="8" t="str">
        <v>AVAILABLE</v>
      </c>
      <c r="V1227" s="4" t="str">
        <v>Pinpoint</v>
      </c>
      <c r="W1227" s="9" t="str">
        <v>Media URL</v>
      </c>
    </row>
    <row r="1228">
      <c r="A1228" s="4" t="str">
        <v>7562263176</v>
      </c>
      <c r="B1228" s="4" t="str">
        <v>ROUND</v>
      </c>
      <c r="C1228" s="4">
        <v>187983</v>
      </c>
      <c r="D1228" s="5">
        <v>0.71</v>
      </c>
      <c r="E1228" s="4" t="str">
        <v>K</v>
      </c>
      <c r="F1228" s="4" t="str">
        <v>VVS1</v>
      </c>
      <c r="G1228" s="6" t="str">
        <v>EX</v>
      </c>
      <c r="H1228" s="6" t="str">
        <v>EX</v>
      </c>
      <c r="I1228" s="6" t="str">
        <v>EX</v>
      </c>
      <c r="J1228" s="4" t="str">
        <v>FNT</v>
      </c>
      <c r="K1228" s="4" t="str">
        <v>5.64 - 5.69 x 3.57</v>
      </c>
      <c r="L1228" s="4" t="str">
        <v>62.90</v>
      </c>
      <c r="M1228" s="4" t="str">
        <v>58.00</v>
      </c>
      <c r="N1228" s="4" t="str">
        <v>35.50</v>
      </c>
      <c r="O1228" s="4" t="str">
        <v>GIA</v>
      </c>
      <c r="P1228" s="4">
        <v>1800</v>
      </c>
      <c r="Q1228" s="7">
        <v>-48</v>
      </c>
      <c r="R1228" s="5">
        <f>ROUND(P1228 * (1 + (Q1228 / 100)), 2)</f>
        <v>936</v>
      </c>
      <c r="S1228" s="5">
        <f>ROUND(R1228 * D1228, 2)</f>
        <v>664.56</v>
      </c>
      <c r="T1228" s="4" t="str">
        <v>MUMBAI</v>
      </c>
      <c r="U1228" s="8" t="str">
        <v>AVAILABLE</v>
      </c>
      <c r="V1228" s="4" t="str">
        <v>Pinpoint</v>
      </c>
      <c r="W1228" s="9" t="str">
        <v>Media URL</v>
      </c>
    </row>
    <row r="1229">
      <c r="A1229" s="4" t="str">
        <v>1568055922</v>
      </c>
      <c r="B1229" s="4" t="str">
        <v>ROUND</v>
      </c>
      <c r="C1229" s="4">
        <v>178506</v>
      </c>
      <c r="D1229" s="5">
        <v>0.74</v>
      </c>
      <c r="E1229" s="4" t="str">
        <v>K</v>
      </c>
      <c r="F1229" s="4" t="str">
        <v>VVS1</v>
      </c>
      <c r="G1229" s="6" t="str">
        <v>EX</v>
      </c>
      <c r="H1229" s="6" t="str">
        <v>EX</v>
      </c>
      <c r="I1229" s="6" t="str">
        <v>EX</v>
      </c>
      <c r="J1229" s="4" t="str">
        <v>MED</v>
      </c>
      <c r="K1229" s="4" t="str">
        <v>5.78 - 5.82 x 3.55</v>
      </c>
      <c r="L1229" s="4" t="str">
        <v>61.20</v>
      </c>
      <c r="M1229" s="4" t="str">
        <v>59.00</v>
      </c>
      <c r="N1229" s="4" t="str">
        <v>35.00</v>
      </c>
      <c r="O1229" s="4" t="str">
        <v>GIA</v>
      </c>
      <c r="P1229" s="4">
        <v>1800</v>
      </c>
      <c r="Q1229" s="7">
        <v>-53</v>
      </c>
      <c r="R1229" s="5">
        <f>ROUND(P1229 * (1 + (Q1229 / 100)), 2)</f>
        <v>846</v>
      </c>
      <c r="S1229" s="5">
        <f>ROUND(R1229 * D1229, 2)</f>
        <v>626.04</v>
      </c>
      <c r="T1229" s="4" t="str">
        <v>MUMBAI</v>
      </c>
      <c r="U1229" s="8" t="str">
        <v>AVAILABLE</v>
      </c>
      <c r="V1229" s="4" t="str">
        <v>Pinpoint</v>
      </c>
      <c r="W1229" s="9" t="str">
        <v>Media URL</v>
      </c>
    </row>
    <row r="1230">
      <c r="A1230" s="4" t="str">
        <v>7568055562</v>
      </c>
      <c r="B1230" s="4" t="str">
        <v>ROUND</v>
      </c>
      <c r="C1230" s="4">
        <v>178497</v>
      </c>
      <c r="D1230" s="5">
        <v>0.73</v>
      </c>
      <c r="E1230" s="4" t="str">
        <v>K</v>
      </c>
      <c r="F1230" s="4" t="str">
        <v>VVS1</v>
      </c>
      <c r="G1230" s="6" t="str">
        <v>EX</v>
      </c>
      <c r="H1230" s="6" t="str">
        <v>EX</v>
      </c>
      <c r="I1230" s="6" t="str">
        <v>EX</v>
      </c>
      <c r="J1230" s="4" t="str">
        <v>STG</v>
      </c>
      <c r="K1230" s="4" t="str">
        <v>5.83 - 5.86 x 3.50</v>
      </c>
      <c r="L1230" s="4" t="str">
        <v>59.80</v>
      </c>
      <c r="M1230" s="4" t="str">
        <v>58.00</v>
      </c>
      <c r="N1230" s="4" t="str">
        <v>34.00</v>
      </c>
      <c r="O1230" s="4" t="str">
        <v>GIA</v>
      </c>
      <c r="P1230" s="4">
        <v>1800</v>
      </c>
      <c r="Q1230" s="7">
        <v>-54</v>
      </c>
      <c r="R1230" s="5">
        <f>ROUND(P1230 * (1 + (Q1230 / 100)), 2)</f>
        <v>828</v>
      </c>
      <c r="S1230" s="5">
        <f>ROUND(R1230 * D1230, 2)</f>
        <v>604.44</v>
      </c>
      <c r="T1230" s="4" t="str">
        <v>MUMBAI</v>
      </c>
      <c r="U1230" s="8" t="str">
        <v>AVAILABLE</v>
      </c>
      <c r="V1230" s="4" t="str">
        <v>Internal Graining</v>
      </c>
      <c r="W1230" s="9" t="str">
        <v>Media URL</v>
      </c>
    </row>
    <row r="1231">
      <c r="A1231" s="4" t="str">
        <v>807656251</v>
      </c>
      <c r="B1231" s="4" t="str">
        <v>ROUND</v>
      </c>
      <c r="C1231" s="4">
        <v>156603</v>
      </c>
      <c r="D1231" s="5">
        <v>0.7</v>
      </c>
      <c r="E1231" s="4" t="str">
        <v>K</v>
      </c>
      <c r="F1231" s="4" t="str">
        <v>VVS2</v>
      </c>
      <c r="G1231" s="6" t="str">
        <v>EX</v>
      </c>
      <c r="H1231" s="6" t="str">
        <v>EX</v>
      </c>
      <c r="I1231" s="6" t="str">
        <v>EX</v>
      </c>
      <c r="J1231" s="4" t="str">
        <v>NONE</v>
      </c>
      <c r="K1231" s="4" t="str">
        <v>5.60 - 5.65 x 3.54</v>
      </c>
      <c r="L1231" s="4" t="str">
        <v>62.80</v>
      </c>
      <c r="M1231" s="4" t="str">
        <v>58.00</v>
      </c>
      <c r="N1231" s="4" t="str">
        <v>35.00</v>
      </c>
      <c r="O1231" s="4" t="str">
        <v>IGI</v>
      </c>
      <c r="P1231" s="4">
        <v>1700</v>
      </c>
      <c r="Q1231" s="7">
        <v>-70</v>
      </c>
      <c r="R1231" s="5">
        <f>ROUND(P1231 * (1 + (Q1231 / 100)), 2)</f>
        <v>510</v>
      </c>
      <c r="S1231" s="5">
        <f>ROUND(R1231 * D1231, 2)</f>
        <v>357</v>
      </c>
      <c r="T1231" s="4" t="str">
        <v>MUMBAI</v>
      </c>
      <c r="U1231" s="8" t="str">
        <v>AVAILABLE</v>
      </c>
      <c r="V1231" s="4" t="str">
        <v>Cloud</v>
      </c>
      <c r="W1231" s="9" t="str">
        <v>Media URL</v>
      </c>
    </row>
    <row r="1232">
      <c r="A1232" s="4" t="str">
        <v>2566220739</v>
      </c>
      <c r="B1232" s="4" t="str">
        <v>ROUND</v>
      </c>
      <c r="C1232" s="4">
        <v>186552</v>
      </c>
      <c r="D1232" s="5">
        <v>0.7</v>
      </c>
      <c r="E1232" s="4" t="str">
        <v>K</v>
      </c>
      <c r="F1232" s="4" t="str">
        <v>VVS2</v>
      </c>
      <c r="G1232" s="6" t="str">
        <v>EX</v>
      </c>
      <c r="H1232" s="6" t="str">
        <v>EX</v>
      </c>
      <c r="I1232" s="6" t="str">
        <v>EX</v>
      </c>
      <c r="J1232" s="4" t="str">
        <v>NONE</v>
      </c>
      <c r="K1232" s="4" t="str">
        <v>5.62 - 5.66 x 3.55</v>
      </c>
      <c r="L1232" s="4" t="str">
        <v>62.80</v>
      </c>
      <c r="M1232" s="4" t="str">
        <v>57.00</v>
      </c>
      <c r="N1232" s="4" t="str">
        <v>35.50</v>
      </c>
      <c r="O1232" s="4" t="str">
        <v>GIA</v>
      </c>
      <c r="P1232" s="4">
        <v>1700</v>
      </c>
      <c r="Q1232" s="7">
        <v>-47</v>
      </c>
      <c r="R1232" s="5">
        <f>ROUND(P1232 * (1 + (Q1232 / 100)), 2)</f>
        <v>901</v>
      </c>
      <c r="S1232" s="5">
        <f>ROUND(R1232 * D1232, 2)</f>
        <v>630.7</v>
      </c>
      <c r="T1232" s="4" t="str">
        <v>MUMBAI</v>
      </c>
      <c r="U1232" s="8" t="str">
        <v>AVAILABLE</v>
      </c>
      <c r="V1232" s="4" t="str">
        <v>Pinpoint, Feather, Indented Natural</v>
      </c>
      <c r="W1232" s="9" t="str">
        <v>Media URL</v>
      </c>
    </row>
    <row r="1233">
      <c r="A1233" s="4" t="str">
        <v>1568081969</v>
      </c>
      <c r="B1233" s="4" t="str">
        <v>ROUND</v>
      </c>
      <c r="C1233" s="4">
        <v>180999</v>
      </c>
      <c r="D1233" s="5">
        <v>0.7</v>
      </c>
      <c r="E1233" s="4" t="str">
        <v>K</v>
      </c>
      <c r="F1233" s="4" t="str">
        <v>VVS2</v>
      </c>
      <c r="G1233" s="6" t="str">
        <v>EX</v>
      </c>
      <c r="H1233" s="6" t="str">
        <v>EX</v>
      </c>
      <c r="I1233" s="6" t="str">
        <v>EX</v>
      </c>
      <c r="J1233" s="4" t="str">
        <v>NONE</v>
      </c>
      <c r="K1233" s="4" t="str">
        <v>5.62 - 5.66 x 3.53</v>
      </c>
      <c r="L1233" s="4" t="str">
        <v>62.50</v>
      </c>
      <c r="M1233" s="4" t="str">
        <v>57.00</v>
      </c>
      <c r="N1233" s="4" t="str">
        <v>36.00</v>
      </c>
      <c r="O1233" s="4" t="str">
        <v>GIA</v>
      </c>
      <c r="P1233" s="4">
        <v>1700</v>
      </c>
      <c r="Q1233" s="7">
        <v>-43</v>
      </c>
      <c r="R1233" s="5">
        <f>ROUND(P1233 * (1 + (Q1233 / 100)), 2)</f>
        <v>969</v>
      </c>
      <c r="S1233" s="5">
        <f>ROUND(R1233 * D1233, 2)</f>
        <v>678.3</v>
      </c>
      <c r="T1233" s="4" t="str">
        <v>MUMBAI</v>
      </c>
      <c r="U1233" s="8" t="str">
        <v>AVAILABLE</v>
      </c>
      <c r="V1233" s="4" t="str">
        <v>Pinpoint, Cloud, Feather</v>
      </c>
      <c r="W1233" s="9" t="str">
        <v>Media URL</v>
      </c>
    </row>
    <row r="1234">
      <c r="A1234" s="4" t="str">
        <v>7563076245</v>
      </c>
      <c r="B1234" s="4" t="str">
        <v>ROUND</v>
      </c>
      <c r="C1234" s="4">
        <v>180294</v>
      </c>
      <c r="D1234" s="5">
        <v>0.71</v>
      </c>
      <c r="E1234" s="4" t="str">
        <v>K</v>
      </c>
      <c r="F1234" s="4" t="str">
        <v>VVS2</v>
      </c>
      <c r="G1234" s="6" t="str">
        <v>EX</v>
      </c>
      <c r="H1234" s="6" t="str">
        <v>EX</v>
      </c>
      <c r="I1234" s="6" t="str">
        <v>EX</v>
      </c>
      <c r="J1234" s="4" t="str">
        <v>NONE</v>
      </c>
      <c r="K1234" s="4" t="str">
        <v>5.66 - 5.70 x 3.58</v>
      </c>
      <c r="L1234" s="4" t="str">
        <v>63.10</v>
      </c>
      <c r="M1234" s="4" t="str">
        <v>58.00</v>
      </c>
      <c r="N1234" s="4" t="str">
        <v>34.50</v>
      </c>
      <c r="O1234" s="4" t="str">
        <v>GIA</v>
      </c>
      <c r="P1234" s="4">
        <v>1700</v>
      </c>
      <c r="Q1234" s="7">
        <v>-43</v>
      </c>
      <c r="R1234" s="5">
        <f>ROUND(P1234 * (1 + (Q1234 / 100)), 2)</f>
        <v>969</v>
      </c>
      <c r="S1234" s="5">
        <f>ROUND(R1234 * D1234, 2)</f>
        <v>687.99</v>
      </c>
      <c r="T1234" s="4" t="str">
        <v>MUMBAI</v>
      </c>
      <c r="U1234" s="8" t="str">
        <v>AVAILABLE</v>
      </c>
      <c r="V1234" s="4" t="str">
        <v>Pinpoint, Cloud</v>
      </c>
      <c r="W1234" s="9" t="str">
        <v>Media URL</v>
      </c>
    </row>
    <row r="1235">
      <c r="A1235" s="4" t="str">
        <v>2568068644</v>
      </c>
      <c r="B1235" s="4" t="str">
        <v>ROUND</v>
      </c>
      <c r="C1235" s="4">
        <v>178997</v>
      </c>
      <c r="D1235" s="5">
        <v>0.71</v>
      </c>
      <c r="E1235" s="4" t="str">
        <v>K</v>
      </c>
      <c r="F1235" s="4" t="str">
        <v>VVS2</v>
      </c>
      <c r="G1235" s="6" t="str">
        <v>EX</v>
      </c>
      <c r="H1235" s="6" t="str">
        <v>EX</v>
      </c>
      <c r="I1235" s="6" t="str">
        <v>EX</v>
      </c>
      <c r="J1235" s="4" t="str">
        <v>NONE</v>
      </c>
      <c r="K1235" s="4" t="str">
        <v>5.70 - 5.73 x 3.56</v>
      </c>
      <c r="L1235" s="4" t="str">
        <v>62.20</v>
      </c>
      <c r="M1235" s="4" t="str">
        <v>57.00</v>
      </c>
      <c r="N1235" s="4" t="str">
        <v>36.50</v>
      </c>
      <c r="O1235" s="4" t="str">
        <v>GIA</v>
      </c>
      <c r="P1235" s="4">
        <v>1700</v>
      </c>
      <c r="Q1235" s="7">
        <v>-43</v>
      </c>
      <c r="R1235" s="5">
        <f>ROUND(P1235 * (1 + (Q1235 / 100)), 2)</f>
        <v>969</v>
      </c>
      <c r="S1235" s="5">
        <f>ROUND(R1235 * D1235, 2)</f>
        <v>687.99</v>
      </c>
      <c r="T1235" s="4" t="str">
        <v>MUMBAI</v>
      </c>
      <c r="U1235" s="8" t="str">
        <v>AVAILABLE</v>
      </c>
      <c r="V1235" s="4" t="str">
        <v>Needle, Pinpoint</v>
      </c>
      <c r="W1235" s="9" t="str">
        <v>Media URL</v>
      </c>
    </row>
    <row r="1236">
      <c r="A1236" s="4" t="str">
        <v>7553864772</v>
      </c>
      <c r="B1236" s="4" t="str">
        <v>ROUND</v>
      </c>
      <c r="C1236" s="4">
        <v>171130</v>
      </c>
      <c r="D1236" s="5">
        <v>0.75</v>
      </c>
      <c r="E1236" s="4" t="str">
        <v>K</v>
      </c>
      <c r="F1236" s="4" t="str">
        <v>VVS2</v>
      </c>
      <c r="G1236" s="6" t="str">
        <v>EX</v>
      </c>
      <c r="H1236" s="6" t="str">
        <v>EX</v>
      </c>
      <c r="I1236" s="6" t="str">
        <v>EX</v>
      </c>
      <c r="J1236" s="4" t="str">
        <v>NONE</v>
      </c>
      <c r="K1236" s="4" t="str">
        <v>5.78 - 5.82 x 3.60</v>
      </c>
      <c r="L1236" s="4" t="str">
        <v>62.10</v>
      </c>
      <c r="M1236" s="4" t="str">
        <v>59.00</v>
      </c>
      <c r="N1236" s="4" t="str">
        <v>36.00</v>
      </c>
      <c r="O1236" s="4" t="str">
        <v>GIA</v>
      </c>
      <c r="P1236" s="4">
        <v>1700</v>
      </c>
      <c r="Q1236" s="7">
        <v>-46</v>
      </c>
      <c r="R1236" s="5">
        <f>ROUND(P1236 * (1 + (Q1236 / 100)), 2)</f>
        <v>918</v>
      </c>
      <c r="S1236" s="5">
        <f>ROUND(R1236 * D1236, 2)</f>
        <v>688.5</v>
      </c>
      <c r="T1236" s="4" t="str">
        <v>MUMBAI</v>
      </c>
      <c r="U1236" s="8" t="str">
        <v>AVAILABLE</v>
      </c>
      <c r="V1236" s="4" t="str">
        <v>Cloud, Needle, Pinpoint</v>
      </c>
      <c r="W1236" s="9" t="str">
        <v>Media URL</v>
      </c>
    </row>
    <row r="1237">
      <c r="A1237" s="4" t="str">
        <v>1569263212</v>
      </c>
      <c r="B1237" s="4" t="str">
        <v>ROUND</v>
      </c>
      <c r="C1237" s="4">
        <v>188041</v>
      </c>
      <c r="D1237" s="5">
        <v>0.7</v>
      </c>
      <c r="E1237" s="4" t="str">
        <v>K</v>
      </c>
      <c r="F1237" s="4" t="str">
        <v>VVS2</v>
      </c>
      <c r="G1237" s="6" t="str">
        <v>EX</v>
      </c>
      <c r="H1237" s="6" t="str">
        <v>EX</v>
      </c>
      <c r="I1237" s="6" t="str">
        <v>EX</v>
      </c>
      <c r="J1237" s="4" t="str">
        <v>NONE</v>
      </c>
      <c r="K1237" s="4" t="str">
        <v>5.62 - 5.66 x 3.58</v>
      </c>
      <c r="L1237" s="4" t="str">
        <v>63.40</v>
      </c>
      <c r="M1237" s="4" t="str">
        <v>56.00</v>
      </c>
      <c r="N1237" s="4" t="str">
        <v>36.50</v>
      </c>
      <c r="O1237" s="4" t="str">
        <v>GIA</v>
      </c>
      <c r="P1237" s="4">
        <v>1700</v>
      </c>
      <c r="Q1237" s="7">
        <v>-42</v>
      </c>
      <c r="R1237" s="5">
        <f>ROUND(P1237 * (1 + (Q1237 / 100)), 2)</f>
        <v>986</v>
      </c>
      <c r="S1237" s="5">
        <f>ROUND(R1237 * D1237, 2)</f>
        <v>690.2</v>
      </c>
      <c r="T1237" s="4" t="str">
        <v>MUMBAI</v>
      </c>
      <c r="U1237" s="8" t="str">
        <v>AVAILABLE</v>
      </c>
      <c r="V1237" s="4" t="str">
        <v>Feather</v>
      </c>
      <c r="W1237" s="9" t="str">
        <v>Media URL</v>
      </c>
    </row>
    <row r="1238">
      <c r="A1238" s="4" t="str">
        <v>3565055566</v>
      </c>
      <c r="B1238" s="4" t="str">
        <v>ROUND</v>
      </c>
      <c r="C1238" s="4">
        <v>178496</v>
      </c>
      <c r="D1238" s="5">
        <v>0.7</v>
      </c>
      <c r="E1238" s="4" t="str">
        <v>K</v>
      </c>
      <c r="F1238" s="4" t="str">
        <v>VVS2</v>
      </c>
      <c r="G1238" s="6" t="str">
        <v>EX</v>
      </c>
      <c r="H1238" s="6" t="str">
        <v>EX</v>
      </c>
      <c r="I1238" s="6" t="str">
        <v>EX</v>
      </c>
      <c r="J1238" s="4" t="str">
        <v>FNT</v>
      </c>
      <c r="K1238" s="4" t="str">
        <v>5.66 - 5.70 x 3.56</v>
      </c>
      <c r="L1238" s="4" t="str">
        <v>62.60</v>
      </c>
      <c r="M1238" s="4" t="str">
        <v>57.00</v>
      </c>
      <c r="N1238" s="4" t="str">
        <v>35.50</v>
      </c>
      <c r="O1238" s="4" t="str">
        <v>GIA</v>
      </c>
      <c r="P1238" s="4">
        <v>1700</v>
      </c>
      <c r="Q1238" s="7">
        <v>-48</v>
      </c>
      <c r="R1238" s="5">
        <f>ROUND(P1238 * (1 + (Q1238 / 100)), 2)</f>
        <v>884</v>
      </c>
      <c r="S1238" s="5">
        <f>ROUND(R1238 * D1238, 2)</f>
        <v>618.8</v>
      </c>
      <c r="T1238" s="4" t="str">
        <v>MUMBAI</v>
      </c>
      <c r="U1238" s="8" t="str">
        <v>AVAILABLE</v>
      </c>
      <c r="V1238" s="4" t="str">
        <v>Pinpoint</v>
      </c>
      <c r="W1238" s="9" t="str">
        <v>Media URL</v>
      </c>
    </row>
    <row r="1239">
      <c r="A1239" s="4" t="str">
        <v>3565193571</v>
      </c>
      <c r="B1239" s="4" t="str">
        <v>ROUND</v>
      </c>
      <c r="C1239" s="4">
        <v>184722</v>
      </c>
      <c r="D1239" s="5">
        <v>0.7</v>
      </c>
      <c r="E1239" s="4" t="str">
        <v>K</v>
      </c>
      <c r="F1239" s="4" t="str">
        <v>VS1</v>
      </c>
      <c r="G1239" s="6" t="str">
        <v>EX</v>
      </c>
      <c r="H1239" s="6" t="str">
        <v>EX</v>
      </c>
      <c r="I1239" s="6" t="str">
        <v>EX</v>
      </c>
      <c r="J1239" s="4" t="str">
        <v>NONE</v>
      </c>
      <c r="K1239" s="4" t="str">
        <v>5.65 - 5.69 x 3.51</v>
      </c>
      <c r="L1239" s="4" t="str">
        <v>61.90</v>
      </c>
      <c r="M1239" s="4" t="str">
        <v>58.00</v>
      </c>
      <c r="N1239" s="4" t="str">
        <v>35.00</v>
      </c>
      <c r="O1239" s="4" t="str">
        <v>GIA</v>
      </c>
      <c r="P1239" s="4">
        <v>1600</v>
      </c>
      <c r="Q1239" s="7">
        <v>-54</v>
      </c>
      <c r="R1239" s="5">
        <f>ROUND(P1239 * (1 + (Q1239 / 100)), 2)</f>
        <v>736</v>
      </c>
      <c r="S1239" s="5">
        <f>ROUND(R1239 * D1239, 2)</f>
        <v>515.2</v>
      </c>
      <c r="T1239" s="4" t="str">
        <v>MUMBAI</v>
      </c>
      <c r="U1239" s="8" t="str">
        <v>AVAILABLE</v>
      </c>
      <c r="V1239" s="4" t="str">
        <v>Knot, Feather, Cloud, Pinpoint</v>
      </c>
      <c r="W1239" s="9" t="str">
        <v>Media URL</v>
      </c>
    </row>
    <row r="1240">
      <c r="A1240" s="4" t="str">
        <v>2557658525</v>
      </c>
      <c r="B1240" s="4" t="str">
        <v>ROUND</v>
      </c>
      <c r="C1240" s="4">
        <v>164716</v>
      </c>
      <c r="D1240" s="5">
        <v>0.7</v>
      </c>
      <c r="E1240" s="4" t="str">
        <v>K</v>
      </c>
      <c r="F1240" s="4" t="str">
        <v>VS1</v>
      </c>
      <c r="G1240" s="6" t="str">
        <v>EX</v>
      </c>
      <c r="H1240" s="6" t="str">
        <v>EX</v>
      </c>
      <c r="I1240" s="6" t="str">
        <v>EX</v>
      </c>
      <c r="J1240" s="4" t="str">
        <v>NONE</v>
      </c>
      <c r="K1240" s="4" t="str">
        <v>5.65 - 5.68 x 3.54</v>
      </c>
      <c r="L1240" s="4" t="str">
        <v>62.50</v>
      </c>
      <c r="M1240" s="4" t="str">
        <v>57.00</v>
      </c>
      <c r="N1240" s="4" t="str">
        <v>35.50</v>
      </c>
      <c r="O1240" s="4" t="str">
        <v>GIA</v>
      </c>
      <c r="P1240" s="4">
        <v>1600</v>
      </c>
      <c r="Q1240" s="7">
        <v>-50</v>
      </c>
      <c r="R1240" s="5">
        <f>ROUND(P1240 * (1 + (Q1240 / 100)), 2)</f>
        <v>800</v>
      </c>
      <c r="S1240" s="5">
        <f>ROUND(R1240 * D1240, 2)</f>
        <v>560</v>
      </c>
      <c r="T1240" s="4" t="str">
        <v>MUMBAI</v>
      </c>
      <c r="U1240" s="8" t="str">
        <v>AVAILABLE</v>
      </c>
      <c r="V1240" s="4" t="str">
        <v>Crystal, Needle, Cloud</v>
      </c>
      <c r="W1240" s="9" t="str">
        <v>Media URL</v>
      </c>
    </row>
    <row r="1241">
      <c r="A1241" s="4" t="str">
        <v>5563056268</v>
      </c>
      <c r="B1241" s="4" t="str">
        <v>ROUND</v>
      </c>
      <c r="C1241" s="4">
        <v>178588</v>
      </c>
      <c r="D1241" s="5">
        <v>0.76</v>
      </c>
      <c r="E1241" s="4" t="str">
        <v>K</v>
      </c>
      <c r="F1241" s="4" t="str">
        <v>VS1</v>
      </c>
      <c r="G1241" s="6" t="str">
        <v>EX</v>
      </c>
      <c r="H1241" s="6" t="str">
        <v>EX</v>
      </c>
      <c r="I1241" s="6" t="str">
        <v>EX</v>
      </c>
      <c r="J1241" s="4" t="str">
        <v>NONE</v>
      </c>
      <c r="K1241" s="4" t="str">
        <v>5.82 - 5.86 x 3.64</v>
      </c>
      <c r="L1241" s="4" t="str">
        <v>62.30</v>
      </c>
      <c r="M1241" s="4" t="str">
        <v>59.00</v>
      </c>
      <c r="N1241" s="4" t="str">
        <v>34.00</v>
      </c>
      <c r="O1241" s="4" t="str">
        <v>GIA</v>
      </c>
      <c r="P1241" s="4">
        <v>1600</v>
      </c>
      <c r="Q1241" s="7">
        <v>-44</v>
      </c>
      <c r="R1241" s="5">
        <f>ROUND(P1241 * (1 + (Q1241 / 100)), 2)</f>
        <v>896</v>
      </c>
      <c r="S1241" s="5">
        <f>ROUND(R1241 * D1241, 2)</f>
        <v>680.96</v>
      </c>
      <c r="T1241" s="4" t="str">
        <v>MUMBAI</v>
      </c>
      <c r="U1241" s="8" t="str">
        <v>AVAILABLE</v>
      </c>
      <c r="V1241" s="4" t="str">
        <v>Crystal, Needle, Pinpoint</v>
      </c>
      <c r="W1241" s="9" t="str">
        <v>Media URL</v>
      </c>
    </row>
    <row r="1242">
      <c r="A1242" s="4" t="str">
        <v>807657076</v>
      </c>
      <c r="B1242" s="4" t="str">
        <v>ROUND</v>
      </c>
      <c r="C1242" s="4">
        <v>181226</v>
      </c>
      <c r="D1242" s="5">
        <v>0.7</v>
      </c>
      <c r="E1242" s="4" t="str">
        <v>K</v>
      </c>
      <c r="F1242" s="4" t="str">
        <v>VS1</v>
      </c>
      <c r="G1242" s="6" t="str">
        <v>EX</v>
      </c>
      <c r="H1242" s="6" t="str">
        <v>EX</v>
      </c>
      <c r="I1242" s="6" t="str">
        <v>EX</v>
      </c>
      <c r="J1242" s="4" t="str">
        <v>VSL</v>
      </c>
      <c r="K1242" s="4" t="str">
        <v>5.58 - 5.64 x 3.54</v>
      </c>
      <c r="L1242" s="4" t="str">
        <v>63.00</v>
      </c>
      <c r="M1242" s="4" t="str">
        <v>58.00</v>
      </c>
      <c r="N1242" s="4" t="str">
        <v>36.30</v>
      </c>
      <c r="O1242" s="4" t="str">
        <v>IGI</v>
      </c>
      <c r="P1242" s="4">
        <v>1600</v>
      </c>
      <c r="Q1242" s="7">
        <v>-69</v>
      </c>
      <c r="R1242" s="5">
        <f>ROUND(P1242 * (1 + (Q1242 / 100)), 2)</f>
        <v>496</v>
      </c>
      <c r="S1242" s="5">
        <f>ROUND(R1242 * D1242, 2)</f>
        <v>347.2</v>
      </c>
      <c r="T1242" s="4" t="str">
        <v>MUMBAI</v>
      </c>
      <c r="U1242" s="8" t="str">
        <v>AVAILABLE</v>
      </c>
      <c r="V1242" s="4" t="str">
        <v>Cloud, Feather</v>
      </c>
      <c r="W1242" s="9" t="str">
        <v>Media URL</v>
      </c>
    </row>
    <row r="1243">
      <c r="A1243" s="4" t="str">
        <v>1558789974</v>
      </c>
      <c r="B1243" s="4" t="str">
        <v>ROUND</v>
      </c>
      <c r="C1243" s="4">
        <v>169326</v>
      </c>
      <c r="D1243" s="5">
        <v>0.75</v>
      </c>
      <c r="E1243" s="4" t="str">
        <v>K</v>
      </c>
      <c r="F1243" s="4" t="str">
        <v>VS2</v>
      </c>
      <c r="G1243" s="6" t="str">
        <v>EX</v>
      </c>
      <c r="H1243" s="6" t="str">
        <v>EX</v>
      </c>
      <c r="I1243" s="6" t="str">
        <v>EX</v>
      </c>
      <c r="J1243" s="4" t="str">
        <v>NONE</v>
      </c>
      <c r="K1243" s="4" t="str">
        <v>5.80 - 5.83 x 3.63</v>
      </c>
      <c r="L1243" s="4" t="str">
        <v>62.50</v>
      </c>
      <c r="M1243" s="4" t="str">
        <v>58.00</v>
      </c>
      <c r="N1243" s="4" t="str">
        <v>35.50</v>
      </c>
      <c r="O1243" s="4" t="str">
        <v>GIA</v>
      </c>
      <c r="P1243" s="4">
        <v>1500</v>
      </c>
      <c r="Q1243" s="7">
        <v>-48</v>
      </c>
      <c r="R1243" s="5">
        <f>ROUND(P1243 * (1 + (Q1243 / 100)), 2)</f>
        <v>780</v>
      </c>
      <c r="S1243" s="5">
        <f>ROUND(R1243 * D1243, 2)</f>
        <v>585</v>
      </c>
      <c r="T1243" s="4" t="str">
        <v>MUMBAI</v>
      </c>
      <c r="U1243" s="8" t="str">
        <v>AVAILABLE</v>
      </c>
      <c r="V1243" s="4" t="str">
        <v>Cloud, Feather, Cavity</v>
      </c>
      <c r="W1243" s="9" t="str">
        <v>Media URL</v>
      </c>
    </row>
    <row r="1244">
      <c r="A1244" s="4" t="str">
        <v>6561056151</v>
      </c>
      <c r="B1244" s="4" t="str">
        <v>ROUND</v>
      </c>
      <c r="C1244" s="4">
        <v>178467</v>
      </c>
      <c r="D1244" s="5">
        <v>0.7</v>
      </c>
      <c r="E1244" s="4" t="str">
        <v>K</v>
      </c>
      <c r="F1244" s="4" t="str">
        <v>VS2</v>
      </c>
      <c r="G1244" s="6" t="str">
        <v>EX</v>
      </c>
      <c r="H1244" s="6" t="str">
        <v>EX</v>
      </c>
      <c r="I1244" s="6" t="str">
        <v>EX</v>
      </c>
      <c r="J1244" s="4" t="str">
        <v>FNT</v>
      </c>
      <c r="K1244" s="4" t="str">
        <v>5.68 - 5.72 x 3.47</v>
      </c>
      <c r="L1244" s="4" t="str">
        <v>60.80</v>
      </c>
      <c r="M1244" s="4" t="str">
        <v>59.00</v>
      </c>
      <c r="N1244" s="4" t="str">
        <v>34.50</v>
      </c>
      <c r="O1244" s="4" t="str">
        <v>GIA</v>
      </c>
      <c r="P1244" s="4">
        <v>1500</v>
      </c>
      <c r="Q1244" s="7">
        <v>-48</v>
      </c>
      <c r="R1244" s="5">
        <f>ROUND(P1244 * (1 + (Q1244 / 100)), 2)</f>
        <v>780</v>
      </c>
      <c r="S1244" s="5">
        <f>ROUND(R1244 * D1244, 2)</f>
        <v>546</v>
      </c>
      <c r="T1244" s="4" t="str">
        <v>MUMBAI</v>
      </c>
      <c r="U1244" s="8" t="str">
        <v>AVAILABLE</v>
      </c>
      <c r="V1244" s="4" t="str">
        <v>Cloud, Feather, Crystal</v>
      </c>
      <c r="W1244" s="9" t="str">
        <v>Media URL</v>
      </c>
    </row>
    <row r="1245">
      <c r="A1245" s="4" t="str">
        <v>6541456173</v>
      </c>
      <c r="B1245" s="4" t="str">
        <v>ROUND</v>
      </c>
      <c r="C1245" s="4">
        <v>115523</v>
      </c>
      <c r="D1245" s="5">
        <v>0.7</v>
      </c>
      <c r="E1245" s="4" t="str">
        <v>K</v>
      </c>
      <c r="F1245" s="4" t="str">
        <v>SI1</v>
      </c>
      <c r="G1245" s="6" t="str">
        <v>EX</v>
      </c>
      <c r="H1245" s="6" t="str">
        <v>EX</v>
      </c>
      <c r="I1245" s="6" t="str">
        <v>EX</v>
      </c>
      <c r="J1245" s="4" t="str">
        <v>NONE</v>
      </c>
      <c r="K1245" s="4" t="str">
        <v>5.63 - 5.67 x 3.56</v>
      </c>
      <c r="L1245" s="4" t="str">
        <v>62.90</v>
      </c>
      <c r="M1245" s="4" t="str">
        <v>58.00</v>
      </c>
      <c r="N1245" s="4" t="str">
        <v>35.00</v>
      </c>
      <c r="O1245" s="4" t="str">
        <v>GIA</v>
      </c>
      <c r="P1245" s="4">
        <v>1400</v>
      </c>
      <c r="Q1245" s="7">
        <v>-65</v>
      </c>
      <c r="R1245" s="5">
        <f>ROUND(P1245 * (1 + (Q1245 / 100)), 2)</f>
        <v>490</v>
      </c>
      <c r="S1245" s="5">
        <f>ROUND(R1245 * D1245, 2)</f>
        <v>343</v>
      </c>
      <c r="T1245" s="4" t="str">
        <v>EXHIBITION</v>
      </c>
      <c r="U1245" s="8" t="str">
        <v>AVAILABLE</v>
      </c>
      <c r="V1245" s="4" t="str">
        <v>Feather, Etch Channel</v>
      </c>
      <c r="W1245" s="9" t="str">
        <v>Media URL</v>
      </c>
    </row>
    <row r="1246">
      <c r="A1246" s="4" t="str">
        <v>6561147190</v>
      </c>
      <c r="B1246" s="4" t="str">
        <v>ROUND</v>
      </c>
      <c r="C1246" s="4">
        <v>182830</v>
      </c>
      <c r="D1246" s="5">
        <v>0.75</v>
      </c>
      <c r="E1246" s="4" t="str">
        <v>L</v>
      </c>
      <c r="F1246" s="4" t="str">
        <v>IF</v>
      </c>
      <c r="G1246" s="4" t="str">
        <v>EX</v>
      </c>
      <c r="H1246" s="4" t="str">
        <v>EX</v>
      </c>
      <c r="I1246" s="4" t="str">
        <v>VG</v>
      </c>
      <c r="J1246" s="4" t="str">
        <v>MED</v>
      </c>
      <c r="K1246" s="4" t="str">
        <v>5.78 - 5.81 x 3.61</v>
      </c>
      <c r="L1246" s="4" t="str">
        <v>62.40</v>
      </c>
      <c r="M1246" s="4" t="str">
        <v>59.00</v>
      </c>
      <c r="N1246" s="4" t="str">
        <v>35.00</v>
      </c>
      <c r="O1246" s="4" t="str">
        <v>GIA</v>
      </c>
      <c r="P1246" s="4">
        <v>1800</v>
      </c>
      <c r="Q1246" s="7">
        <v>-55</v>
      </c>
      <c r="R1246" s="5">
        <f>ROUND(P1246 * (1 + (Q1246 / 100)), 2)</f>
        <v>810</v>
      </c>
      <c r="S1246" s="5">
        <f>ROUND(R1246 * D1246, 2)</f>
        <v>607.5</v>
      </c>
      <c r="T1246" s="4" t="str">
        <v>MUMBAI</v>
      </c>
      <c r="U1246" s="8" t="str">
        <v>AVAILABLE</v>
      </c>
      <c r="V1246" s="4" t="str">
        <v>Minor Details of Polish</v>
      </c>
      <c r="W1246" s="9" t="str">
        <v>Media URL</v>
      </c>
    </row>
    <row r="1247">
      <c r="A1247" s="4" t="str">
        <v>5563007733</v>
      </c>
      <c r="B1247" s="4" t="str">
        <v>ROUND</v>
      </c>
      <c r="C1247" s="4">
        <v>176439</v>
      </c>
      <c r="D1247" s="5">
        <v>0.75</v>
      </c>
      <c r="E1247" s="4" t="str">
        <v>L</v>
      </c>
      <c r="F1247" s="4" t="str">
        <v>IF</v>
      </c>
      <c r="G1247" s="6" t="str">
        <v>EX</v>
      </c>
      <c r="H1247" s="6" t="str">
        <v>EX</v>
      </c>
      <c r="I1247" s="6" t="str">
        <v>EX</v>
      </c>
      <c r="J1247" s="4" t="str">
        <v>NONE</v>
      </c>
      <c r="K1247" s="4" t="str">
        <v>5.79 - 5.82 x 3.62</v>
      </c>
      <c r="L1247" s="4" t="str">
        <v>62.30</v>
      </c>
      <c r="M1247" s="4" t="str">
        <v>57.00</v>
      </c>
      <c r="N1247" s="4" t="str">
        <v>36.50</v>
      </c>
      <c r="O1247" s="4" t="str">
        <v>GIA</v>
      </c>
      <c r="P1247" s="4">
        <v>1800</v>
      </c>
      <c r="Q1247" s="7">
        <v>-48</v>
      </c>
      <c r="R1247" s="5">
        <f>ROUND(P1247 * (1 + (Q1247 / 100)), 2)</f>
        <v>936</v>
      </c>
      <c r="S1247" s="5">
        <f>ROUND(R1247 * D1247, 2)</f>
        <v>702</v>
      </c>
      <c r="T1247" s="4" t="str">
        <v>MUMBAI</v>
      </c>
      <c r="U1247" s="8" t="str">
        <v>AVAILABLE</v>
      </c>
      <c r="V1247" s="4" t="str">
        <v>Minor Details of Polish</v>
      </c>
      <c r="W1247" s="9" t="str">
        <v>Media URL</v>
      </c>
    </row>
    <row r="1248">
      <c r="A1248" s="4" t="str">
        <v>7553738969</v>
      </c>
      <c r="B1248" s="4" t="str">
        <v>ROUND</v>
      </c>
      <c r="C1248" s="4">
        <v>167331</v>
      </c>
      <c r="D1248" s="5">
        <v>0.7</v>
      </c>
      <c r="E1248" s="4" t="str">
        <v>L</v>
      </c>
      <c r="F1248" s="4" t="str">
        <v>IF</v>
      </c>
      <c r="G1248" s="6" t="str">
        <v>EX</v>
      </c>
      <c r="H1248" s="6" t="str">
        <v>EX</v>
      </c>
      <c r="I1248" s="6" t="str">
        <v>EX</v>
      </c>
      <c r="J1248" s="4" t="str">
        <v>FNT</v>
      </c>
      <c r="K1248" s="4" t="str">
        <v>5.66 - 5.69 x 3.52</v>
      </c>
      <c r="L1248" s="4" t="str">
        <v>62.00</v>
      </c>
      <c r="M1248" s="4" t="str">
        <v>59.00</v>
      </c>
      <c r="N1248" s="4" t="str">
        <v>36.00</v>
      </c>
      <c r="O1248" s="4" t="str">
        <v>GIA</v>
      </c>
      <c r="P1248" s="4">
        <v>1800</v>
      </c>
      <c r="Q1248" s="7">
        <v>-56</v>
      </c>
      <c r="R1248" s="5">
        <f>ROUND(P1248 * (1 + (Q1248 / 100)), 2)</f>
        <v>792</v>
      </c>
      <c r="S1248" s="5">
        <f>ROUND(R1248 * D1248, 2)</f>
        <v>554.4</v>
      </c>
      <c r="T1248" s="4" t="str">
        <v>MUMBAI</v>
      </c>
      <c r="U1248" s="8" t="str">
        <v>AVAILABLE</v>
      </c>
      <c r="V1248" s="4" t="str">
        <v>Minor Details of Polish</v>
      </c>
      <c r="W1248" s="9" t="str">
        <v>Media URL</v>
      </c>
    </row>
    <row r="1249">
      <c r="A1249" s="4" t="str">
        <v>7551815092</v>
      </c>
      <c r="B1249" s="4" t="str">
        <v>ROUND</v>
      </c>
      <c r="C1249" s="4">
        <v>170633</v>
      </c>
      <c r="D1249" s="5">
        <v>0.74</v>
      </c>
      <c r="E1249" s="4" t="str">
        <v>L</v>
      </c>
      <c r="F1249" s="4" t="str">
        <v>IF</v>
      </c>
      <c r="G1249" s="6" t="str">
        <v>EX</v>
      </c>
      <c r="H1249" s="6" t="str">
        <v>EX</v>
      </c>
      <c r="I1249" s="6" t="str">
        <v>EX</v>
      </c>
      <c r="J1249" s="4" t="str">
        <v>FNT</v>
      </c>
      <c r="K1249" s="4" t="str">
        <v>5.71 - 5.76 x 3.60</v>
      </c>
      <c r="L1249" s="4" t="str">
        <v>62.80</v>
      </c>
      <c r="M1249" s="4" t="str">
        <v>57.00</v>
      </c>
      <c r="N1249" s="4" t="str">
        <v>36.00</v>
      </c>
      <c r="O1249" s="4" t="str">
        <v>GIA</v>
      </c>
      <c r="P1249" s="4">
        <v>1800</v>
      </c>
      <c r="Q1249" s="7">
        <v>-57</v>
      </c>
      <c r="R1249" s="5">
        <f>ROUND(P1249 * (1 + (Q1249 / 100)), 2)</f>
        <v>774</v>
      </c>
      <c r="S1249" s="5">
        <f>ROUND(R1249 * D1249, 2)</f>
        <v>572.76</v>
      </c>
      <c r="T1249" s="4" t="str">
        <v>MUMBAI</v>
      </c>
      <c r="U1249" s="8" t="str">
        <v>AVAILABLE</v>
      </c>
      <c r="V1249" s="4" t="str">
        <v>Minor Details of Polish</v>
      </c>
      <c r="W1249" s="9" t="str">
        <v>Media URL</v>
      </c>
    </row>
    <row r="1250">
      <c r="A1250" s="4" t="str">
        <v>6562109514</v>
      </c>
      <c r="B1250" s="4" t="str">
        <v>ROUND</v>
      </c>
      <c r="C1250" s="4">
        <v>181792</v>
      </c>
      <c r="D1250" s="5">
        <v>0.75</v>
      </c>
      <c r="E1250" s="4" t="str">
        <v>L</v>
      </c>
      <c r="F1250" s="4" t="str">
        <v>IF</v>
      </c>
      <c r="G1250" s="6" t="str">
        <v>EX</v>
      </c>
      <c r="H1250" s="6" t="str">
        <v>EX</v>
      </c>
      <c r="I1250" s="6" t="str">
        <v>EX</v>
      </c>
      <c r="J1250" s="4" t="str">
        <v>MED</v>
      </c>
      <c r="K1250" s="4" t="str">
        <v>5.80 - 5.83 x 3.60</v>
      </c>
      <c r="L1250" s="4" t="str">
        <v>61.90</v>
      </c>
      <c r="M1250" s="4" t="str">
        <v>58.00</v>
      </c>
      <c r="N1250" s="4" t="str">
        <v>34.50</v>
      </c>
      <c r="O1250" s="4" t="str">
        <v>GIA</v>
      </c>
      <c r="P1250" s="4">
        <v>1800</v>
      </c>
      <c r="Q1250" s="7">
        <v>-57</v>
      </c>
      <c r="R1250" s="5">
        <f>ROUND(P1250 * (1 + (Q1250 / 100)), 2)</f>
        <v>774</v>
      </c>
      <c r="S1250" s="5">
        <f>ROUND(R1250 * D1250, 2)</f>
        <v>580.5</v>
      </c>
      <c r="T1250" s="4" t="str">
        <v>MUMBAI</v>
      </c>
      <c r="U1250" s="8" t="str">
        <v>AVAILABLE</v>
      </c>
      <c r="V1250" s="4" t="str">
        <v>Minor Details of Polish</v>
      </c>
      <c r="W1250" s="9" t="str">
        <v>Media URL</v>
      </c>
    </row>
    <row r="1251">
      <c r="A1251" s="4" t="str">
        <v>2566005699</v>
      </c>
      <c r="B1251" s="4" t="str">
        <v>ROUND</v>
      </c>
      <c r="C1251" s="4">
        <v>175638</v>
      </c>
      <c r="D1251" s="5">
        <v>0.78</v>
      </c>
      <c r="E1251" s="4" t="str">
        <v>L</v>
      </c>
      <c r="F1251" s="4" t="str">
        <v>IF</v>
      </c>
      <c r="G1251" s="6" t="str">
        <v>EX</v>
      </c>
      <c r="H1251" s="6" t="str">
        <v>EX</v>
      </c>
      <c r="I1251" s="6" t="str">
        <v>EX</v>
      </c>
      <c r="J1251" s="4" t="str">
        <v>STG</v>
      </c>
      <c r="K1251" s="4" t="str">
        <v>5.82 - 5.86 x 3.69</v>
      </c>
      <c r="L1251" s="4" t="str">
        <v>63.10</v>
      </c>
      <c r="M1251" s="4" t="str">
        <v>57.00</v>
      </c>
      <c r="N1251" s="4" t="str">
        <v>36.50</v>
      </c>
      <c r="O1251" s="4" t="str">
        <v>GIA</v>
      </c>
      <c r="P1251" s="4">
        <v>1800</v>
      </c>
      <c r="Q1251" s="7">
        <v>-59</v>
      </c>
      <c r="R1251" s="5">
        <f>ROUND(P1251 * (1 + (Q1251 / 100)), 2)</f>
        <v>738</v>
      </c>
      <c r="S1251" s="5">
        <f>ROUND(R1251 * D1251, 2)</f>
        <v>575.64</v>
      </c>
      <c r="T1251" s="4" t="str">
        <v>MUMBAI</v>
      </c>
      <c r="U1251" s="8" t="str">
        <v>AVAILABLE</v>
      </c>
      <c r="V1251" s="4" t="str">
        <v>Minor Details of Polish</v>
      </c>
      <c r="W1251" s="9" t="str">
        <v>Media URL</v>
      </c>
    </row>
    <row r="1252">
      <c r="A1252" s="4" t="str">
        <v>2557624957</v>
      </c>
      <c r="B1252" s="4" t="str">
        <v>ROUND</v>
      </c>
      <c r="C1252" s="4">
        <v>163290</v>
      </c>
      <c r="D1252" s="5">
        <v>0.75</v>
      </c>
      <c r="E1252" s="4" t="str">
        <v>L</v>
      </c>
      <c r="F1252" s="4" t="str">
        <v>VVS1</v>
      </c>
      <c r="G1252" s="4" t="str">
        <v>EX</v>
      </c>
      <c r="H1252" s="4" t="str">
        <v>VG</v>
      </c>
      <c r="I1252" s="4" t="str">
        <v>EX</v>
      </c>
      <c r="J1252" s="4" t="str">
        <v>FNT</v>
      </c>
      <c r="K1252" s="4" t="str">
        <v>5.77 - 5.79 x 3.64</v>
      </c>
      <c r="L1252" s="4" t="str">
        <v>63.00</v>
      </c>
      <c r="M1252" s="4" t="str">
        <v>57.00</v>
      </c>
      <c r="N1252" s="4" t="str">
        <v>36.00</v>
      </c>
      <c r="O1252" s="4" t="str">
        <v>GIA</v>
      </c>
      <c r="P1252" s="4">
        <v>1600</v>
      </c>
      <c r="Q1252" s="7">
        <v>-55</v>
      </c>
      <c r="R1252" s="5">
        <f>ROUND(P1252 * (1 + (Q1252 / 100)), 2)</f>
        <v>720</v>
      </c>
      <c r="S1252" s="5">
        <f>ROUND(R1252 * D1252, 2)</f>
        <v>540</v>
      </c>
      <c r="T1252" s="4" t="str">
        <v>MUMBAI</v>
      </c>
      <c r="U1252" s="8" t="str">
        <v>AVAILABLE</v>
      </c>
      <c r="V1252" s="4" t="str">
        <v>Pinpoint</v>
      </c>
      <c r="W1252" s="9" t="str">
        <v>Media URL</v>
      </c>
    </row>
    <row r="1253">
      <c r="A1253" s="4" t="str">
        <v>2554722892</v>
      </c>
      <c r="B1253" s="4" t="str">
        <v>ROUND</v>
      </c>
      <c r="C1253" s="4">
        <v>166693</v>
      </c>
      <c r="D1253" s="5">
        <v>0.7</v>
      </c>
      <c r="E1253" s="4" t="str">
        <v>L</v>
      </c>
      <c r="F1253" s="4" t="str">
        <v>VVS1</v>
      </c>
      <c r="G1253" s="6" t="str">
        <v>EX</v>
      </c>
      <c r="H1253" s="6" t="str">
        <v>EX</v>
      </c>
      <c r="I1253" s="6" t="str">
        <v>EX</v>
      </c>
      <c r="J1253" s="4" t="str">
        <v>NONE</v>
      </c>
      <c r="K1253" s="4" t="str">
        <v>5.63 - 5.66 x 3.56</v>
      </c>
      <c r="L1253" s="4" t="str">
        <v>63.00</v>
      </c>
      <c r="M1253" s="4" t="str">
        <v>57.00</v>
      </c>
      <c r="N1253" s="4" t="str">
        <v>36.50</v>
      </c>
      <c r="O1253" s="4" t="str">
        <v>GIA</v>
      </c>
      <c r="P1253" s="4">
        <v>1600</v>
      </c>
      <c r="Q1253" s="7">
        <v>-51</v>
      </c>
      <c r="R1253" s="5">
        <f>ROUND(P1253 * (1 + (Q1253 / 100)), 2)</f>
        <v>784</v>
      </c>
      <c r="S1253" s="5">
        <f>ROUND(R1253 * D1253, 2)</f>
        <v>548.8</v>
      </c>
      <c r="T1253" s="4" t="str">
        <v>MUMBAI</v>
      </c>
      <c r="U1253" s="8" t="str">
        <v>AVAILABLE</v>
      </c>
      <c r="V1253" s="4" t="str">
        <v>Pinpoint, Surface Graining</v>
      </c>
      <c r="W1253" s="9" t="str">
        <v>Media URL</v>
      </c>
    </row>
    <row r="1254">
      <c r="A1254" s="4" t="str">
        <v>7551812258</v>
      </c>
      <c r="B1254" s="4" t="str">
        <v>ROUND</v>
      </c>
      <c r="C1254" s="4">
        <v>170530</v>
      </c>
      <c r="D1254" s="5">
        <v>0.72</v>
      </c>
      <c r="E1254" s="4" t="str">
        <v>L</v>
      </c>
      <c r="F1254" s="4" t="str">
        <v>VVS1</v>
      </c>
      <c r="G1254" s="6" t="str">
        <v>EX</v>
      </c>
      <c r="H1254" s="6" t="str">
        <v>EX</v>
      </c>
      <c r="I1254" s="6" t="str">
        <v>EX</v>
      </c>
      <c r="J1254" s="4" t="str">
        <v>NONE</v>
      </c>
      <c r="K1254" s="4" t="str">
        <v>5.68 - 5.71 x 3.58</v>
      </c>
      <c r="L1254" s="4" t="str">
        <v>62.90</v>
      </c>
      <c r="M1254" s="4" t="str">
        <v>57.00</v>
      </c>
      <c r="N1254" s="4" t="str">
        <v>36.50</v>
      </c>
      <c r="O1254" s="4" t="str">
        <v>GIA</v>
      </c>
      <c r="P1254" s="4">
        <v>1600</v>
      </c>
      <c r="Q1254" s="7">
        <v>-49</v>
      </c>
      <c r="R1254" s="5">
        <f>ROUND(P1254 * (1 + (Q1254 / 100)), 2)</f>
        <v>816</v>
      </c>
      <c r="S1254" s="5">
        <f>ROUND(R1254 * D1254, 2)</f>
        <v>587.52</v>
      </c>
      <c r="T1254" s="4" t="str">
        <v>MUMBAI</v>
      </c>
      <c r="U1254" s="8" t="str">
        <v>AVAILABLE</v>
      </c>
      <c r="V1254" s="4" t="str">
        <v>Pinpoint</v>
      </c>
      <c r="W1254" s="9" t="str">
        <v>Media URL</v>
      </c>
    </row>
    <row r="1255">
      <c r="A1255" s="4" t="str">
        <v>1569056155</v>
      </c>
      <c r="B1255" s="4" t="str">
        <v>ROUND</v>
      </c>
      <c r="C1255" s="4">
        <v>179034</v>
      </c>
      <c r="D1255" s="5">
        <v>0.7</v>
      </c>
      <c r="E1255" s="4" t="str">
        <v>L</v>
      </c>
      <c r="F1255" s="4" t="str">
        <v>VVS1</v>
      </c>
      <c r="G1255" s="6" t="str">
        <v>EX</v>
      </c>
      <c r="H1255" s="6" t="str">
        <v>EX</v>
      </c>
      <c r="I1255" s="6" t="str">
        <v>EX</v>
      </c>
      <c r="J1255" s="4" t="str">
        <v>NONE</v>
      </c>
      <c r="K1255" s="4" t="str">
        <v>5.63 - 5.67 x 3.56</v>
      </c>
      <c r="L1255" s="4" t="str">
        <v>63.00</v>
      </c>
      <c r="M1255" s="4" t="str">
        <v>59.00</v>
      </c>
      <c r="N1255" s="4" t="str">
        <v>34.50</v>
      </c>
      <c r="O1255" s="4" t="str">
        <v>GIA</v>
      </c>
      <c r="P1255" s="4">
        <v>1600</v>
      </c>
      <c r="Q1255" s="7">
        <v>-45</v>
      </c>
      <c r="R1255" s="5">
        <f>ROUND(P1255 * (1 + (Q1255 / 100)), 2)</f>
        <v>880</v>
      </c>
      <c r="S1255" s="5">
        <f>ROUND(R1255 * D1255, 2)</f>
        <v>616</v>
      </c>
      <c r="T1255" s="4" t="str">
        <v>MUMBAI</v>
      </c>
      <c r="U1255" s="8" t="str">
        <v>AVAILABLE</v>
      </c>
      <c r="V1255" s="4" t="str">
        <v>Cloud, Feather</v>
      </c>
      <c r="W1255" s="9" t="str">
        <v>Media URL</v>
      </c>
    </row>
    <row r="1256">
      <c r="A1256" s="4" t="str">
        <v>2564229089</v>
      </c>
      <c r="B1256" s="4" t="str">
        <v>ROUND</v>
      </c>
      <c r="C1256" s="4">
        <v>187510</v>
      </c>
      <c r="D1256" s="5">
        <v>0.7</v>
      </c>
      <c r="E1256" s="4" t="str">
        <v>L</v>
      </c>
      <c r="F1256" s="4" t="str">
        <v>VVS1</v>
      </c>
      <c r="G1256" s="6" t="str">
        <v>EX</v>
      </c>
      <c r="H1256" s="6" t="str">
        <v>EX</v>
      </c>
      <c r="I1256" s="6" t="str">
        <v>EX</v>
      </c>
      <c r="J1256" s="4" t="str">
        <v>NONE</v>
      </c>
      <c r="K1256" s="4" t="str">
        <v>5.71 - 5.75 x 3.51</v>
      </c>
      <c r="L1256" s="4" t="str">
        <v>61.30</v>
      </c>
      <c r="M1256" s="4" t="str">
        <v>58.00</v>
      </c>
      <c r="N1256" s="4" t="str">
        <v>31.50</v>
      </c>
      <c r="O1256" s="4" t="str">
        <v>GIA</v>
      </c>
      <c r="P1256" s="4">
        <v>1600</v>
      </c>
      <c r="Q1256" s="7">
        <v>-44</v>
      </c>
      <c r="R1256" s="5">
        <f>ROUND(P1256 * (1 + (Q1256 / 100)), 2)</f>
        <v>896</v>
      </c>
      <c r="S1256" s="5">
        <f>ROUND(R1256 * D1256, 2)</f>
        <v>627.2</v>
      </c>
      <c r="T1256" s="4" t="str">
        <v>MUMBAI</v>
      </c>
      <c r="U1256" s="8" t="str">
        <v>AVAILABLE</v>
      </c>
      <c r="V1256" s="4" t="str">
        <v>Internal Graining</v>
      </c>
      <c r="W1256" s="9" t="str">
        <v>Media URL</v>
      </c>
    </row>
    <row r="1257">
      <c r="A1257" s="4" t="str">
        <v>6561220807</v>
      </c>
      <c r="B1257" s="4" t="str">
        <v>ROUND</v>
      </c>
      <c r="C1257" s="4">
        <v>186555</v>
      </c>
      <c r="D1257" s="5">
        <v>0.76</v>
      </c>
      <c r="E1257" s="4" t="str">
        <v>L</v>
      </c>
      <c r="F1257" s="4" t="str">
        <v>VVS1</v>
      </c>
      <c r="G1257" s="6" t="str">
        <v>EX</v>
      </c>
      <c r="H1257" s="6" t="str">
        <v>EX</v>
      </c>
      <c r="I1257" s="6" t="str">
        <v>EX</v>
      </c>
      <c r="J1257" s="4" t="str">
        <v>NONE</v>
      </c>
      <c r="K1257" s="4" t="str">
        <v>5.80 - 5.83 x 3.62</v>
      </c>
      <c r="L1257" s="4" t="str">
        <v>62.30</v>
      </c>
      <c r="M1257" s="4" t="str">
        <v>57.00</v>
      </c>
      <c r="N1257" s="4" t="str">
        <v>36.50</v>
      </c>
      <c r="O1257" s="4" t="str">
        <v>GIA</v>
      </c>
      <c r="P1257" s="4">
        <v>1600</v>
      </c>
      <c r="Q1257" s="7">
        <v>-44</v>
      </c>
      <c r="R1257" s="5">
        <f>ROUND(P1257 * (1 + (Q1257 / 100)), 2)</f>
        <v>896</v>
      </c>
      <c r="S1257" s="5">
        <f>ROUND(R1257 * D1257, 2)</f>
        <v>680.96</v>
      </c>
      <c r="T1257" s="4" t="str">
        <v>MUMBAI</v>
      </c>
      <c r="U1257" s="8" t="str">
        <v>AVAILABLE</v>
      </c>
      <c r="V1257" s="4" t="str">
        <v>Pinpoint</v>
      </c>
      <c r="W1257" s="9" t="str">
        <v>Media URL</v>
      </c>
    </row>
    <row r="1258">
      <c r="A1258" s="4" t="str">
        <v>7561109698</v>
      </c>
      <c r="B1258" s="4" t="str">
        <v>ROUND</v>
      </c>
      <c r="C1258" s="4">
        <v>181945</v>
      </c>
      <c r="D1258" s="5">
        <v>0.78</v>
      </c>
      <c r="E1258" s="4" t="str">
        <v>L</v>
      </c>
      <c r="F1258" s="4" t="str">
        <v>VVS1</v>
      </c>
      <c r="G1258" s="6" t="str">
        <v>EX</v>
      </c>
      <c r="H1258" s="6" t="str">
        <v>EX</v>
      </c>
      <c r="I1258" s="6" t="str">
        <v>EX</v>
      </c>
      <c r="J1258" s="4" t="str">
        <v>NONE</v>
      </c>
      <c r="K1258" s="4" t="str">
        <v>5.91 - 5.95 x 3.65</v>
      </c>
      <c r="L1258" s="4" t="str">
        <v>61.60</v>
      </c>
      <c r="M1258" s="4" t="str">
        <v>57.00</v>
      </c>
      <c r="N1258" s="4" t="str">
        <v>36.00</v>
      </c>
      <c r="O1258" s="4" t="str">
        <v>GIA</v>
      </c>
      <c r="P1258" s="4">
        <v>1600</v>
      </c>
      <c r="Q1258" s="7">
        <v>-43</v>
      </c>
      <c r="R1258" s="5">
        <f>ROUND(P1258 * (1 + (Q1258 / 100)), 2)</f>
        <v>912</v>
      </c>
      <c r="S1258" s="5">
        <f>ROUND(R1258 * D1258, 2)</f>
        <v>711.36</v>
      </c>
      <c r="T1258" s="4" t="str">
        <v>MUMBAI</v>
      </c>
      <c r="U1258" s="8" t="str">
        <v>AVAILABLE</v>
      </c>
      <c r="V1258" s="4" t="str">
        <v>Pinpoint</v>
      </c>
      <c r="W1258" s="9" t="str">
        <v>Media URL</v>
      </c>
    </row>
    <row r="1259">
      <c r="A1259" s="4" t="str">
        <v>5563202307</v>
      </c>
      <c r="B1259" s="4" t="str">
        <v>ROUND</v>
      </c>
      <c r="C1259" s="4">
        <v>186172</v>
      </c>
      <c r="D1259" s="5">
        <v>0.7</v>
      </c>
      <c r="E1259" s="4" t="str">
        <v>L</v>
      </c>
      <c r="F1259" s="4" t="str">
        <v>VVS1</v>
      </c>
      <c r="G1259" s="6" t="str">
        <v>EX</v>
      </c>
      <c r="H1259" s="6" t="str">
        <v>EX</v>
      </c>
      <c r="I1259" s="6" t="str">
        <v>EX</v>
      </c>
      <c r="J1259" s="4" t="str">
        <v>FNT</v>
      </c>
      <c r="K1259" s="4" t="str">
        <v>5.62 - 5.66 x 3.54</v>
      </c>
      <c r="L1259" s="4" t="str">
        <v>62.70</v>
      </c>
      <c r="M1259" s="4" t="str">
        <v>57.00</v>
      </c>
      <c r="N1259" s="4" t="str">
        <v>35.50</v>
      </c>
      <c r="O1259" s="4" t="str">
        <v>GIA</v>
      </c>
      <c r="P1259" s="4">
        <v>1600</v>
      </c>
      <c r="Q1259" s="7">
        <v>-49</v>
      </c>
      <c r="R1259" s="5">
        <f>ROUND(P1259 * (1 + (Q1259 / 100)), 2)</f>
        <v>816</v>
      </c>
      <c r="S1259" s="5">
        <f>ROUND(R1259 * D1259, 2)</f>
        <v>571.2</v>
      </c>
      <c r="T1259" s="4" t="str">
        <v>MUMBAI</v>
      </c>
      <c r="U1259" s="8" t="str">
        <v>AVAILABLE</v>
      </c>
      <c r="V1259" s="4" t="str">
        <v>Pinpoint, Feather</v>
      </c>
      <c r="W1259" s="9" t="str">
        <v>Media URL</v>
      </c>
    </row>
    <row r="1260">
      <c r="A1260" s="4" t="str">
        <v>6561063043</v>
      </c>
      <c r="B1260" s="4" t="str">
        <v>ROUND</v>
      </c>
      <c r="C1260" s="4">
        <v>179433</v>
      </c>
      <c r="D1260" s="5">
        <v>0.7</v>
      </c>
      <c r="E1260" s="4" t="str">
        <v>L</v>
      </c>
      <c r="F1260" s="4" t="str">
        <v>VVS1</v>
      </c>
      <c r="G1260" s="6" t="str">
        <v>EX</v>
      </c>
      <c r="H1260" s="6" t="str">
        <v>EX</v>
      </c>
      <c r="I1260" s="6" t="str">
        <v>EX</v>
      </c>
      <c r="J1260" s="4" t="str">
        <v>FNT</v>
      </c>
      <c r="K1260" s="4" t="str">
        <v>5.63 - 5.67 x 3.53</v>
      </c>
      <c r="L1260" s="4" t="str">
        <v>62.50</v>
      </c>
      <c r="M1260" s="4" t="str">
        <v>59.00</v>
      </c>
      <c r="N1260" s="4" t="str">
        <v>36.00</v>
      </c>
      <c r="O1260" s="4" t="str">
        <v>GIA</v>
      </c>
      <c r="P1260" s="4">
        <v>1600</v>
      </c>
      <c r="Q1260" s="7">
        <v>-48</v>
      </c>
      <c r="R1260" s="5">
        <f>ROUND(P1260 * (1 + (Q1260 / 100)), 2)</f>
        <v>832</v>
      </c>
      <c r="S1260" s="5">
        <f>ROUND(R1260 * D1260, 2)</f>
        <v>582.4</v>
      </c>
      <c r="T1260" s="4" t="str">
        <v>MUMBAI</v>
      </c>
      <c r="U1260" s="8" t="str">
        <v>AVAILABLE</v>
      </c>
      <c r="V1260" s="4" t="str">
        <v>Cloud, Feather</v>
      </c>
      <c r="W1260" s="9" t="str">
        <v>Media URL</v>
      </c>
    </row>
    <row r="1261">
      <c r="A1261" s="4" t="str">
        <v>7568146682</v>
      </c>
      <c r="B1261" s="4" t="str">
        <v>ROUND</v>
      </c>
      <c r="C1261" s="4">
        <v>182857</v>
      </c>
      <c r="D1261" s="5">
        <v>0.7</v>
      </c>
      <c r="E1261" s="4" t="str">
        <v>L</v>
      </c>
      <c r="F1261" s="4" t="str">
        <v>VVS1</v>
      </c>
      <c r="G1261" s="6" t="str">
        <v>EX</v>
      </c>
      <c r="H1261" s="6" t="str">
        <v>EX</v>
      </c>
      <c r="I1261" s="6" t="str">
        <v>EX</v>
      </c>
      <c r="J1261" s="4" t="str">
        <v>FNT</v>
      </c>
      <c r="K1261" s="4" t="str">
        <v>5.66 - 5.69 x 3.52</v>
      </c>
      <c r="L1261" s="4" t="str">
        <v>62.00</v>
      </c>
      <c r="M1261" s="4" t="str">
        <v>58.00</v>
      </c>
      <c r="N1261" s="4" t="str">
        <v>35.50</v>
      </c>
      <c r="O1261" s="4" t="str">
        <v>GIA</v>
      </c>
      <c r="P1261" s="4">
        <v>1600</v>
      </c>
      <c r="Q1261" s="7">
        <v>-48</v>
      </c>
      <c r="R1261" s="5">
        <f>ROUND(P1261 * (1 + (Q1261 / 100)), 2)</f>
        <v>832</v>
      </c>
      <c r="S1261" s="5">
        <f>ROUND(R1261 * D1261, 2)</f>
        <v>582.4</v>
      </c>
      <c r="T1261" s="4" t="str">
        <v>MUMBAI</v>
      </c>
      <c r="U1261" s="8" t="str">
        <v>AVAILABLE</v>
      </c>
      <c r="V1261" s="4" t="str">
        <v>Feather</v>
      </c>
      <c r="W1261" s="9" t="str">
        <v>Media URL</v>
      </c>
    </row>
    <row r="1262">
      <c r="A1262" s="4" t="str">
        <v>2568173835</v>
      </c>
      <c r="B1262" s="4" t="str">
        <v>ROUND</v>
      </c>
      <c r="C1262" s="4">
        <v>183762</v>
      </c>
      <c r="D1262" s="5">
        <v>0.79</v>
      </c>
      <c r="E1262" s="4" t="str">
        <v>L</v>
      </c>
      <c r="F1262" s="4" t="str">
        <v>VVS1</v>
      </c>
      <c r="G1262" s="6" t="str">
        <v>EX</v>
      </c>
      <c r="H1262" s="6" t="str">
        <v>EX</v>
      </c>
      <c r="I1262" s="6" t="str">
        <v>EX</v>
      </c>
      <c r="J1262" s="4" t="str">
        <v>FNT</v>
      </c>
      <c r="K1262" s="4" t="str">
        <v>5.89 - 5.91 x 3.70</v>
      </c>
      <c r="L1262" s="4" t="str">
        <v>62.70</v>
      </c>
      <c r="M1262" s="4" t="str">
        <v>56.00</v>
      </c>
      <c r="N1262" s="4" t="str">
        <v>36.50</v>
      </c>
      <c r="O1262" s="4" t="str">
        <v>GIA</v>
      </c>
      <c r="P1262" s="4">
        <v>1600</v>
      </c>
      <c r="Q1262" s="7">
        <v>-52</v>
      </c>
      <c r="R1262" s="5">
        <f>ROUND(P1262 * (1 + (Q1262 / 100)), 2)</f>
        <v>768</v>
      </c>
      <c r="S1262" s="5">
        <f>ROUND(R1262 * D1262, 2)</f>
        <v>606.72</v>
      </c>
      <c r="T1262" s="4" t="str">
        <v>MUMBAI</v>
      </c>
      <c r="U1262" s="8" t="str">
        <v>AVAILABLE</v>
      </c>
      <c r="V1262" s="4" t="str">
        <v>Pinpoint, Feather</v>
      </c>
      <c r="W1262" s="9" t="str">
        <v>Media URL</v>
      </c>
    </row>
    <row r="1263">
      <c r="A1263" s="4" t="str">
        <v>5556864687</v>
      </c>
      <c r="B1263" s="4" t="str">
        <v>ROUND</v>
      </c>
      <c r="C1263" s="4">
        <v>171131</v>
      </c>
      <c r="D1263" s="5">
        <v>0.78</v>
      </c>
      <c r="E1263" s="4" t="str">
        <v>L</v>
      </c>
      <c r="F1263" s="4" t="str">
        <v>VVS1</v>
      </c>
      <c r="G1263" s="6" t="str">
        <v>EX</v>
      </c>
      <c r="H1263" s="6" t="str">
        <v>EX</v>
      </c>
      <c r="I1263" s="6" t="str">
        <v>EX</v>
      </c>
      <c r="J1263" s="4" t="str">
        <v>FNT</v>
      </c>
      <c r="K1263" s="4" t="str">
        <v>5.91 - 5.95 x 3.64</v>
      </c>
      <c r="L1263" s="4" t="str">
        <v>61.30</v>
      </c>
      <c r="M1263" s="4" t="str">
        <v>59.00</v>
      </c>
      <c r="N1263" s="4" t="str">
        <v>32.00</v>
      </c>
      <c r="O1263" s="4" t="str">
        <v>GIA</v>
      </c>
      <c r="P1263" s="4">
        <v>1600</v>
      </c>
      <c r="Q1263" s="7">
        <v>-51</v>
      </c>
      <c r="R1263" s="5">
        <f>ROUND(P1263 * (1 + (Q1263 / 100)), 2)</f>
        <v>784</v>
      </c>
      <c r="S1263" s="5">
        <f>ROUND(R1263 * D1263, 2)</f>
        <v>611.52</v>
      </c>
      <c r="T1263" s="4" t="str">
        <v>MUMBAI</v>
      </c>
      <c r="U1263" s="8" t="str">
        <v>AVAILABLE</v>
      </c>
      <c r="V1263" s="4" t="str">
        <v>Pinpoint, Feather</v>
      </c>
      <c r="W1263" s="9" t="str">
        <v>Media URL</v>
      </c>
    </row>
    <row r="1264">
      <c r="A1264" s="4" t="str">
        <v>7561068897</v>
      </c>
      <c r="B1264" s="4" t="str">
        <v>ROUND</v>
      </c>
      <c r="C1264" s="4">
        <v>178998</v>
      </c>
      <c r="D1264" s="5">
        <v>0.75</v>
      </c>
      <c r="E1264" s="4" t="str">
        <v>L</v>
      </c>
      <c r="F1264" s="4" t="str">
        <v>VVS1</v>
      </c>
      <c r="G1264" s="6" t="str">
        <v>EX</v>
      </c>
      <c r="H1264" s="6" t="str">
        <v>EX</v>
      </c>
      <c r="I1264" s="6" t="str">
        <v>EX</v>
      </c>
      <c r="J1264" s="4" t="str">
        <v>FNT</v>
      </c>
      <c r="K1264" s="4" t="str">
        <v>5.75 - 5.79 x 3.63</v>
      </c>
      <c r="L1264" s="4" t="str">
        <v>62.90</v>
      </c>
      <c r="M1264" s="4" t="str">
        <v>57.00</v>
      </c>
      <c r="N1264" s="4" t="str">
        <v>35.50</v>
      </c>
      <c r="O1264" s="4" t="str">
        <v>GIA</v>
      </c>
      <c r="P1264" s="4">
        <v>1600</v>
      </c>
      <c r="Q1264" s="7">
        <v>-48</v>
      </c>
      <c r="R1264" s="5">
        <f>ROUND(P1264 * (1 + (Q1264 / 100)), 2)</f>
        <v>832</v>
      </c>
      <c r="S1264" s="5">
        <f>ROUND(R1264 * D1264, 2)</f>
        <v>624</v>
      </c>
      <c r="T1264" s="4" t="str">
        <v>MUMBAI</v>
      </c>
      <c r="U1264" s="8" t="str">
        <v>AVAILABLE</v>
      </c>
      <c r="V1264" s="4" t="str">
        <v>Pinpoint</v>
      </c>
      <c r="W1264" s="9" t="str">
        <v>Media URL</v>
      </c>
    </row>
    <row r="1265">
      <c r="A1265" s="4" t="str">
        <v>6562055554</v>
      </c>
      <c r="B1265" s="4" t="str">
        <v>ROUND</v>
      </c>
      <c r="C1265" s="4">
        <v>178468</v>
      </c>
      <c r="D1265" s="5">
        <v>0.76</v>
      </c>
      <c r="E1265" s="4" t="str">
        <v>L</v>
      </c>
      <c r="F1265" s="4" t="str">
        <v>VVS1</v>
      </c>
      <c r="G1265" s="6" t="str">
        <v>EX</v>
      </c>
      <c r="H1265" s="6" t="str">
        <v>EX</v>
      </c>
      <c r="I1265" s="6" t="str">
        <v>EX</v>
      </c>
      <c r="J1265" s="4" t="str">
        <v>STG</v>
      </c>
      <c r="K1265" s="4" t="str">
        <v>5.80 - 5.83 x 3.63</v>
      </c>
      <c r="L1265" s="4" t="str">
        <v>62.50</v>
      </c>
      <c r="M1265" s="4" t="str">
        <v>57.00</v>
      </c>
      <c r="N1265" s="4" t="str">
        <v>36.00</v>
      </c>
      <c r="O1265" s="4" t="str">
        <v>GIA</v>
      </c>
      <c r="P1265" s="4">
        <v>1600</v>
      </c>
      <c r="Q1265" s="7">
        <v>-54</v>
      </c>
      <c r="R1265" s="5">
        <f>ROUND(P1265 * (1 + (Q1265 / 100)), 2)</f>
        <v>736</v>
      </c>
      <c r="S1265" s="5">
        <f>ROUND(R1265 * D1265, 2)</f>
        <v>559.36</v>
      </c>
      <c r="T1265" s="4" t="str">
        <v>MUMBAI</v>
      </c>
      <c r="U1265" s="8" t="str">
        <v>AVAILABLE</v>
      </c>
      <c r="V1265" s="4" t="str">
        <v>Pinpoint</v>
      </c>
      <c r="W1265" s="9" t="str">
        <v>Media URL</v>
      </c>
    </row>
    <row r="1266">
      <c r="A1266" s="4" t="str">
        <v>7551658527</v>
      </c>
      <c r="B1266" s="4" t="str">
        <v>ROUND</v>
      </c>
      <c r="C1266" s="4">
        <v>164891</v>
      </c>
      <c r="D1266" s="5">
        <v>0.75</v>
      </c>
      <c r="E1266" s="4" t="str">
        <v>L</v>
      </c>
      <c r="F1266" s="4" t="str">
        <v>VVS2</v>
      </c>
      <c r="G1266" s="6" t="str">
        <v>EX</v>
      </c>
      <c r="H1266" s="6" t="str">
        <v>EX</v>
      </c>
      <c r="I1266" s="6" t="str">
        <v>EX</v>
      </c>
      <c r="J1266" s="4" t="str">
        <v>NONE</v>
      </c>
      <c r="K1266" s="4" t="str">
        <v>5.80 - 5.83 x 3.63</v>
      </c>
      <c r="L1266" s="4" t="str">
        <v>62.40</v>
      </c>
      <c r="M1266" s="4" t="str">
        <v>58.00</v>
      </c>
      <c r="N1266" s="4" t="str">
        <v>35.00</v>
      </c>
      <c r="O1266" s="4" t="str">
        <v>GIA</v>
      </c>
      <c r="P1266" s="4">
        <v>1500</v>
      </c>
      <c r="Q1266" s="7">
        <v>-49</v>
      </c>
      <c r="R1266" s="5">
        <f>ROUND(P1266 * (1 + (Q1266 / 100)), 2)</f>
        <v>765</v>
      </c>
      <c r="S1266" s="5">
        <f>ROUND(R1266 * D1266, 2)</f>
        <v>573.75</v>
      </c>
      <c r="T1266" s="4" t="str">
        <v>MUMBAI</v>
      </c>
      <c r="U1266" s="8" t="str">
        <v>AVAILABLE</v>
      </c>
      <c r="V1266" s="4" t="str">
        <v>Needle, Feather, Pinpoint, Surface Graining</v>
      </c>
      <c r="W1266" s="9" t="str">
        <v>Media URL</v>
      </c>
    </row>
    <row r="1267">
      <c r="A1267" s="4" t="str">
        <v>7563007625</v>
      </c>
      <c r="B1267" s="4" t="str">
        <v>ROUND</v>
      </c>
      <c r="C1267" s="4">
        <v>174730</v>
      </c>
      <c r="D1267" s="5">
        <v>0.7</v>
      </c>
      <c r="E1267" s="4" t="str">
        <v>L</v>
      </c>
      <c r="F1267" s="4" t="str">
        <v>VS1</v>
      </c>
      <c r="G1267" s="6" t="str">
        <v>EX</v>
      </c>
      <c r="H1267" s="6" t="str">
        <v>EX</v>
      </c>
      <c r="I1267" s="6" t="str">
        <v>EX</v>
      </c>
      <c r="J1267" s="4" t="str">
        <v>NONE</v>
      </c>
      <c r="K1267" s="4" t="str">
        <v>5.73 - 5.75 x 3.50</v>
      </c>
      <c r="L1267" s="4" t="str">
        <v>61.00</v>
      </c>
      <c r="M1267" s="4" t="str">
        <v>59.00</v>
      </c>
      <c r="N1267" s="4" t="str">
        <v>32.00</v>
      </c>
      <c r="O1267" s="4" t="str">
        <v>GIA</v>
      </c>
      <c r="P1267" s="4">
        <v>1400</v>
      </c>
      <c r="Q1267" s="7">
        <v>-45</v>
      </c>
      <c r="R1267" s="5">
        <f>ROUND(P1267 * (1 + (Q1267 / 100)), 2)</f>
        <v>770</v>
      </c>
      <c r="S1267" s="5">
        <f>ROUND(R1267 * D1267, 2)</f>
        <v>539</v>
      </c>
      <c r="T1267" s="4" t="str">
        <v>MUMBAI</v>
      </c>
      <c r="U1267" s="8" t="str">
        <v>AVAILABLE</v>
      </c>
      <c r="V1267" s="4" t="str">
        <v>Feather, Pinpoint</v>
      </c>
      <c r="W1267" s="9" t="str">
        <v>Media URL</v>
      </c>
    </row>
    <row r="1268">
      <c r="A1268" s="4" t="str">
        <v>2567221026</v>
      </c>
      <c r="B1268" s="4" t="str">
        <v>ROUND</v>
      </c>
      <c r="C1268" s="4">
        <v>186566</v>
      </c>
      <c r="D1268" s="5">
        <v>0.7</v>
      </c>
      <c r="E1268" s="4" t="str">
        <v>L</v>
      </c>
      <c r="F1268" s="4" t="str">
        <v>VS1</v>
      </c>
      <c r="G1268" s="6" t="str">
        <v>EX</v>
      </c>
      <c r="H1268" s="6" t="str">
        <v>EX</v>
      </c>
      <c r="I1268" s="6" t="str">
        <v>EX</v>
      </c>
      <c r="J1268" s="4" t="str">
        <v>NONE</v>
      </c>
      <c r="K1268" s="4" t="str">
        <v>5.64 - 5.66 x 3.56</v>
      </c>
      <c r="L1268" s="4" t="str">
        <v>63.10</v>
      </c>
      <c r="M1268" s="4" t="str">
        <v>57.00</v>
      </c>
      <c r="N1268" s="4" t="str">
        <v>34.50</v>
      </c>
      <c r="O1268" s="4" t="str">
        <v>GIA</v>
      </c>
      <c r="P1268" s="4">
        <v>1400</v>
      </c>
      <c r="Q1268" s="7">
        <v>-44</v>
      </c>
      <c r="R1268" s="5">
        <f>ROUND(P1268 * (1 + (Q1268 / 100)), 2)</f>
        <v>784</v>
      </c>
      <c r="S1268" s="5">
        <f>ROUND(R1268 * D1268, 2)</f>
        <v>548.8</v>
      </c>
      <c r="T1268" s="4" t="str">
        <v>MUMBAI</v>
      </c>
      <c r="U1268" s="8" t="str">
        <v>AVAILABLE</v>
      </c>
      <c r="V1268" s="4" t="str">
        <v>Feather, Pinpoint</v>
      </c>
      <c r="W1268" s="9" t="str">
        <v>Media URL</v>
      </c>
    </row>
    <row r="1269">
      <c r="A1269" s="4" t="str">
        <v>2546836190</v>
      </c>
      <c r="B1269" s="4" t="str">
        <v>ROUND</v>
      </c>
      <c r="C1269" s="4">
        <v>131589</v>
      </c>
      <c r="D1269" s="5">
        <v>0.7</v>
      </c>
      <c r="E1269" s="4" t="str">
        <v>L</v>
      </c>
      <c r="F1269" s="4" t="str">
        <v>VS1</v>
      </c>
      <c r="G1269" s="6" t="str">
        <v>EX</v>
      </c>
      <c r="H1269" s="6" t="str">
        <v>EX</v>
      </c>
      <c r="I1269" s="6" t="str">
        <v>EX</v>
      </c>
      <c r="J1269" s="4" t="str">
        <v>NONE</v>
      </c>
      <c r="K1269" s="4" t="str">
        <v>5.66 - 5.69 x 3.49</v>
      </c>
      <c r="L1269" s="4" t="str">
        <v>61.40</v>
      </c>
      <c r="M1269" s="4" t="str">
        <v>58.00</v>
      </c>
      <c r="N1269" s="4" t="str">
        <v>35.50</v>
      </c>
      <c r="O1269" s="4" t="str">
        <v>GIA</v>
      </c>
      <c r="P1269" s="4">
        <v>1400</v>
      </c>
      <c r="Q1269" s="7">
        <v>-43</v>
      </c>
      <c r="R1269" s="5">
        <f>ROUND(P1269 * (1 + (Q1269 / 100)), 2)</f>
        <v>798</v>
      </c>
      <c r="S1269" s="5">
        <f>ROUND(R1269 * D1269, 2)</f>
        <v>558.6</v>
      </c>
      <c r="T1269" s="4" t="str">
        <v>EXHIBITION</v>
      </c>
      <c r="U1269" s="8" t="str">
        <v>AVAILABLE</v>
      </c>
      <c r="V1269" s="4" t="str">
        <v>Cloud, Pinpoint</v>
      </c>
      <c r="W1269" s="9" t="str">
        <v>Media URL</v>
      </c>
    </row>
    <row r="1270">
      <c r="A1270" s="4" t="str">
        <v>3565263269</v>
      </c>
      <c r="B1270" s="4" t="str">
        <v>ROUND</v>
      </c>
      <c r="C1270" s="4">
        <v>188043</v>
      </c>
      <c r="D1270" s="5">
        <v>0.7</v>
      </c>
      <c r="E1270" s="4" t="str">
        <v>L</v>
      </c>
      <c r="F1270" s="4" t="str">
        <v>VS1</v>
      </c>
      <c r="G1270" s="6" t="str">
        <v>EX</v>
      </c>
      <c r="H1270" s="6" t="str">
        <v>EX</v>
      </c>
      <c r="I1270" s="6" t="str">
        <v>EX</v>
      </c>
      <c r="J1270" s="4" t="str">
        <v>NONE</v>
      </c>
      <c r="K1270" s="4" t="str">
        <v>5.63 - 5.67 x 3.55</v>
      </c>
      <c r="L1270" s="4" t="str">
        <v>62.90</v>
      </c>
      <c r="M1270" s="4" t="str">
        <v>57.00</v>
      </c>
      <c r="N1270" s="4" t="str">
        <v>36.50</v>
      </c>
      <c r="O1270" s="4" t="str">
        <v>GIA</v>
      </c>
      <c r="P1270" s="4">
        <v>1400</v>
      </c>
      <c r="Q1270" s="7">
        <v>-42</v>
      </c>
      <c r="R1270" s="5">
        <f>ROUND(P1270 * (1 + (Q1270 / 100)), 2)</f>
        <v>812</v>
      </c>
      <c r="S1270" s="5">
        <f>ROUND(R1270 * D1270, 2)</f>
        <v>568.4</v>
      </c>
      <c r="T1270" s="4" t="str">
        <v>MUMBAI</v>
      </c>
      <c r="U1270" s="8" t="str">
        <v>AVAILABLE</v>
      </c>
      <c r="V1270" s="4" t="str">
        <v>Feather, Pinpoint</v>
      </c>
      <c r="W1270" s="9" t="str">
        <v>Media URL</v>
      </c>
    </row>
    <row r="1271">
      <c r="A1271" s="4" t="str">
        <v>6562082350</v>
      </c>
      <c r="B1271" s="4" t="str">
        <v>ROUND</v>
      </c>
      <c r="C1271" s="4">
        <v>180844</v>
      </c>
      <c r="D1271" s="5">
        <v>0.7</v>
      </c>
      <c r="E1271" s="4" t="str">
        <v>L</v>
      </c>
      <c r="F1271" s="4" t="str">
        <v>VS1</v>
      </c>
      <c r="G1271" s="6" t="str">
        <v>EX</v>
      </c>
      <c r="H1271" s="6" t="str">
        <v>EX</v>
      </c>
      <c r="I1271" s="6" t="str">
        <v>EX</v>
      </c>
      <c r="J1271" s="4" t="str">
        <v>NONE</v>
      </c>
      <c r="K1271" s="4" t="str">
        <v>5.64 - 5.67 x 3.56</v>
      </c>
      <c r="L1271" s="4" t="str">
        <v>62.90</v>
      </c>
      <c r="M1271" s="4" t="str">
        <v>58.00</v>
      </c>
      <c r="N1271" s="4" t="str">
        <v>35.00</v>
      </c>
      <c r="O1271" s="4" t="str">
        <v>GIA</v>
      </c>
      <c r="P1271" s="4">
        <v>1400</v>
      </c>
      <c r="Q1271" s="7">
        <v>-42</v>
      </c>
      <c r="R1271" s="5">
        <f>ROUND(P1271 * (1 + (Q1271 / 100)), 2)</f>
        <v>812</v>
      </c>
      <c r="S1271" s="5">
        <f>ROUND(R1271 * D1271, 2)</f>
        <v>568.4</v>
      </c>
      <c r="T1271" s="4" t="str">
        <v>MUMBAI</v>
      </c>
      <c r="U1271" s="8" t="str">
        <v>AVAILABLE</v>
      </c>
      <c r="V1271" s="4" t="str">
        <v>Crystal</v>
      </c>
      <c r="W1271" s="9" t="str">
        <v>Media URL</v>
      </c>
    </row>
    <row r="1272">
      <c r="A1272" s="4" t="str">
        <v>6561068876</v>
      </c>
      <c r="B1272" s="4" t="str">
        <v>ROUND</v>
      </c>
      <c r="C1272" s="4">
        <v>178973</v>
      </c>
      <c r="D1272" s="5">
        <v>0.76</v>
      </c>
      <c r="E1272" s="4" t="str">
        <v>L</v>
      </c>
      <c r="F1272" s="4" t="str">
        <v>VS1</v>
      </c>
      <c r="G1272" s="6" t="str">
        <v>EX</v>
      </c>
      <c r="H1272" s="6" t="str">
        <v>EX</v>
      </c>
      <c r="I1272" s="6" t="str">
        <v>EX</v>
      </c>
      <c r="J1272" s="4" t="str">
        <v>NONE</v>
      </c>
      <c r="K1272" s="4" t="str">
        <v>5.81 - 5.84 x 3.57</v>
      </c>
      <c r="L1272" s="4" t="str">
        <v>61.30</v>
      </c>
      <c r="M1272" s="4" t="str">
        <v>60.00</v>
      </c>
      <c r="N1272" s="4" t="str">
        <v>36.00</v>
      </c>
      <c r="O1272" s="4" t="str">
        <v>GIA</v>
      </c>
      <c r="P1272" s="4">
        <v>1400</v>
      </c>
      <c r="Q1272" s="7">
        <v>-39</v>
      </c>
      <c r="R1272" s="5">
        <f>ROUND(P1272 * (1 + (Q1272 / 100)), 2)</f>
        <v>854</v>
      </c>
      <c r="S1272" s="5">
        <f>ROUND(R1272 * D1272, 2)</f>
        <v>649.04</v>
      </c>
      <c r="T1272" s="4" t="str">
        <v>MUMBAI</v>
      </c>
      <c r="U1272" s="8" t="str">
        <v>AVAILABLE</v>
      </c>
      <c r="V1272" s="4" t="str">
        <v>Feather, Cloud</v>
      </c>
      <c r="W1272" s="9" t="str">
        <v>Media URL</v>
      </c>
    </row>
    <row r="1273">
      <c r="A1273" s="4" t="str">
        <v>7556864762</v>
      </c>
      <c r="B1273" s="4" t="str">
        <v>ROUND</v>
      </c>
      <c r="C1273" s="4">
        <v>171453</v>
      </c>
      <c r="D1273" s="5">
        <v>0.78</v>
      </c>
      <c r="E1273" s="4" t="str">
        <v>L</v>
      </c>
      <c r="F1273" s="4" t="str">
        <v>VS1</v>
      </c>
      <c r="G1273" s="6" t="str">
        <v>EX</v>
      </c>
      <c r="H1273" s="6" t="str">
        <v>EX</v>
      </c>
      <c r="I1273" s="6" t="str">
        <v>EX</v>
      </c>
      <c r="J1273" s="4" t="str">
        <v>FNT</v>
      </c>
      <c r="K1273" s="4" t="str">
        <v>5.84 - 5.87 x 3.67</v>
      </c>
      <c r="L1273" s="4" t="str">
        <v>62.60</v>
      </c>
      <c r="M1273" s="4" t="str">
        <v>59.00</v>
      </c>
      <c r="N1273" s="4" t="str">
        <v>35.50</v>
      </c>
      <c r="O1273" s="4" t="str">
        <v>GIA</v>
      </c>
      <c r="P1273" s="4">
        <v>1400</v>
      </c>
      <c r="Q1273" s="7">
        <v>-49</v>
      </c>
      <c r="R1273" s="5">
        <f>ROUND(P1273 * (1 + (Q1273 / 100)), 2)</f>
        <v>714</v>
      </c>
      <c r="S1273" s="5">
        <f>ROUND(R1273 * D1273, 2)</f>
        <v>556.92</v>
      </c>
      <c r="T1273" s="4" t="str">
        <v>MUMBAI</v>
      </c>
      <c r="U1273" s="8" t="str">
        <v>AVAILABLE</v>
      </c>
      <c r="V1273" s="4" t="str">
        <v>Crystal, Needle</v>
      </c>
      <c r="W1273" s="9" t="str">
        <v>Media URL</v>
      </c>
    </row>
    <row r="1274">
      <c r="A1274" s="4" t="str">
        <v>1563197627</v>
      </c>
      <c r="B1274" s="4" t="str">
        <v>ROUND</v>
      </c>
      <c r="C1274" s="4">
        <v>184670</v>
      </c>
      <c r="D1274" s="5">
        <v>0.77</v>
      </c>
      <c r="E1274" s="4" t="str">
        <v>M</v>
      </c>
      <c r="F1274" s="4" t="str">
        <v>IF</v>
      </c>
      <c r="G1274" s="6" t="str">
        <v>EX</v>
      </c>
      <c r="H1274" s="6" t="str">
        <v>EX</v>
      </c>
      <c r="I1274" s="6" t="str">
        <v>EX</v>
      </c>
      <c r="J1274" s="4" t="str">
        <v>NONE</v>
      </c>
      <c r="K1274" s="4" t="str">
        <v>5.81 - 5.83 x 3.67</v>
      </c>
      <c r="L1274" s="4" t="str">
        <v>63.10</v>
      </c>
      <c r="M1274" s="4" t="str">
        <v>57.00</v>
      </c>
      <c r="N1274" s="4" t="str">
        <v>36.50</v>
      </c>
      <c r="O1274" s="4" t="str">
        <v>GIA</v>
      </c>
      <c r="P1274" s="4">
        <v>1600</v>
      </c>
      <c r="Q1274" s="7">
        <v>-42</v>
      </c>
      <c r="R1274" s="5">
        <f>ROUND(P1274 * (1 + (Q1274 / 100)), 2)</f>
        <v>928</v>
      </c>
      <c r="S1274" s="5">
        <f>ROUND(R1274 * D1274, 2)</f>
        <v>714.56</v>
      </c>
      <c r="T1274" s="4" t="str">
        <v>MUMBAI</v>
      </c>
      <c r="U1274" s="8" t="str">
        <v>AVAILABLE</v>
      </c>
      <c r="V1274" s="4" t="str">
        <v>Minor Details of Polish</v>
      </c>
      <c r="W1274" s="9" t="str">
        <v>Media URL</v>
      </c>
    </row>
    <row r="1275">
      <c r="A1275" s="4" t="str">
        <v>1557621271</v>
      </c>
      <c r="B1275" s="4" t="str">
        <v>ROUND</v>
      </c>
      <c r="C1275" s="4">
        <v>162631</v>
      </c>
      <c r="D1275" s="5">
        <v>0.73</v>
      </c>
      <c r="E1275" s="4" t="str">
        <v>M</v>
      </c>
      <c r="F1275" s="4" t="str">
        <v>IF</v>
      </c>
      <c r="G1275" s="6" t="str">
        <v>EX</v>
      </c>
      <c r="H1275" s="6" t="str">
        <v>EX</v>
      </c>
      <c r="I1275" s="6" t="str">
        <v>EX</v>
      </c>
      <c r="J1275" s="4" t="str">
        <v>FNT</v>
      </c>
      <c r="K1275" s="4" t="str">
        <v>5.72 - 5.76 x 3.60</v>
      </c>
      <c r="L1275" s="4" t="str">
        <v>62.70</v>
      </c>
      <c r="M1275" s="4" t="str">
        <v>58.00</v>
      </c>
      <c r="N1275" s="4" t="str">
        <v>34.00</v>
      </c>
      <c r="O1275" s="4" t="str">
        <v>GIA</v>
      </c>
      <c r="P1275" s="4">
        <v>1600</v>
      </c>
      <c r="Q1275" s="7">
        <v>-53</v>
      </c>
      <c r="R1275" s="5">
        <f>ROUND(P1275 * (1 + (Q1275 / 100)), 2)</f>
        <v>752</v>
      </c>
      <c r="S1275" s="5">
        <f>ROUND(R1275 * D1275, 2)</f>
        <v>548.96</v>
      </c>
      <c r="T1275" s="4" t="str">
        <v>MUMBAI</v>
      </c>
      <c r="U1275" s="8" t="str">
        <v>AVAILABLE</v>
      </c>
      <c r="V1275" s="4" t="str">
        <v>Minor Details of Polish</v>
      </c>
      <c r="W1275" s="9" t="str">
        <v>Media URL</v>
      </c>
    </row>
    <row r="1276">
      <c r="A1276" s="4" t="str">
        <v>5553593721</v>
      </c>
      <c r="B1276" s="4" t="str">
        <v>ROUND</v>
      </c>
      <c r="C1276" s="4">
        <v>162002</v>
      </c>
      <c r="D1276" s="5">
        <v>0.76</v>
      </c>
      <c r="E1276" s="4" t="str">
        <v>M</v>
      </c>
      <c r="F1276" s="4" t="str">
        <v>VVS1</v>
      </c>
      <c r="G1276" s="6" t="str">
        <v>EX</v>
      </c>
      <c r="H1276" s="6" t="str">
        <v>EX</v>
      </c>
      <c r="I1276" s="6" t="str">
        <v>EX</v>
      </c>
      <c r="J1276" s="4" t="str">
        <v>NONE</v>
      </c>
      <c r="K1276" s="4" t="str">
        <v>5.77 - 5.81 x 3.64</v>
      </c>
      <c r="L1276" s="4" t="str">
        <v>62.90</v>
      </c>
      <c r="M1276" s="4" t="str">
        <v>58.00</v>
      </c>
      <c r="N1276" s="4" t="str">
        <v>35.00</v>
      </c>
      <c r="O1276" s="4" t="str">
        <v>GIA</v>
      </c>
      <c r="P1276" s="4">
        <v>1400</v>
      </c>
      <c r="Q1276" s="7">
        <v>-53</v>
      </c>
      <c r="R1276" s="5">
        <f>ROUND(P1276 * (1 + (Q1276 / 100)), 2)</f>
        <v>658</v>
      </c>
      <c r="S1276" s="5">
        <f>ROUND(R1276 * D1276, 2)</f>
        <v>500.08</v>
      </c>
      <c r="T1276" s="4" t="str">
        <v>MUMBAI</v>
      </c>
      <c r="U1276" s="8" t="str">
        <v>AVAILABLE</v>
      </c>
      <c r="V1276" s="4" t="str">
        <v>Pinpoint, Feather</v>
      </c>
      <c r="W1276" s="9" t="str">
        <v>Media URL</v>
      </c>
    </row>
    <row r="1277">
      <c r="A1277" s="4" t="str">
        <v>7561229139</v>
      </c>
      <c r="B1277" s="4" t="str">
        <v>ROUND</v>
      </c>
      <c r="C1277" s="4">
        <v>187631</v>
      </c>
      <c r="D1277" s="5">
        <v>0.7</v>
      </c>
      <c r="E1277" s="4" t="str">
        <v>M</v>
      </c>
      <c r="F1277" s="4" t="str">
        <v>VVS1</v>
      </c>
      <c r="G1277" s="6" t="str">
        <v>EX</v>
      </c>
      <c r="H1277" s="6" t="str">
        <v>EX</v>
      </c>
      <c r="I1277" s="6" t="str">
        <v>EX</v>
      </c>
      <c r="J1277" s="4" t="str">
        <v>NONE</v>
      </c>
      <c r="K1277" s="4" t="str">
        <v>5.69 - 5.72 x 3.52</v>
      </c>
      <c r="L1277" s="4" t="str">
        <v>61.70</v>
      </c>
      <c r="M1277" s="4" t="str">
        <v>58.00</v>
      </c>
      <c r="N1277" s="4" t="str">
        <v>33.00</v>
      </c>
      <c r="O1277" s="4" t="str">
        <v>GIA</v>
      </c>
      <c r="P1277" s="4">
        <v>1400</v>
      </c>
      <c r="Q1277" s="7">
        <v>-42</v>
      </c>
      <c r="R1277" s="5">
        <f>ROUND(P1277 * (1 + (Q1277 / 100)), 2)</f>
        <v>812</v>
      </c>
      <c r="S1277" s="5">
        <f>ROUND(R1277 * D1277, 2)</f>
        <v>568.4</v>
      </c>
      <c r="T1277" s="4" t="str">
        <v>MUMBAI</v>
      </c>
      <c r="U1277" s="8" t="str">
        <v>AVAILABLE</v>
      </c>
      <c r="V1277" s="4" t="str">
        <v>Feather</v>
      </c>
      <c r="W1277" s="9" t="str">
        <v>Media URL</v>
      </c>
    </row>
    <row r="1278">
      <c r="A1278" s="4" t="str">
        <v>2567271256</v>
      </c>
      <c r="B1278" s="4" t="str">
        <v>ROUND</v>
      </c>
      <c r="C1278" s="4">
        <v>188040</v>
      </c>
      <c r="D1278" s="5">
        <v>0.7</v>
      </c>
      <c r="E1278" s="4" t="str">
        <v>M</v>
      </c>
      <c r="F1278" s="4" t="str">
        <v>VVS1</v>
      </c>
      <c r="G1278" s="6" t="str">
        <v>EX</v>
      </c>
      <c r="H1278" s="6" t="str">
        <v>EX</v>
      </c>
      <c r="I1278" s="6" t="str">
        <v>EX</v>
      </c>
      <c r="J1278" s="4" t="str">
        <v>NONE</v>
      </c>
      <c r="K1278" s="4" t="str">
        <v>5.62 - 5.66 x 3.57</v>
      </c>
      <c r="L1278" s="4" t="str">
        <v>63.20</v>
      </c>
      <c r="M1278" s="4" t="str">
        <v>57.00</v>
      </c>
      <c r="N1278" s="4" t="str">
        <v>36.50</v>
      </c>
      <c r="O1278" s="4" t="str">
        <v>GIA</v>
      </c>
      <c r="P1278" s="4">
        <v>1400</v>
      </c>
      <c r="Q1278" s="7">
        <v>-40</v>
      </c>
      <c r="R1278" s="5">
        <f>ROUND(P1278 * (1 + (Q1278 / 100)), 2)</f>
        <v>840</v>
      </c>
      <c r="S1278" s="5">
        <f>ROUND(R1278 * D1278, 2)</f>
        <v>588</v>
      </c>
      <c r="T1278" s="4" t="str">
        <v>MUMBAI</v>
      </c>
      <c r="U1278" s="8" t="str">
        <v>AVAILABLE</v>
      </c>
      <c r="V1278" s="4" t="str">
        <v>Feather, Manufacturing Remnant, Cavity</v>
      </c>
      <c r="W1278" s="9" t="str">
        <v>Media URL</v>
      </c>
    </row>
    <row r="1279">
      <c r="A1279" s="4" t="str">
        <v>2556767651</v>
      </c>
      <c r="B1279" s="4" t="str">
        <v>ROUND</v>
      </c>
      <c r="C1279" s="4">
        <v>168521</v>
      </c>
      <c r="D1279" s="5">
        <v>0.7</v>
      </c>
      <c r="E1279" s="4" t="str">
        <v>M</v>
      </c>
      <c r="F1279" s="4" t="str">
        <v>VVS1</v>
      </c>
      <c r="G1279" s="6" t="str">
        <v>EX</v>
      </c>
      <c r="H1279" s="6" t="str">
        <v>EX</v>
      </c>
      <c r="I1279" s="6" t="str">
        <v>EX</v>
      </c>
      <c r="J1279" s="4" t="str">
        <v>MED</v>
      </c>
      <c r="K1279" s="4" t="str">
        <v>5.68 - 5.71 x 3.51</v>
      </c>
      <c r="L1279" s="4" t="str">
        <v>61.70</v>
      </c>
      <c r="M1279" s="4" t="str">
        <v>59.00</v>
      </c>
      <c r="N1279" s="4" t="str">
        <v>35.00</v>
      </c>
      <c r="O1279" s="4" t="str">
        <v>GIA</v>
      </c>
      <c r="P1279" s="4">
        <v>1400</v>
      </c>
      <c r="Q1279" s="7">
        <v>-59</v>
      </c>
      <c r="R1279" s="5">
        <f>ROUND(P1279 * (1 + (Q1279 / 100)), 2)</f>
        <v>574</v>
      </c>
      <c r="S1279" s="5">
        <f>ROUND(R1279 * D1279, 2)</f>
        <v>401.8</v>
      </c>
      <c r="T1279" s="4" t="str">
        <v>MUMBAI</v>
      </c>
      <c r="U1279" s="8" t="str">
        <v>AVAILABLE</v>
      </c>
      <c r="V1279" s="4" t="str">
        <v>Pinpoint, Feather</v>
      </c>
      <c r="W1279" s="9" t="str">
        <v>Media URL</v>
      </c>
    </row>
    <row r="1280">
      <c r="A1280" s="4" t="str">
        <v>1568271188</v>
      </c>
      <c r="B1280" s="4" t="str">
        <v>ROUND</v>
      </c>
      <c r="C1280" s="4">
        <v>188044</v>
      </c>
      <c r="D1280" s="5">
        <v>0.73</v>
      </c>
      <c r="E1280" s="4" t="str">
        <v>M</v>
      </c>
      <c r="F1280" s="4" t="str">
        <v>VVS1</v>
      </c>
      <c r="G1280" s="6" t="str">
        <v>EX</v>
      </c>
      <c r="H1280" s="6" t="str">
        <v>EX</v>
      </c>
      <c r="I1280" s="6" t="str">
        <v>EX</v>
      </c>
      <c r="J1280" s="4" t="str">
        <v>STG</v>
      </c>
      <c r="K1280" s="4" t="str">
        <v>5.76 - 5.80 x 3.55</v>
      </c>
      <c r="L1280" s="4" t="str">
        <v>61.40</v>
      </c>
      <c r="M1280" s="4" t="str">
        <v>59.00</v>
      </c>
      <c r="N1280" s="4" t="str">
        <v>36.00</v>
      </c>
      <c r="O1280" s="4" t="str">
        <v>GIA</v>
      </c>
      <c r="P1280" s="4">
        <v>1400</v>
      </c>
      <c r="Q1280" s="7">
        <v>-54</v>
      </c>
      <c r="R1280" s="5">
        <f>ROUND(P1280 * (1 + (Q1280 / 100)), 2)</f>
        <v>644</v>
      </c>
      <c r="S1280" s="5">
        <f>ROUND(R1280 * D1280, 2)</f>
        <v>470.12</v>
      </c>
      <c r="T1280" s="4" t="str">
        <v>MUMBAI</v>
      </c>
      <c r="U1280" s="8" t="str">
        <v>AVAILABLE</v>
      </c>
      <c r="V1280" s="4" t="str">
        <v>Feather</v>
      </c>
      <c r="W1280" s="9" t="str">
        <v>Media URL</v>
      </c>
    </row>
    <row r="1281">
      <c r="A1281" s="4" t="str">
        <v>6552759473</v>
      </c>
      <c r="B1281" s="4" t="str">
        <v>ROUND</v>
      </c>
      <c r="C1281" s="4">
        <v>168075</v>
      </c>
      <c r="D1281" s="5">
        <v>0.74</v>
      </c>
      <c r="E1281" s="4" t="str">
        <v>M</v>
      </c>
      <c r="F1281" s="4" t="str">
        <v>VVS2</v>
      </c>
      <c r="G1281" s="6" t="str">
        <v>EX</v>
      </c>
      <c r="H1281" s="6" t="str">
        <v>EX</v>
      </c>
      <c r="I1281" s="6" t="str">
        <v>EX</v>
      </c>
      <c r="J1281" s="4" t="str">
        <v>NONE</v>
      </c>
      <c r="K1281" s="4" t="str">
        <v>5.73 - 5.77 x 3.60</v>
      </c>
      <c r="L1281" s="4" t="str">
        <v>62.60</v>
      </c>
      <c r="M1281" s="4" t="str">
        <v>57.00</v>
      </c>
      <c r="N1281" s="4" t="str">
        <v>36.00</v>
      </c>
      <c r="O1281" s="4" t="str">
        <v>GIA</v>
      </c>
      <c r="P1281" s="4">
        <v>1300</v>
      </c>
      <c r="Q1281" s="7">
        <v>-51</v>
      </c>
      <c r="R1281" s="5">
        <f>ROUND(P1281 * (1 + (Q1281 / 100)), 2)</f>
        <v>637</v>
      </c>
      <c r="S1281" s="5">
        <f>ROUND(R1281 * D1281, 2)</f>
        <v>471.38</v>
      </c>
      <c r="T1281" s="4" t="str">
        <v>MUMBAI</v>
      </c>
      <c r="U1281" s="8" t="str">
        <v>AVAILABLE</v>
      </c>
      <c r="V1281" s="4" t="str">
        <v>Feather, Pinpoint</v>
      </c>
      <c r="W1281" s="9" t="str">
        <v>Media URL</v>
      </c>
    </row>
    <row r="1282">
      <c r="A1282" s="4" t="str">
        <v>6552722357</v>
      </c>
      <c r="B1282" s="4" t="str">
        <v>ROUND</v>
      </c>
      <c r="C1282" s="4">
        <v>166671</v>
      </c>
      <c r="D1282" s="5">
        <v>0.72</v>
      </c>
      <c r="E1282" s="4" t="str">
        <v>M</v>
      </c>
      <c r="F1282" s="4" t="str">
        <v>VVS2</v>
      </c>
      <c r="G1282" s="6" t="str">
        <v>EX</v>
      </c>
      <c r="H1282" s="6" t="str">
        <v>EX</v>
      </c>
      <c r="I1282" s="6" t="str">
        <v>EX</v>
      </c>
      <c r="J1282" s="4" t="str">
        <v>FNT</v>
      </c>
      <c r="K1282" s="4" t="str">
        <v>5.70 - 5.74 x 3.58</v>
      </c>
      <c r="L1282" s="4" t="str">
        <v>62.60</v>
      </c>
      <c r="M1282" s="4" t="str">
        <v>57.00</v>
      </c>
      <c r="N1282" s="4" t="str">
        <v>36.50</v>
      </c>
      <c r="O1282" s="4" t="str">
        <v>GIA</v>
      </c>
      <c r="P1282" s="4">
        <v>1300</v>
      </c>
      <c r="Q1282" s="7">
        <v>-56</v>
      </c>
      <c r="R1282" s="5">
        <f>ROUND(P1282 * (1 + (Q1282 / 100)), 2)</f>
        <v>572</v>
      </c>
      <c r="S1282" s="5">
        <f>ROUND(R1282 * D1282, 2)</f>
        <v>411.84</v>
      </c>
      <c r="T1282" s="4" t="str">
        <v>MUMBAI</v>
      </c>
      <c r="U1282" s="8" t="str">
        <v>AVAILABLE</v>
      </c>
      <c r="V1282" s="4" t="str">
        <v>Cloud, Feather, Pinpoint</v>
      </c>
      <c r="W1282" s="9" t="str">
        <v>Media URL</v>
      </c>
    </row>
    <row r="1283">
      <c r="A1283" s="4" t="str">
        <v>6565024744</v>
      </c>
      <c r="B1283" s="4" t="str">
        <v>ROUND</v>
      </c>
      <c r="C1283" s="4">
        <v>177092</v>
      </c>
      <c r="D1283" s="5">
        <v>0.77</v>
      </c>
      <c r="E1283" s="4" t="str">
        <v>M</v>
      </c>
      <c r="F1283" s="4" t="str">
        <v>VVS2</v>
      </c>
      <c r="G1283" s="6" t="str">
        <v>EX</v>
      </c>
      <c r="H1283" s="6" t="str">
        <v>EX</v>
      </c>
      <c r="I1283" s="6" t="str">
        <v>EX</v>
      </c>
      <c r="J1283" s="4" t="str">
        <v>MED</v>
      </c>
      <c r="K1283" s="4" t="str">
        <v>5.82 - 5.85 x 3.65</v>
      </c>
      <c r="L1283" s="4" t="str">
        <v>62.60</v>
      </c>
      <c r="M1283" s="4" t="str">
        <v>57.00</v>
      </c>
      <c r="N1283" s="4" t="str">
        <v>35.50</v>
      </c>
      <c r="O1283" s="4" t="str">
        <v>GIA</v>
      </c>
      <c r="P1283" s="4">
        <v>1300</v>
      </c>
      <c r="Q1283" s="7">
        <v>-56</v>
      </c>
      <c r="R1283" s="5">
        <f>ROUND(P1283 * (1 + (Q1283 / 100)), 2)</f>
        <v>572</v>
      </c>
      <c r="S1283" s="5">
        <f>ROUND(R1283 * D1283, 2)</f>
        <v>440.44</v>
      </c>
      <c r="T1283" s="4" t="str">
        <v>MUMBAI</v>
      </c>
      <c r="U1283" s="8" t="str">
        <v>AVAILABLE</v>
      </c>
      <c r="V1283" s="4" t="str">
        <v>Pinpoint</v>
      </c>
      <c r="W1283" s="9" t="str">
        <v>Media URL</v>
      </c>
    </row>
    <row r="1284">
      <c r="A1284" s="4" t="str">
        <v>5553620571</v>
      </c>
      <c r="B1284" s="4" t="str">
        <v>ROUND</v>
      </c>
      <c r="C1284" s="4">
        <v>162700</v>
      </c>
      <c r="D1284" s="5">
        <v>0.73</v>
      </c>
      <c r="E1284" s="4" t="str">
        <v>M</v>
      </c>
      <c r="F1284" s="4" t="str">
        <v>VS1</v>
      </c>
      <c r="G1284" s="6" t="str">
        <v>EX</v>
      </c>
      <c r="H1284" s="6" t="str">
        <v>EX</v>
      </c>
      <c r="I1284" s="6" t="str">
        <v>EX</v>
      </c>
      <c r="J1284" s="4" t="str">
        <v>NONE</v>
      </c>
      <c r="K1284" s="4" t="str">
        <v>5.86 - 5.89 x 3.51</v>
      </c>
      <c r="L1284" s="4" t="str">
        <v>59.70</v>
      </c>
      <c r="M1284" s="4" t="str">
        <v>59.00</v>
      </c>
      <c r="N1284" s="4" t="str">
        <v>31.50</v>
      </c>
      <c r="O1284" s="4" t="str">
        <v>GIA</v>
      </c>
      <c r="P1284" s="4">
        <v>1200</v>
      </c>
      <c r="Q1284" s="7">
        <v>-55</v>
      </c>
      <c r="R1284" s="5">
        <f>ROUND(P1284 * (1 + (Q1284 / 100)), 2)</f>
        <v>540</v>
      </c>
      <c r="S1284" s="5">
        <f>ROUND(R1284 * D1284, 2)</f>
        <v>394.2</v>
      </c>
      <c r="T1284" s="4" t="str">
        <v>MUMBAI</v>
      </c>
      <c r="U1284" s="8" t="str">
        <v>AVAILABLE</v>
      </c>
      <c r="V1284" s="4" t="str">
        <v>Crystal, Cloud</v>
      </c>
      <c r="W1284" s="9" t="str">
        <v>Media URL</v>
      </c>
    </row>
    <row r="1285">
      <c r="A1285" s="4" t="str">
        <v>2557812414</v>
      </c>
      <c r="B1285" s="4" t="str">
        <v>ROUND</v>
      </c>
      <c r="C1285" s="4">
        <v>170686</v>
      </c>
      <c r="D1285" s="5">
        <v>0.7</v>
      </c>
      <c r="E1285" s="4" t="str">
        <v>M</v>
      </c>
      <c r="F1285" s="4" t="str">
        <v>VS1</v>
      </c>
      <c r="G1285" s="6" t="str">
        <v>EX</v>
      </c>
      <c r="H1285" s="6" t="str">
        <v>EX</v>
      </c>
      <c r="I1285" s="6" t="str">
        <v>EX</v>
      </c>
      <c r="J1285" s="4" t="str">
        <v>NONE</v>
      </c>
      <c r="K1285" s="4" t="str">
        <v>5.65 - 5.68 x 3.54</v>
      </c>
      <c r="L1285" s="4" t="str">
        <v>62.50</v>
      </c>
      <c r="M1285" s="4" t="str">
        <v>59.00</v>
      </c>
      <c r="N1285" s="4" t="str">
        <v>35.00</v>
      </c>
      <c r="O1285" s="4" t="str">
        <v>GIA</v>
      </c>
      <c r="P1285" s="4">
        <v>1200</v>
      </c>
      <c r="Q1285" s="7">
        <v>-47</v>
      </c>
      <c r="R1285" s="5">
        <f>ROUND(P1285 * (1 + (Q1285 / 100)), 2)</f>
        <v>636</v>
      </c>
      <c r="S1285" s="5">
        <f>ROUND(R1285 * D1285, 2)</f>
        <v>445.2</v>
      </c>
      <c r="T1285" s="4" t="str">
        <v>MUMBAI</v>
      </c>
      <c r="U1285" s="8" t="str">
        <v>AVAILABLE</v>
      </c>
      <c r="V1285" s="4" t="str">
        <v>Indented Natural</v>
      </c>
      <c r="W1285" s="9" t="str">
        <v>Media URL</v>
      </c>
    </row>
    <row r="1286">
      <c r="A1286" s="4" t="str">
        <v>1555709568</v>
      </c>
      <c r="B1286" s="4" t="str">
        <v>ROUND</v>
      </c>
      <c r="C1286" s="4">
        <v>165578</v>
      </c>
      <c r="D1286" s="5">
        <v>0.74</v>
      </c>
      <c r="E1286" s="4" t="str">
        <v>M</v>
      </c>
      <c r="F1286" s="4" t="str">
        <v>VS1</v>
      </c>
      <c r="G1286" s="6" t="str">
        <v>EX</v>
      </c>
      <c r="H1286" s="6" t="str">
        <v>EX</v>
      </c>
      <c r="I1286" s="6" t="str">
        <v>EX</v>
      </c>
      <c r="J1286" s="4" t="str">
        <v>NONE</v>
      </c>
      <c r="K1286" s="4" t="str">
        <v>5.76 - 5.79 x 3.61</v>
      </c>
      <c r="L1286" s="4" t="str">
        <v>62.60</v>
      </c>
      <c r="M1286" s="4" t="str">
        <v>57.00</v>
      </c>
      <c r="N1286" s="4" t="str">
        <v>36.00</v>
      </c>
      <c r="O1286" s="4" t="str">
        <v>GIA</v>
      </c>
      <c r="P1286" s="4">
        <v>1200</v>
      </c>
      <c r="Q1286" s="7">
        <v>-49</v>
      </c>
      <c r="R1286" s="5">
        <f>ROUND(P1286 * (1 + (Q1286 / 100)), 2)</f>
        <v>612</v>
      </c>
      <c r="S1286" s="5">
        <f>ROUND(R1286 * D1286, 2)</f>
        <v>452.88</v>
      </c>
      <c r="T1286" s="4" t="str">
        <v>MUMBAI</v>
      </c>
      <c r="U1286" s="8" t="str">
        <v>AVAILABLE</v>
      </c>
      <c r="V1286" s="4" t="str">
        <v>Cloud</v>
      </c>
      <c r="W1286" s="9" t="str">
        <v>Media URL</v>
      </c>
    </row>
    <row r="1287">
      <c r="A1287" s="4" t="str">
        <v>6561007919</v>
      </c>
      <c r="B1287" s="4" t="str">
        <v>ROUND</v>
      </c>
      <c r="C1287" s="4">
        <v>175548</v>
      </c>
      <c r="D1287" s="5">
        <v>0.7</v>
      </c>
      <c r="E1287" s="4" t="str">
        <v>M</v>
      </c>
      <c r="F1287" s="4" t="str">
        <v>VS1</v>
      </c>
      <c r="G1287" s="6" t="str">
        <v>EX</v>
      </c>
      <c r="H1287" s="6" t="str">
        <v>EX</v>
      </c>
      <c r="I1287" s="6" t="str">
        <v>EX</v>
      </c>
      <c r="J1287" s="4" t="str">
        <v>FNT</v>
      </c>
      <c r="K1287" s="4" t="str">
        <v>5.64 - 5.67 x 3.56</v>
      </c>
      <c r="L1287" s="4" t="str">
        <v>62.80</v>
      </c>
      <c r="M1287" s="4" t="str">
        <v>57.00</v>
      </c>
      <c r="N1287" s="4" t="str">
        <v>34.50</v>
      </c>
      <c r="O1287" s="4" t="str">
        <v>GIA</v>
      </c>
      <c r="P1287" s="4">
        <v>1200</v>
      </c>
      <c r="Q1287" s="7">
        <v>-51</v>
      </c>
      <c r="R1287" s="5">
        <f>ROUND(P1287 * (1 + (Q1287 / 100)), 2)</f>
        <v>588</v>
      </c>
      <c r="S1287" s="5">
        <f>ROUND(R1287 * D1287, 2)</f>
        <v>411.6</v>
      </c>
      <c r="T1287" s="4" t="str">
        <v>MUMBAI</v>
      </c>
      <c r="U1287" s="8" t="str">
        <v>AVAILABLE</v>
      </c>
      <c r="V1287" s="4" t="str">
        <v>Crystal, Needle, Pinpoint</v>
      </c>
      <c r="W1287" s="9" t="str">
        <v>Media URL</v>
      </c>
    </row>
    <row r="1288">
      <c r="A1288" s="4" t="str">
        <v>2554675357</v>
      </c>
      <c r="B1288" s="4" t="str">
        <v>ROUND</v>
      </c>
      <c r="C1288" s="4">
        <v>165154</v>
      </c>
      <c r="D1288" s="5">
        <v>0.77</v>
      </c>
      <c r="E1288" s="4" t="str">
        <v>M</v>
      </c>
      <c r="F1288" s="4" t="str">
        <v>VS2</v>
      </c>
      <c r="G1288" s="6" t="str">
        <v>EX</v>
      </c>
      <c r="H1288" s="6" t="str">
        <v>EX</v>
      </c>
      <c r="I1288" s="6" t="str">
        <v>EX</v>
      </c>
      <c r="J1288" s="4" t="str">
        <v>NONE</v>
      </c>
      <c r="K1288" s="4" t="str">
        <v>5.82 - 5.86 x 3.63</v>
      </c>
      <c r="L1288" s="4" t="str">
        <v>62.10</v>
      </c>
      <c r="M1288" s="4" t="str">
        <v>59.00</v>
      </c>
      <c r="N1288" s="4" t="str">
        <v>36.00</v>
      </c>
      <c r="O1288" s="4" t="str">
        <v>GIA</v>
      </c>
      <c r="P1288" s="4">
        <v>1100</v>
      </c>
      <c r="Q1288" s="7">
        <v>-50</v>
      </c>
      <c r="R1288" s="5">
        <f>ROUND(P1288 * (1 + (Q1288 / 100)), 2)</f>
        <v>550</v>
      </c>
      <c r="S1288" s="5">
        <f>ROUND(R1288 * D1288, 2)</f>
        <v>423.5</v>
      </c>
      <c r="T1288" s="4" t="str">
        <v>MUMBAI</v>
      </c>
      <c r="U1288" s="8" t="str">
        <v>AVAILABLE</v>
      </c>
      <c r="V1288" s="4" t="str">
        <v>Crystal</v>
      </c>
      <c r="W1288" s="9" t="str">
        <v>Media URL</v>
      </c>
    </row>
    <row r="1289">
      <c r="A1289" s="4" t="str">
        <v>7556563297</v>
      </c>
      <c r="B1289" s="4" t="str">
        <v>ROUND</v>
      </c>
      <c r="C1289" s="4">
        <v>161636</v>
      </c>
      <c r="D1289" s="5">
        <v>0.7</v>
      </c>
      <c r="E1289" s="4" t="str">
        <v>M</v>
      </c>
      <c r="F1289" s="4" t="str">
        <v>SI1</v>
      </c>
      <c r="G1289" s="6" t="str">
        <v>EX</v>
      </c>
      <c r="H1289" s="6" t="str">
        <v>EX</v>
      </c>
      <c r="I1289" s="6" t="str">
        <v>EX</v>
      </c>
      <c r="J1289" s="4" t="str">
        <v>NONE</v>
      </c>
      <c r="K1289" s="4" t="str">
        <v>5.63 - 5.65 x 3.57</v>
      </c>
      <c r="L1289" s="4" t="str">
        <v>63.30</v>
      </c>
      <c r="M1289" s="4" t="str">
        <v>57.00</v>
      </c>
      <c r="N1289" s="4" t="str">
        <v>35.00</v>
      </c>
      <c r="O1289" s="4" t="str">
        <v>GIA</v>
      </c>
      <c r="P1289" s="4">
        <v>1100</v>
      </c>
      <c r="Q1289" s="7">
        <v>-52</v>
      </c>
      <c r="R1289" s="5">
        <f>ROUND(P1289 * (1 + (Q1289 / 100)), 2)</f>
        <v>528</v>
      </c>
      <c r="S1289" s="5">
        <f>ROUND(R1289 * D1289, 2)</f>
        <v>369.6</v>
      </c>
      <c r="T1289" s="4" t="str">
        <v>MUMBAI</v>
      </c>
      <c r="U1289" s="8" t="str">
        <v>AVAILABLE</v>
      </c>
      <c r="V1289" s="4" t="str">
        <v>Crystal, Feather</v>
      </c>
      <c r="W1289" s="9" t="str">
        <v>Media URL</v>
      </c>
    </row>
    <row r="1290">
      <c r="A1290" s="4" t="str">
        <v>2564146783</v>
      </c>
      <c r="B1290" s="4" t="str">
        <v>ROUND</v>
      </c>
      <c r="C1290" s="4">
        <v>182870</v>
      </c>
      <c r="D1290" s="5">
        <v>0.64</v>
      </c>
      <c r="E1290" s="4" t="str">
        <v>D</v>
      </c>
      <c r="F1290" s="4" t="str">
        <v>IF</v>
      </c>
      <c r="G1290" s="6" t="str">
        <v>EX</v>
      </c>
      <c r="H1290" s="6" t="str">
        <v>EX</v>
      </c>
      <c r="I1290" s="6" t="str">
        <v>EX</v>
      </c>
      <c r="J1290" s="4" t="str">
        <v>MED</v>
      </c>
      <c r="K1290" s="4" t="str">
        <v>5.52 - 5.54 x 3.43</v>
      </c>
      <c r="L1290" s="4" t="str">
        <v>62.00</v>
      </c>
      <c r="M1290" s="4" t="str">
        <v>56.00</v>
      </c>
      <c r="N1290" s="4" t="str">
        <v>35.50</v>
      </c>
      <c r="O1290" s="4" t="str">
        <v>GIA</v>
      </c>
      <c r="P1290" s="4">
        <v>4700</v>
      </c>
      <c r="Q1290" s="7">
        <v>-67</v>
      </c>
      <c r="R1290" s="5">
        <f>ROUND(P1290 * (1 + (Q1290 / 100)), 2)</f>
        <v>1551</v>
      </c>
      <c r="S1290" s="5">
        <f>ROUND(R1290 * D1290, 2)</f>
        <v>992.64</v>
      </c>
      <c r="T1290" s="4" t="str">
        <v>MUMBAI</v>
      </c>
      <c r="U1290" s="8" t="str">
        <v>AVAILABLE</v>
      </c>
      <c r="V1290" s="4" t="str">
        <v>Minor Details of Polish</v>
      </c>
      <c r="W1290" s="9" t="str">
        <v>Media URL</v>
      </c>
    </row>
    <row r="1291">
      <c r="A1291" s="4" t="str">
        <v>6565193200</v>
      </c>
      <c r="B1291" s="4" t="str">
        <v>ROUND</v>
      </c>
      <c r="C1291" s="4">
        <v>183929</v>
      </c>
      <c r="D1291" s="5">
        <v>0.6</v>
      </c>
      <c r="E1291" s="4" t="str">
        <v>E</v>
      </c>
      <c r="F1291" s="4" t="str">
        <v>VVS1</v>
      </c>
      <c r="G1291" s="6" t="str">
        <v>EX</v>
      </c>
      <c r="H1291" s="6" t="str">
        <v>EX</v>
      </c>
      <c r="I1291" s="6" t="str">
        <v>EX</v>
      </c>
      <c r="J1291" s="4" t="str">
        <v>FNT</v>
      </c>
      <c r="K1291" s="4" t="str">
        <v>5.39 - 5.43 x 3.33</v>
      </c>
      <c r="L1291" s="4" t="str">
        <v>61.50</v>
      </c>
      <c r="M1291" s="4" t="str">
        <v>59.00</v>
      </c>
      <c r="N1291" s="4" t="str">
        <v>32.00</v>
      </c>
      <c r="O1291" s="4" t="str">
        <v>GIA</v>
      </c>
      <c r="P1291" s="4">
        <v>3200</v>
      </c>
      <c r="Q1291" s="7">
        <v>-57</v>
      </c>
      <c r="R1291" s="5">
        <f>ROUND(P1291 * (1 + (Q1291 / 100)), 2)</f>
        <v>1376</v>
      </c>
      <c r="S1291" s="5">
        <f>ROUND(R1291 * D1291, 2)</f>
        <v>825.6</v>
      </c>
      <c r="T1291" s="4" t="str">
        <v>MUMBAI</v>
      </c>
      <c r="U1291" s="8" t="str">
        <v>AVAILABLE</v>
      </c>
      <c r="V1291" s="4" t="str">
        <v>Pinpoint, Feather</v>
      </c>
      <c r="W1291" s="9" t="str">
        <v>Media URL</v>
      </c>
    </row>
    <row r="1292">
      <c r="A1292" s="4" t="str">
        <v>7568024882</v>
      </c>
      <c r="B1292" s="4" t="str">
        <v>ROUND</v>
      </c>
      <c r="C1292" s="4">
        <v>177088</v>
      </c>
      <c r="D1292" s="5">
        <v>0.63</v>
      </c>
      <c r="E1292" s="4" t="str">
        <v>E</v>
      </c>
      <c r="F1292" s="4" t="str">
        <v>VVS1</v>
      </c>
      <c r="G1292" s="6" t="str">
        <v>EX</v>
      </c>
      <c r="H1292" s="6" t="str">
        <v>EX</v>
      </c>
      <c r="I1292" s="6" t="str">
        <v>EX</v>
      </c>
      <c r="J1292" s="4" t="str">
        <v>FNT</v>
      </c>
      <c r="K1292" s="4" t="str">
        <v>5.45 - 5.49 x 3.43</v>
      </c>
      <c r="L1292" s="4" t="str">
        <v>62.70</v>
      </c>
      <c r="M1292" s="4" t="str">
        <v>57.00</v>
      </c>
      <c r="N1292" s="4" t="str">
        <v>36.50</v>
      </c>
      <c r="O1292" s="4" t="str">
        <v>GIA</v>
      </c>
      <c r="P1292" s="4">
        <v>3200</v>
      </c>
      <c r="Q1292" s="7">
        <v>-56</v>
      </c>
      <c r="R1292" s="5">
        <f>ROUND(P1292 * (1 + (Q1292 / 100)), 2)</f>
        <v>1408</v>
      </c>
      <c r="S1292" s="5">
        <f>ROUND(R1292 * D1292, 2)</f>
        <v>887.04</v>
      </c>
      <c r="T1292" s="4" t="str">
        <v>MUMBAI</v>
      </c>
      <c r="U1292" s="8" t="str">
        <v>AVAILABLE</v>
      </c>
      <c r="V1292" s="4" t="str">
        <v>Cloud, Internal Graining</v>
      </c>
      <c r="W1292" s="9" t="str">
        <v>Media URL</v>
      </c>
    </row>
    <row r="1293">
      <c r="A1293" s="4" t="str">
        <v>5566077424</v>
      </c>
      <c r="B1293" s="4" t="str">
        <v>ROUND</v>
      </c>
      <c r="C1293" s="4">
        <v>180280</v>
      </c>
      <c r="D1293" s="5">
        <v>0.6</v>
      </c>
      <c r="E1293" s="4" t="str">
        <v>F</v>
      </c>
      <c r="F1293" s="4" t="str">
        <v>VVS1</v>
      </c>
      <c r="G1293" s="6" t="str">
        <v>EX</v>
      </c>
      <c r="H1293" s="6" t="str">
        <v>EX</v>
      </c>
      <c r="I1293" s="6" t="str">
        <v>EX</v>
      </c>
      <c r="J1293" s="4" t="str">
        <v>NONE</v>
      </c>
      <c r="K1293" s="4" t="str">
        <v>5.39 - 5.41 x 3.37</v>
      </c>
      <c r="L1293" s="4" t="str">
        <v>62.40</v>
      </c>
      <c r="M1293" s="4" t="str">
        <v>59.00</v>
      </c>
      <c r="N1293" s="4" t="str">
        <v>34.00</v>
      </c>
      <c r="O1293" s="4" t="str">
        <v>GIA</v>
      </c>
      <c r="P1293" s="4">
        <v>2800</v>
      </c>
      <c r="Q1293" s="7">
        <v>-39</v>
      </c>
      <c r="R1293" s="5">
        <f>ROUND(P1293 * (1 + (Q1293 / 100)), 2)</f>
        <v>1708</v>
      </c>
      <c r="S1293" s="5">
        <f>ROUND(R1293 * D1293, 2)</f>
        <v>1024.8</v>
      </c>
      <c r="T1293" s="4" t="str">
        <v>MUMBAI</v>
      </c>
      <c r="U1293" s="8" t="str">
        <v>AVAILABLE</v>
      </c>
      <c r="V1293" s="4" t="str">
        <v>Pinpoint, Feather</v>
      </c>
      <c r="W1293" s="9" t="str">
        <v>Media URL</v>
      </c>
    </row>
    <row r="1294">
      <c r="A1294" s="4" t="str">
        <v>807657033</v>
      </c>
      <c r="B1294" s="4" t="str">
        <v>ROUND</v>
      </c>
      <c r="C1294" s="4">
        <v>178553</v>
      </c>
      <c r="D1294" s="5">
        <v>0.62</v>
      </c>
      <c r="E1294" s="4" t="str">
        <v>G</v>
      </c>
      <c r="F1294" s="4" t="str">
        <v>IF</v>
      </c>
      <c r="G1294" s="6" t="str">
        <v>EX</v>
      </c>
      <c r="H1294" s="6" t="str">
        <v>EX</v>
      </c>
      <c r="I1294" s="6" t="str">
        <v>EX</v>
      </c>
      <c r="J1294" s="4" t="str">
        <v>VSL</v>
      </c>
      <c r="K1294" s="4" t="str">
        <v>5.47 - 5.51 x 3.38</v>
      </c>
      <c r="L1294" s="4" t="str">
        <v>61.40</v>
      </c>
      <c r="M1294" s="4" t="str">
        <v>59.00</v>
      </c>
      <c r="N1294" s="4" t="str">
        <v>32.90</v>
      </c>
      <c r="O1294" s="4" t="str">
        <v>IGI</v>
      </c>
      <c r="P1294" s="4">
        <v>2700</v>
      </c>
      <c r="Q1294" s="7">
        <v>-67</v>
      </c>
      <c r="R1294" s="5">
        <f>ROUND(P1294 * (1 + (Q1294 / 100)), 2)</f>
        <v>891</v>
      </c>
      <c r="S1294" s="5">
        <f>ROUND(R1294 * D1294, 2)</f>
        <v>552.42</v>
      </c>
      <c r="T1294" s="4" t="str">
        <v>MUMBAI</v>
      </c>
      <c r="U1294" s="8" t="str">
        <v>AVAILABLE</v>
      </c>
      <c r="V1294" s="4" t="str">
        <v xml:space="preserve"> </v>
      </c>
      <c r="W1294" s="9" t="str">
        <v>Media URL</v>
      </c>
    </row>
    <row r="1295">
      <c r="A1295" s="4" t="str">
        <v>7562225004</v>
      </c>
      <c r="B1295" s="4" t="str">
        <v>ROUND</v>
      </c>
      <c r="C1295" s="4">
        <v>187038</v>
      </c>
      <c r="D1295" s="5">
        <v>0.6</v>
      </c>
      <c r="E1295" s="4" t="str">
        <v>G</v>
      </c>
      <c r="F1295" s="4" t="str">
        <v>VS1</v>
      </c>
      <c r="G1295" s="6" t="str">
        <v>EX</v>
      </c>
      <c r="H1295" s="6" t="str">
        <v>EX</v>
      </c>
      <c r="I1295" s="6" t="str">
        <v>EX</v>
      </c>
      <c r="J1295" s="4" t="str">
        <v>NONE</v>
      </c>
      <c r="K1295" s="4" t="str">
        <v>5.38 - 5.42 x 3.32</v>
      </c>
      <c r="L1295" s="4" t="str">
        <v>61.40</v>
      </c>
      <c r="M1295" s="4" t="str">
        <v>61.00</v>
      </c>
      <c r="N1295" s="4" t="str">
        <v>33.00</v>
      </c>
      <c r="O1295" s="4" t="str">
        <v>GIA</v>
      </c>
      <c r="P1295" s="4">
        <v>2000</v>
      </c>
      <c r="Q1295" s="7">
        <v>-44</v>
      </c>
      <c r="R1295" s="5">
        <f>ROUND(P1295 * (1 + (Q1295 / 100)), 2)</f>
        <v>1120</v>
      </c>
      <c r="S1295" s="5">
        <f>ROUND(R1295 * D1295, 2)</f>
        <v>672</v>
      </c>
      <c r="T1295" s="4" t="str">
        <v>MUMBAI</v>
      </c>
      <c r="U1295" s="8" t="str">
        <v>AVAILABLE</v>
      </c>
      <c r="V1295" s="4" t="str">
        <v>Cloud, Pinpoint</v>
      </c>
      <c r="W1295" s="9" t="str">
        <v>Media URL</v>
      </c>
    </row>
    <row r="1296">
      <c r="A1296" s="4" t="str">
        <v>7563007159</v>
      </c>
      <c r="B1296" s="4" t="str">
        <v>ROUND</v>
      </c>
      <c r="C1296" s="4">
        <v>175726</v>
      </c>
      <c r="D1296" s="5">
        <v>0.6</v>
      </c>
      <c r="E1296" s="4" t="str">
        <v>H</v>
      </c>
      <c r="F1296" s="4" t="str">
        <v>VVS1</v>
      </c>
      <c r="G1296" s="6" t="str">
        <v>EX</v>
      </c>
      <c r="H1296" s="6" t="str">
        <v>EX</v>
      </c>
      <c r="I1296" s="6" t="str">
        <v>EX</v>
      </c>
      <c r="J1296" s="4" t="str">
        <v>NONE</v>
      </c>
      <c r="K1296" s="4" t="str">
        <v>5.34 - 5.39 x 3.35</v>
      </c>
      <c r="L1296" s="4" t="str">
        <v>62.40</v>
      </c>
      <c r="M1296" s="4" t="str">
        <v>60.00</v>
      </c>
      <c r="N1296" s="4" t="str">
        <v>34.00</v>
      </c>
      <c r="O1296" s="4" t="str">
        <v>GIA</v>
      </c>
      <c r="P1296" s="4">
        <v>2100</v>
      </c>
      <c r="Q1296" s="7">
        <v>-50</v>
      </c>
      <c r="R1296" s="5">
        <f>ROUND(P1296 * (1 + (Q1296 / 100)), 2)</f>
        <v>1050</v>
      </c>
      <c r="S1296" s="5">
        <f>ROUND(R1296 * D1296, 2)</f>
        <v>630</v>
      </c>
      <c r="T1296" s="4" t="str">
        <v>MUMBAI</v>
      </c>
      <c r="U1296" s="8" t="str">
        <v>AVAILABLE</v>
      </c>
      <c r="V1296" s="4" t="str">
        <v>Pinpoint, Feather</v>
      </c>
      <c r="W1296" s="9" t="str">
        <v>Media URL</v>
      </c>
    </row>
    <row r="1297">
      <c r="A1297" s="4" t="str">
        <v>7568024794</v>
      </c>
      <c r="B1297" s="4" t="str">
        <v>ROUND</v>
      </c>
      <c r="C1297" s="4">
        <v>177579</v>
      </c>
      <c r="D1297" s="5">
        <v>0.6</v>
      </c>
      <c r="E1297" s="4" t="str">
        <v>H</v>
      </c>
      <c r="F1297" s="4" t="str">
        <v>VVS1</v>
      </c>
      <c r="G1297" s="6" t="str">
        <v>EX</v>
      </c>
      <c r="H1297" s="6" t="str">
        <v>EX</v>
      </c>
      <c r="I1297" s="6" t="str">
        <v>EX</v>
      </c>
      <c r="J1297" s="4" t="str">
        <v>NONE</v>
      </c>
      <c r="K1297" s="4" t="str">
        <v>5.42 - 5.44 x 3.33</v>
      </c>
      <c r="L1297" s="4" t="str">
        <v>61.30</v>
      </c>
      <c r="M1297" s="4" t="str">
        <v>60.00</v>
      </c>
      <c r="N1297" s="4" t="str">
        <v>32.00</v>
      </c>
      <c r="O1297" s="4" t="str">
        <v>GIA</v>
      </c>
      <c r="P1297" s="4">
        <v>2100</v>
      </c>
      <c r="Q1297" s="7">
        <v>-50</v>
      </c>
      <c r="R1297" s="5">
        <f>ROUND(P1297 * (1 + (Q1297 / 100)), 2)</f>
        <v>1050</v>
      </c>
      <c r="S1297" s="5">
        <f>ROUND(R1297 * D1297, 2)</f>
        <v>630</v>
      </c>
      <c r="T1297" s="4" t="str">
        <v>MUMBAI</v>
      </c>
      <c r="U1297" s="8" t="str">
        <v>AVAILABLE</v>
      </c>
      <c r="V1297" s="4" t="str">
        <v>Cloud, Pinpoint, Feather, Indented Natural</v>
      </c>
      <c r="W1297" s="9" t="str">
        <v>Media URL</v>
      </c>
    </row>
    <row r="1298">
      <c r="A1298" s="4" t="str">
        <v>2567146953</v>
      </c>
      <c r="B1298" s="4" t="str">
        <v>ROUND</v>
      </c>
      <c r="C1298" s="4">
        <v>182827</v>
      </c>
      <c r="D1298" s="5">
        <v>0.62</v>
      </c>
      <c r="E1298" s="4" t="str">
        <v>H</v>
      </c>
      <c r="F1298" s="4" t="str">
        <v>VVS1</v>
      </c>
      <c r="G1298" s="6" t="str">
        <v>EX</v>
      </c>
      <c r="H1298" s="6" t="str">
        <v>EX</v>
      </c>
      <c r="I1298" s="6" t="str">
        <v>EX</v>
      </c>
      <c r="J1298" s="4" t="str">
        <v>NONE</v>
      </c>
      <c r="K1298" s="4" t="str">
        <v>5.48 - 5.51 x 3.36</v>
      </c>
      <c r="L1298" s="4" t="str">
        <v>61.20</v>
      </c>
      <c r="M1298" s="4" t="str">
        <v>59.00</v>
      </c>
      <c r="N1298" s="4" t="str">
        <v>33.50</v>
      </c>
      <c r="O1298" s="4" t="str">
        <v>GIA</v>
      </c>
      <c r="P1298" s="4">
        <v>2100</v>
      </c>
      <c r="Q1298" s="7">
        <v>-49</v>
      </c>
      <c r="R1298" s="5">
        <f>ROUND(P1298 * (1 + (Q1298 / 100)), 2)</f>
        <v>1071</v>
      </c>
      <c r="S1298" s="5">
        <f>ROUND(R1298 * D1298, 2)</f>
        <v>664.02</v>
      </c>
      <c r="T1298" s="4" t="str">
        <v>MUMBAI</v>
      </c>
      <c r="U1298" s="8" t="str">
        <v>AVAILABLE</v>
      </c>
      <c r="V1298" s="4" t="str">
        <v>Internal Graining</v>
      </c>
      <c r="W1298" s="9" t="str">
        <v>Media URL</v>
      </c>
    </row>
    <row r="1299">
      <c r="A1299" s="4" t="str">
        <v>5563056752</v>
      </c>
      <c r="B1299" s="4" t="str">
        <v>ROUND</v>
      </c>
      <c r="C1299" s="4">
        <v>178905</v>
      </c>
      <c r="D1299" s="5">
        <v>0.6</v>
      </c>
      <c r="E1299" s="4" t="str">
        <v>H</v>
      </c>
      <c r="F1299" s="4" t="str">
        <v>VVS1</v>
      </c>
      <c r="G1299" s="6" t="str">
        <v>EX</v>
      </c>
      <c r="H1299" s="6" t="str">
        <v>EX</v>
      </c>
      <c r="I1299" s="6" t="str">
        <v>EX</v>
      </c>
      <c r="J1299" s="4" t="str">
        <v>NONE</v>
      </c>
      <c r="K1299" s="4" t="str">
        <v>5.42 - 5.45 x 3.30</v>
      </c>
      <c r="L1299" s="4" t="str">
        <v>60.80</v>
      </c>
      <c r="M1299" s="4" t="str">
        <v>60.00</v>
      </c>
      <c r="N1299" s="4" t="str">
        <v>33.00</v>
      </c>
      <c r="O1299" s="4" t="str">
        <v>GIA</v>
      </c>
      <c r="P1299" s="4">
        <v>2100</v>
      </c>
      <c r="Q1299" s="7">
        <v>-47</v>
      </c>
      <c r="R1299" s="5">
        <f>ROUND(P1299 * (1 + (Q1299 / 100)), 2)</f>
        <v>1113</v>
      </c>
      <c r="S1299" s="5">
        <f>ROUND(R1299 * D1299, 2)</f>
        <v>667.8</v>
      </c>
      <c r="T1299" s="4" t="str">
        <v>MUMBAI</v>
      </c>
      <c r="U1299" s="8" t="str">
        <v>AVAILABLE</v>
      </c>
      <c r="V1299" s="4" t="str">
        <v>Feather</v>
      </c>
      <c r="W1299" s="9" t="str">
        <v>Media URL</v>
      </c>
    </row>
    <row r="1300">
      <c r="A1300" s="4" t="str">
        <v>2566076915</v>
      </c>
      <c r="B1300" s="4" t="str">
        <v>ROUND</v>
      </c>
      <c r="C1300" s="4">
        <v>180291</v>
      </c>
      <c r="D1300" s="5">
        <v>0.66</v>
      </c>
      <c r="E1300" s="4" t="str">
        <v>H</v>
      </c>
      <c r="F1300" s="4" t="str">
        <v>VVS1</v>
      </c>
      <c r="G1300" s="6" t="str">
        <v>EX</v>
      </c>
      <c r="H1300" s="6" t="str">
        <v>EX</v>
      </c>
      <c r="I1300" s="6" t="str">
        <v>EX</v>
      </c>
      <c r="J1300" s="4" t="str">
        <v>FNT</v>
      </c>
      <c r="K1300" s="4" t="str">
        <v>5.61 - 5.62 x 3.47</v>
      </c>
      <c r="L1300" s="4" t="str">
        <v>61.90</v>
      </c>
      <c r="M1300" s="4" t="str">
        <v>58.00</v>
      </c>
      <c r="N1300" s="4" t="str">
        <v>34.50</v>
      </c>
      <c r="O1300" s="4" t="str">
        <v>GIA</v>
      </c>
      <c r="P1300" s="4">
        <v>2100</v>
      </c>
      <c r="Q1300" s="7">
        <v>-45</v>
      </c>
      <c r="R1300" s="5">
        <f>ROUND(P1300 * (1 + (Q1300 / 100)), 2)</f>
        <v>1155</v>
      </c>
      <c r="S1300" s="5">
        <f>ROUND(R1300 * D1300, 2)</f>
        <v>762.3</v>
      </c>
      <c r="T1300" s="4" t="str">
        <v>MUMBAI</v>
      </c>
      <c r="U1300" s="8" t="str">
        <v>AVAILABLE</v>
      </c>
      <c r="V1300" s="4" t="str">
        <v>Pinpoint</v>
      </c>
      <c r="W1300" s="9" t="str">
        <v>Media URL</v>
      </c>
    </row>
    <row r="1301">
      <c r="A1301" s="4" t="str">
        <v>1569202742</v>
      </c>
      <c r="B1301" s="4" t="str">
        <v>ROUND</v>
      </c>
      <c r="C1301" s="4">
        <v>186168</v>
      </c>
      <c r="D1301" s="5">
        <v>0.63</v>
      </c>
      <c r="E1301" s="4" t="str">
        <v>H</v>
      </c>
      <c r="F1301" s="4" t="str">
        <v>VVS2</v>
      </c>
      <c r="G1301" s="6" t="str">
        <v>EX</v>
      </c>
      <c r="H1301" s="6" t="str">
        <v>EX</v>
      </c>
      <c r="I1301" s="6" t="str">
        <v>EX</v>
      </c>
      <c r="J1301" s="4" t="str">
        <v>NONE</v>
      </c>
      <c r="K1301" s="4" t="str">
        <v>5.46 - 5.50 x 3.40</v>
      </c>
      <c r="L1301" s="4" t="str">
        <v>62.10</v>
      </c>
      <c r="M1301" s="4" t="str">
        <v>58.00</v>
      </c>
      <c r="N1301" s="4" t="str">
        <v>34.50</v>
      </c>
      <c r="O1301" s="4" t="str">
        <v>GIA</v>
      </c>
      <c r="P1301" s="4">
        <v>1900</v>
      </c>
      <c r="Q1301" s="7">
        <v>-46</v>
      </c>
      <c r="R1301" s="5">
        <f>ROUND(P1301 * (1 + (Q1301 / 100)), 2)</f>
        <v>1026</v>
      </c>
      <c r="S1301" s="5">
        <f>ROUND(R1301 * D1301, 2)</f>
        <v>646.38</v>
      </c>
      <c r="T1301" s="4" t="str">
        <v>MUMBAI</v>
      </c>
      <c r="U1301" s="8" t="str">
        <v>AVAILABLE</v>
      </c>
      <c r="V1301" s="4" t="str">
        <v>Pinpoint</v>
      </c>
      <c r="W1301" s="9" t="str">
        <v>Media URL</v>
      </c>
    </row>
    <row r="1302">
      <c r="A1302" s="4" t="str">
        <v>6561077558</v>
      </c>
      <c r="B1302" s="4" t="str">
        <v>ROUND</v>
      </c>
      <c r="C1302" s="4">
        <v>180270</v>
      </c>
      <c r="D1302" s="5">
        <v>0.6</v>
      </c>
      <c r="E1302" s="4" t="str">
        <v>H</v>
      </c>
      <c r="F1302" s="4" t="str">
        <v>VS2</v>
      </c>
      <c r="G1302" s="6" t="str">
        <v>EX</v>
      </c>
      <c r="H1302" s="6" t="str">
        <v>EX</v>
      </c>
      <c r="I1302" s="6" t="str">
        <v>EX</v>
      </c>
      <c r="J1302" s="4" t="str">
        <v>NONE</v>
      </c>
      <c r="K1302" s="4" t="str">
        <v>5.42 - 5.45 x 3.31</v>
      </c>
      <c r="L1302" s="4" t="str">
        <v>60.90</v>
      </c>
      <c r="M1302" s="4" t="str">
        <v>60.00</v>
      </c>
      <c r="N1302" s="4" t="str">
        <v>31.50</v>
      </c>
      <c r="O1302" s="4" t="str">
        <v>GIA</v>
      </c>
      <c r="P1302" s="4">
        <v>1600</v>
      </c>
      <c r="Q1302" s="7">
        <v>-46</v>
      </c>
      <c r="R1302" s="5">
        <f>ROUND(P1302 * (1 + (Q1302 / 100)), 2)</f>
        <v>864</v>
      </c>
      <c r="S1302" s="5">
        <f>ROUND(R1302 * D1302, 2)</f>
        <v>518.4</v>
      </c>
      <c r="T1302" s="4" t="str">
        <v>MUMBAI</v>
      </c>
      <c r="U1302" s="8" t="str">
        <v>AVAILABLE</v>
      </c>
      <c r="V1302" s="4" t="str">
        <v>Crystal, Cloud</v>
      </c>
      <c r="W1302" s="9" t="str">
        <v>Media URL</v>
      </c>
    </row>
    <row r="1303">
      <c r="A1303" s="4" t="str">
        <v>7562056158</v>
      </c>
      <c r="B1303" s="4" t="str">
        <v>ROUND</v>
      </c>
      <c r="C1303" s="4">
        <v>178923</v>
      </c>
      <c r="D1303" s="5">
        <v>0.6</v>
      </c>
      <c r="E1303" s="4" t="str">
        <v>H</v>
      </c>
      <c r="F1303" s="4" t="str">
        <v>VS2</v>
      </c>
      <c r="G1303" s="6" t="str">
        <v>EX</v>
      </c>
      <c r="H1303" s="6" t="str">
        <v>EX</v>
      </c>
      <c r="I1303" s="6" t="str">
        <v>EX</v>
      </c>
      <c r="J1303" s="4" t="str">
        <v>NONE</v>
      </c>
      <c r="K1303" s="4" t="str">
        <v>5.36 - 5.40 x 3.36</v>
      </c>
      <c r="L1303" s="4" t="str">
        <v>62.40</v>
      </c>
      <c r="M1303" s="4" t="str">
        <v>60.00</v>
      </c>
      <c r="N1303" s="4" t="str">
        <v>34.00</v>
      </c>
      <c r="O1303" s="4" t="str">
        <v>GIA</v>
      </c>
      <c r="P1303" s="4">
        <v>1600</v>
      </c>
      <c r="Q1303" s="7">
        <v>-46</v>
      </c>
      <c r="R1303" s="5">
        <f>ROUND(P1303 * (1 + (Q1303 / 100)), 2)</f>
        <v>864</v>
      </c>
      <c r="S1303" s="5">
        <f>ROUND(R1303 * D1303, 2)</f>
        <v>518.4</v>
      </c>
      <c r="T1303" s="4" t="str">
        <v>MUMBAI</v>
      </c>
      <c r="U1303" s="8" t="str">
        <v>AVAILABLE</v>
      </c>
      <c r="V1303" s="4" t="str">
        <v>Crystal, Cloud</v>
      </c>
      <c r="W1303" s="9" t="str">
        <v>Media URL</v>
      </c>
    </row>
    <row r="1304">
      <c r="A1304" s="4" t="str">
        <v>807657064</v>
      </c>
      <c r="B1304" s="4" t="str">
        <v>ROUND</v>
      </c>
      <c r="C1304" s="4">
        <v>180812</v>
      </c>
      <c r="D1304" s="5">
        <v>0.6</v>
      </c>
      <c r="E1304" s="4" t="str">
        <v>I</v>
      </c>
      <c r="F1304" s="4" t="str">
        <v>IF</v>
      </c>
      <c r="G1304" s="4" t="str">
        <v>VG</v>
      </c>
      <c r="H1304" s="4" t="str">
        <v>EX</v>
      </c>
      <c r="I1304" s="4" t="str">
        <v>EX</v>
      </c>
      <c r="J1304" s="4" t="str">
        <v>NONE</v>
      </c>
      <c r="K1304" s="4" t="str">
        <v>5.32 - 5.36 x 3.34</v>
      </c>
      <c r="L1304" s="4" t="str">
        <v>62.40</v>
      </c>
      <c r="M1304" s="4" t="str">
        <v>62.00</v>
      </c>
      <c r="N1304" s="4" t="str">
        <v>34.40</v>
      </c>
      <c r="O1304" s="4" t="str">
        <v>IGI</v>
      </c>
      <c r="P1304" s="4">
        <v>2000</v>
      </c>
      <c r="Q1304" s="7">
        <v>-70</v>
      </c>
      <c r="R1304" s="5">
        <f>ROUND(P1304 * (1 + (Q1304 / 100)), 2)</f>
        <v>600</v>
      </c>
      <c r="S1304" s="5">
        <f>ROUND(R1304 * D1304, 2)</f>
        <v>360</v>
      </c>
      <c r="T1304" s="4" t="str">
        <v>MUMBAI</v>
      </c>
      <c r="U1304" s="8" t="str">
        <v>AVAILABLE</v>
      </c>
      <c r="V1304" s="4" t="str">
        <v xml:space="preserve"> </v>
      </c>
      <c r="W1304" s="9" t="str">
        <v>Media URL</v>
      </c>
    </row>
    <row r="1305">
      <c r="A1305" s="4" t="str">
        <v>2566007752</v>
      </c>
      <c r="B1305" s="4" t="str">
        <v>ROUND</v>
      </c>
      <c r="C1305" s="4">
        <v>175707</v>
      </c>
      <c r="D1305" s="5">
        <v>0.6</v>
      </c>
      <c r="E1305" s="4" t="str">
        <v>I</v>
      </c>
      <c r="F1305" s="4" t="str">
        <v>VVS1</v>
      </c>
      <c r="G1305" s="6" t="str">
        <v>EX</v>
      </c>
      <c r="H1305" s="6" t="str">
        <v>EX</v>
      </c>
      <c r="I1305" s="6" t="str">
        <v>EX</v>
      </c>
      <c r="J1305" s="4" t="str">
        <v>NONE</v>
      </c>
      <c r="K1305" s="4" t="str">
        <v>5.38 - 5.42 x 3.37</v>
      </c>
      <c r="L1305" s="4" t="str">
        <v>62.40</v>
      </c>
      <c r="M1305" s="4" t="str">
        <v>59.00</v>
      </c>
      <c r="N1305" s="4" t="str">
        <v>34.00</v>
      </c>
      <c r="O1305" s="4" t="str">
        <v>GIA</v>
      </c>
      <c r="P1305" s="4">
        <v>1800</v>
      </c>
      <c r="Q1305" s="7">
        <v>-50</v>
      </c>
      <c r="R1305" s="5">
        <f>ROUND(P1305 * (1 + (Q1305 / 100)), 2)</f>
        <v>900</v>
      </c>
      <c r="S1305" s="5">
        <f>ROUND(R1305 * D1305, 2)</f>
        <v>540</v>
      </c>
      <c r="T1305" s="4" t="str">
        <v>MUMBAI</v>
      </c>
      <c r="U1305" s="8" t="str">
        <v>AVAILABLE</v>
      </c>
      <c r="V1305" s="4" t="str">
        <v>Pinpoint, Feather</v>
      </c>
      <c r="W1305" s="9" t="str">
        <v>Media URL</v>
      </c>
    </row>
    <row r="1306">
      <c r="A1306" s="4" t="str">
        <v>6561220827</v>
      </c>
      <c r="B1306" s="4" t="str">
        <v>ROUND</v>
      </c>
      <c r="C1306" s="4">
        <v>186563</v>
      </c>
      <c r="D1306" s="5">
        <v>0.6</v>
      </c>
      <c r="E1306" s="4" t="str">
        <v>I</v>
      </c>
      <c r="F1306" s="4" t="str">
        <v>VVS1</v>
      </c>
      <c r="G1306" s="6" t="str">
        <v>EX</v>
      </c>
      <c r="H1306" s="6" t="str">
        <v>EX</v>
      </c>
      <c r="I1306" s="6" t="str">
        <v>EX</v>
      </c>
      <c r="J1306" s="4" t="str">
        <v>NONE</v>
      </c>
      <c r="K1306" s="4" t="str">
        <v>5.38 - 5.42 x 3.37</v>
      </c>
      <c r="L1306" s="4" t="str">
        <v>62.40</v>
      </c>
      <c r="M1306" s="4" t="str">
        <v>58.00</v>
      </c>
      <c r="N1306" s="4" t="str">
        <v>35.00</v>
      </c>
      <c r="O1306" s="4" t="str">
        <v>GIA</v>
      </c>
      <c r="P1306" s="4">
        <v>1800</v>
      </c>
      <c r="Q1306" s="7">
        <v>-44</v>
      </c>
      <c r="R1306" s="5">
        <f>ROUND(P1306 * (1 + (Q1306 / 100)), 2)</f>
        <v>1008</v>
      </c>
      <c r="S1306" s="5">
        <f>ROUND(R1306 * D1306, 2)</f>
        <v>604.8</v>
      </c>
      <c r="T1306" s="4" t="str">
        <v>MUMBAI</v>
      </c>
      <c r="U1306" s="8" t="str">
        <v>AVAILABLE</v>
      </c>
      <c r="V1306" s="4" t="str">
        <v>Pinpoint, Feather</v>
      </c>
      <c r="W1306" s="9" t="str">
        <v>Media URL</v>
      </c>
    </row>
    <row r="1307">
      <c r="A1307" s="4" t="str">
        <v>5566147178</v>
      </c>
      <c r="B1307" s="4" t="str">
        <v>ROUND</v>
      </c>
      <c r="C1307" s="4">
        <v>182825</v>
      </c>
      <c r="D1307" s="5">
        <v>0.6</v>
      </c>
      <c r="E1307" s="4" t="str">
        <v>I</v>
      </c>
      <c r="F1307" s="4" t="str">
        <v>VVS1</v>
      </c>
      <c r="G1307" s="6" t="str">
        <v>EX</v>
      </c>
      <c r="H1307" s="6" t="str">
        <v>EX</v>
      </c>
      <c r="I1307" s="6" t="str">
        <v>EX</v>
      </c>
      <c r="J1307" s="4" t="str">
        <v>NONE</v>
      </c>
      <c r="K1307" s="4" t="str">
        <v>5.39 - 5.42 x 3.36</v>
      </c>
      <c r="L1307" s="4" t="str">
        <v>62.10</v>
      </c>
      <c r="M1307" s="4" t="str">
        <v>57.00</v>
      </c>
      <c r="N1307" s="4" t="str">
        <v>36.00</v>
      </c>
      <c r="O1307" s="4" t="str">
        <v>GIA</v>
      </c>
      <c r="P1307" s="4">
        <v>1800</v>
      </c>
      <c r="Q1307" s="7">
        <v>-43</v>
      </c>
      <c r="R1307" s="5">
        <f>ROUND(P1307 * (1 + (Q1307 / 100)), 2)</f>
        <v>1026</v>
      </c>
      <c r="S1307" s="5">
        <f>ROUND(R1307 * D1307, 2)</f>
        <v>615.6</v>
      </c>
      <c r="T1307" s="4" t="str">
        <v>MUMBAI</v>
      </c>
      <c r="U1307" s="8" t="str">
        <v>AVAILABLE</v>
      </c>
      <c r="V1307" s="4" t="str">
        <v>Internal Graining</v>
      </c>
      <c r="W1307" s="9" t="str">
        <v>Media URL</v>
      </c>
    </row>
    <row r="1308">
      <c r="A1308" s="4" t="str">
        <v>791655728</v>
      </c>
      <c r="B1308" s="4" t="str">
        <v>ROUND</v>
      </c>
      <c r="C1308" s="4">
        <v>145848</v>
      </c>
      <c r="D1308" s="5">
        <v>0.65</v>
      </c>
      <c r="E1308" s="4" t="str">
        <v>I</v>
      </c>
      <c r="F1308" s="4" t="str">
        <v>VS1</v>
      </c>
      <c r="G1308" s="6" t="str">
        <v>EX</v>
      </c>
      <c r="H1308" s="6" t="str">
        <v>EX</v>
      </c>
      <c r="I1308" s="6" t="str">
        <v>EX</v>
      </c>
      <c r="J1308" s="4" t="str">
        <v>NONE</v>
      </c>
      <c r="K1308" s="4" t="str">
        <v>5.61 - 5.64 x 3.39</v>
      </c>
      <c r="L1308" s="4" t="str">
        <v>60.30</v>
      </c>
      <c r="M1308" s="4" t="str">
        <v>58.00</v>
      </c>
      <c r="N1308" s="4" t="str">
        <v>34.00</v>
      </c>
      <c r="O1308" s="4" t="str">
        <v>IGI</v>
      </c>
      <c r="P1308" s="4">
        <v>1500</v>
      </c>
      <c r="Q1308" s="7">
        <v>-62</v>
      </c>
      <c r="R1308" s="5">
        <f>ROUND(P1308 * (1 + (Q1308 / 100)), 2)</f>
        <v>570</v>
      </c>
      <c r="S1308" s="5">
        <f>ROUND(R1308 * D1308, 2)</f>
        <v>370.5</v>
      </c>
      <c r="T1308" s="4" t="str">
        <v>MUMBAI</v>
      </c>
      <c r="U1308" s="8" t="str">
        <v>AVAILABLE</v>
      </c>
      <c r="V1308" s="4" t="str">
        <v>Crystal</v>
      </c>
      <c r="W1308" s="9" t="str">
        <v>Media URL</v>
      </c>
    </row>
    <row r="1309">
      <c r="A1309" s="4" t="str">
        <v>7568055781</v>
      </c>
      <c r="B1309" s="4" t="str">
        <v>ROUND</v>
      </c>
      <c r="C1309" s="4">
        <v>178504</v>
      </c>
      <c r="D1309" s="5">
        <v>0.6</v>
      </c>
      <c r="E1309" s="4" t="str">
        <v>I</v>
      </c>
      <c r="F1309" s="4" t="str">
        <v>VS1</v>
      </c>
      <c r="G1309" s="6" t="str">
        <v>EX</v>
      </c>
      <c r="H1309" s="6" t="str">
        <v>EX</v>
      </c>
      <c r="I1309" s="6" t="str">
        <v>EX</v>
      </c>
      <c r="J1309" s="4" t="str">
        <v>NONE</v>
      </c>
      <c r="K1309" s="4" t="str">
        <v>5.42 - 5.44 x 3.30</v>
      </c>
      <c r="L1309" s="4" t="str">
        <v>60.70</v>
      </c>
      <c r="M1309" s="4" t="str">
        <v>58.00</v>
      </c>
      <c r="N1309" s="4" t="str">
        <v>34.00</v>
      </c>
      <c r="O1309" s="4" t="str">
        <v>GIA</v>
      </c>
      <c r="P1309" s="4">
        <v>1500</v>
      </c>
      <c r="Q1309" s="7">
        <v>-43</v>
      </c>
      <c r="R1309" s="5">
        <f>ROUND(P1309 * (1 + (Q1309 / 100)), 2)</f>
        <v>855</v>
      </c>
      <c r="S1309" s="5">
        <f>ROUND(R1309 * D1309, 2)</f>
        <v>513</v>
      </c>
      <c r="T1309" s="4" t="str">
        <v>MUMBAI</v>
      </c>
      <c r="U1309" s="8" t="str">
        <v>AVAILABLE</v>
      </c>
      <c r="V1309" s="4" t="str">
        <v>Feather, Pinpoint</v>
      </c>
      <c r="W1309" s="9" t="str">
        <v>Media URL</v>
      </c>
    </row>
    <row r="1310">
      <c r="A1310" s="4" t="str">
        <v>6565147219</v>
      </c>
      <c r="B1310" s="4" t="str">
        <v>ROUND</v>
      </c>
      <c r="C1310" s="4">
        <v>182826</v>
      </c>
      <c r="D1310" s="5">
        <v>0.61</v>
      </c>
      <c r="E1310" s="4" t="str">
        <v>J</v>
      </c>
      <c r="F1310" s="4" t="str">
        <v>IF</v>
      </c>
      <c r="G1310" s="4" t="str">
        <v>EX</v>
      </c>
      <c r="H1310" s="4" t="str">
        <v>VG</v>
      </c>
      <c r="I1310" s="4" t="str">
        <v>EX</v>
      </c>
      <c r="J1310" s="4" t="str">
        <v>NONE</v>
      </c>
      <c r="K1310" s="4" t="str">
        <v>5.40 - 5.43 x 3.39</v>
      </c>
      <c r="L1310" s="4" t="str">
        <v>62.70</v>
      </c>
      <c r="M1310" s="4" t="str">
        <v>57.00</v>
      </c>
      <c r="N1310" s="4" t="str">
        <v>36.00</v>
      </c>
      <c r="O1310" s="4" t="str">
        <v>GIA</v>
      </c>
      <c r="P1310" s="4">
        <v>1700</v>
      </c>
      <c r="Q1310" s="7">
        <v>-54</v>
      </c>
      <c r="R1310" s="5">
        <f>ROUND(P1310 * (1 + (Q1310 / 100)), 2)</f>
        <v>782</v>
      </c>
      <c r="S1310" s="5">
        <f>ROUND(R1310 * D1310, 2)</f>
        <v>477.02</v>
      </c>
      <c r="T1310" s="4" t="str">
        <v>MUMBAI</v>
      </c>
      <c r="U1310" s="8" t="str">
        <v>AVAILABLE</v>
      </c>
      <c r="V1310" s="4" t="str">
        <v>Minor Details of Polish</v>
      </c>
      <c r="W1310" s="9" t="str">
        <v>Media URL</v>
      </c>
    </row>
    <row r="1311">
      <c r="A1311" s="4" t="str">
        <v>791655637</v>
      </c>
      <c r="B1311" s="4" t="str">
        <v>ROUND</v>
      </c>
      <c r="C1311" s="4">
        <v>139939</v>
      </c>
      <c r="D1311" s="5">
        <v>0.63</v>
      </c>
      <c r="E1311" s="4" t="str">
        <v>J</v>
      </c>
      <c r="F1311" s="4" t="str">
        <v>IF</v>
      </c>
      <c r="G1311" s="6" t="str">
        <v>EX</v>
      </c>
      <c r="H1311" s="6" t="str">
        <v>EX</v>
      </c>
      <c r="I1311" s="6" t="str">
        <v>EX</v>
      </c>
      <c r="J1311" s="4" t="str">
        <v>NONE</v>
      </c>
      <c r="K1311" s="4" t="str">
        <v>5.45 - 5.49 x 3.43</v>
      </c>
      <c r="L1311" s="4" t="str">
        <v>62.70</v>
      </c>
      <c r="M1311" s="4" t="str">
        <v>57.00</v>
      </c>
      <c r="N1311" s="4" t="str">
        <v>36.40</v>
      </c>
      <c r="O1311" s="4" t="str">
        <v>IGI</v>
      </c>
      <c r="P1311" s="4">
        <v>1700</v>
      </c>
      <c r="Q1311" s="7">
        <v>-72</v>
      </c>
      <c r="R1311" s="5">
        <f>ROUND(P1311 * (1 + (Q1311 / 100)), 2)</f>
        <v>476</v>
      </c>
      <c r="S1311" s="5">
        <f>ROUND(R1311 * D1311, 2)</f>
        <v>299.88</v>
      </c>
      <c r="T1311" s="4" t="str">
        <v>MUMBAI</v>
      </c>
      <c r="U1311" s="8" t="str">
        <v>AVAILABLE</v>
      </c>
      <c r="V1311" s="4" t="str">
        <v xml:space="preserve"> </v>
      </c>
      <c r="W1311" s="9" t="str">
        <v>Media URL</v>
      </c>
    </row>
    <row r="1312">
      <c r="A1312" s="4" t="str">
        <v>807656685</v>
      </c>
      <c r="B1312" s="4" t="str">
        <v>ROUND</v>
      </c>
      <c r="C1312" s="4">
        <v>166025</v>
      </c>
      <c r="D1312" s="5">
        <v>0.6</v>
      </c>
      <c r="E1312" s="4" t="str">
        <v>J</v>
      </c>
      <c r="F1312" s="4" t="str">
        <v>IF</v>
      </c>
      <c r="G1312" s="6" t="str">
        <v>EX</v>
      </c>
      <c r="H1312" s="6" t="str">
        <v>EX</v>
      </c>
      <c r="I1312" s="6" t="str">
        <v>EX</v>
      </c>
      <c r="J1312" s="4" t="str">
        <v>SLT</v>
      </c>
      <c r="K1312" s="4" t="str">
        <v>5.34 - 5.38 x 3.35</v>
      </c>
      <c r="L1312" s="4" t="str">
        <v>62.30</v>
      </c>
      <c r="M1312" s="4" t="str">
        <v>57.00</v>
      </c>
      <c r="N1312" s="4" t="str">
        <v>35.30</v>
      </c>
      <c r="O1312" s="4" t="str">
        <v>IGI</v>
      </c>
      <c r="P1312" s="4">
        <v>1700</v>
      </c>
      <c r="Q1312" s="7">
        <v>-71</v>
      </c>
      <c r="R1312" s="5">
        <f>ROUND(P1312 * (1 + (Q1312 / 100)), 2)</f>
        <v>493</v>
      </c>
      <c r="S1312" s="5">
        <f>ROUND(R1312 * D1312, 2)</f>
        <v>295.8</v>
      </c>
      <c r="T1312" s="4" t="str">
        <v>MUMBAI</v>
      </c>
      <c r="U1312" s="8" t="str">
        <v>AVAILABLE</v>
      </c>
      <c r="V1312" s="4" t="str">
        <v xml:space="preserve"> </v>
      </c>
      <c r="W1312" s="9" t="str">
        <v>Media URL</v>
      </c>
    </row>
    <row r="1313">
      <c r="A1313" s="4" t="str">
        <v>807656824</v>
      </c>
      <c r="B1313" s="4" t="str">
        <v>ROUND</v>
      </c>
      <c r="C1313" s="4">
        <v>170683</v>
      </c>
      <c r="D1313" s="5">
        <v>0.6</v>
      </c>
      <c r="E1313" s="4" t="str">
        <v>J</v>
      </c>
      <c r="F1313" s="4" t="str">
        <v>VVS1</v>
      </c>
      <c r="G1313" s="6" t="str">
        <v>EX</v>
      </c>
      <c r="H1313" s="6" t="str">
        <v>EX</v>
      </c>
      <c r="I1313" s="6" t="str">
        <v>EX</v>
      </c>
      <c r="J1313" s="4" t="str">
        <v>VSL</v>
      </c>
      <c r="K1313" s="4" t="str">
        <v>5.46 - 5.53 x 3.28</v>
      </c>
      <c r="L1313" s="4" t="str">
        <v>60.00</v>
      </c>
      <c r="M1313" s="4" t="str">
        <v>60.00</v>
      </c>
      <c r="N1313" s="4" t="str">
        <v>32.20</v>
      </c>
      <c r="O1313" s="4" t="str">
        <v>IGI</v>
      </c>
      <c r="P1313" s="4">
        <v>1500</v>
      </c>
      <c r="Q1313" s="7">
        <v>-67</v>
      </c>
      <c r="R1313" s="5">
        <f>ROUND(P1313 * (1 + (Q1313 / 100)), 2)</f>
        <v>495</v>
      </c>
      <c r="S1313" s="5">
        <f>ROUND(R1313 * D1313, 2)</f>
        <v>297</v>
      </c>
      <c r="T1313" s="4" t="str">
        <v>MUMBAI</v>
      </c>
      <c r="U1313" s="8" t="str">
        <v>AVAILABLE</v>
      </c>
      <c r="V1313" s="4" t="str">
        <v>Feather</v>
      </c>
      <c r="W1313" s="9" t="str">
        <v>Media URL</v>
      </c>
    </row>
    <row r="1314">
      <c r="A1314" s="4" t="str">
        <v>807656643</v>
      </c>
      <c r="B1314" s="4" t="str">
        <v>ROUND</v>
      </c>
      <c r="C1314" s="4">
        <v>163719</v>
      </c>
      <c r="D1314" s="5">
        <v>0.6</v>
      </c>
      <c r="E1314" s="4" t="str">
        <v>J</v>
      </c>
      <c r="F1314" s="4" t="str">
        <v>VVS2</v>
      </c>
      <c r="G1314" s="6" t="str">
        <v>EX</v>
      </c>
      <c r="H1314" s="6" t="str">
        <v>EX</v>
      </c>
      <c r="I1314" s="6" t="str">
        <v>EX</v>
      </c>
      <c r="J1314" s="4" t="str">
        <v>NONE</v>
      </c>
      <c r="K1314" s="4" t="str">
        <v>5.46 - 5.53 x 3.25</v>
      </c>
      <c r="L1314" s="4" t="str">
        <v>59.20</v>
      </c>
      <c r="M1314" s="4" t="str">
        <v>63.00</v>
      </c>
      <c r="N1314" s="4" t="str">
        <v>33.10</v>
      </c>
      <c r="O1314" s="4" t="str">
        <v>IGI</v>
      </c>
      <c r="P1314" s="4">
        <v>1400</v>
      </c>
      <c r="Q1314" s="7">
        <v>-65</v>
      </c>
      <c r="R1314" s="5">
        <f>ROUND(P1314 * (1 + (Q1314 / 100)), 2)</f>
        <v>490</v>
      </c>
      <c r="S1314" s="5">
        <f>ROUND(R1314 * D1314, 2)</f>
        <v>294</v>
      </c>
      <c r="T1314" s="4" t="str">
        <v>MUMBAI</v>
      </c>
      <c r="U1314" s="8" t="str">
        <v>AVAILABLE</v>
      </c>
      <c r="V1314" s="4" t="str">
        <v>Feather</v>
      </c>
      <c r="W1314" s="9" t="str">
        <v>Media URL</v>
      </c>
    </row>
    <row r="1315">
      <c r="A1315" s="4" t="str">
        <v>807656970</v>
      </c>
      <c r="B1315" s="4" t="str">
        <v>ROUND</v>
      </c>
      <c r="C1315" s="4">
        <v>174727</v>
      </c>
      <c r="D1315" s="5">
        <v>0.6</v>
      </c>
      <c r="E1315" s="4" t="str">
        <v>J</v>
      </c>
      <c r="F1315" s="4" t="str">
        <v>VVS2</v>
      </c>
      <c r="G1315" s="6" t="str">
        <v>EX</v>
      </c>
      <c r="H1315" s="6" t="str">
        <v>EX</v>
      </c>
      <c r="I1315" s="6" t="str">
        <v>EX</v>
      </c>
      <c r="J1315" s="4" t="str">
        <v>NONE</v>
      </c>
      <c r="K1315" s="4" t="str">
        <v>5.49 - 5.53 x 3.27</v>
      </c>
      <c r="L1315" s="4" t="str">
        <v>59.40</v>
      </c>
      <c r="M1315" s="4" t="str">
        <v>61.00</v>
      </c>
      <c r="N1315" s="4" t="str">
        <v>32.50</v>
      </c>
      <c r="O1315" s="4" t="str">
        <v>IGI</v>
      </c>
      <c r="P1315" s="4">
        <v>1400</v>
      </c>
      <c r="Q1315" s="7">
        <v>-64</v>
      </c>
      <c r="R1315" s="5">
        <f>ROUND(P1315 * (1 + (Q1315 / 100)), 2)</f>
        <v>504</v>
      </c>
      <c r="S1315" s="5">
        <f>ROUND(R1315 * D1315, 2)</f>
        <v>302.4</v>
      </c>
      <c r="T1315" s="4" t="str">
        <v>MUMBAI</v>
      </c>
      <c r="U1315" s="8" t="str">
        <v>AVAILABLE</v>
      </c>
      <c r="V1315" s="4" t="str">
        <v>Cloud</v>
      </c>
      <c r="W1315" s="9" t="str">
        <v>Media URL</v>
      </c>
    </row>
    <row r="1316">
      <c r="A1316" s="4" t="str">
        <v>807656401</v>
      </c>
      <c r="B1316" s="4" t="str">
        <v>ROUND</v>
      </c>
      <c r="C1316" s="4">
        <v>158675</v>
      </c>
      <c r="D1316" s="5">
        <v>0.66</v>
      </c>
      <c r="E1316" s="4" t="str">
        <v>J</v>
      </c>
      <c r="F1316" s="4" t="str">
        <v>VVS2</v>
      </c>
      <c r="G1316" s="6" t="str">
        <v>EX</v>
      </c>
      <c r="H1316" s="6" t="str">
        <v>EX</v>
      </c>
      <c r="I1316" s="6" t="str">
        <v>EX</v>
      </c>
      <c r="J1316" s="4" t="str">
        <v>NONE</v>
      </c>
      <c r="K1316" s="4" t="str">
        <v>5.61 - 5.65 x 3.39</v>
      </c>
      <c r="L1316" s="4" t="str">
        <v>60.20</v>
      </c>
      <c r="M1316" s="4" t="str">
        <v>59.00</v>
      </c>
      <c r="N1316" s="4" t="str">
        <v>32.00</v>
      </c>
      <c r="O1316" s="4" t="str">
        <v>IGI</v>
      </c>
      <c r="P1316" s="4">
        <v>1400</v>
      </c>
      <c r="Q1316" s="7">
        <v>-66</v>
      </c>
      <c r="R1316" s="5">
        <f>ROUND(P1316 * (1 + (Q1316 / 100)), 2)</f>
        <v>476</v>
      </c>
      <c r="S1316" s="5">
        <f>ROUND(R1316 * D1316, 2)</f>
        <v>314.16</v>
      </c>
      <c r="T1316" s="4" t="str">
        <v>MUMBAI</v>
      </c>
      <c r="U1316" s="8" t="str">
        <v>AVAILABLE</v>
      </c>
      <c r="V1316" s="4" t="str">
        <v>Cloud, Needle</v>
      </c>
      <c r="W1316" s="9" t="str">
        <v>Media URL</v>
      </c>
    </row>
    <row r="1317">
      <c r="A1317" s="4" t="str">
        <v>5553789606</v>
      </c>
      <c r="B1317" s="4" t="str">
        <v>ROUND</v>
      </c>
      <c r="C1317" s="4">
        <v>168817</v>
      </c>
      <c r="D1317" s="5">
        <v>0.6</v>
      </c>
      <c r="E1317" s="4" t="str">
        <v>J</v>
      </c>
      <c r="F1317" s="4" t="str">
        <v>VVS2</v>
      </c>
      <c r="G1317" s="6" t="str">
        <v>EX</v>
      </c>
      <c r="H1317" s="6" t="str">
        <v>EX</v>
      </c>
      <c r="I1317" s="6" t="str">
        <v>EX</v>
      </c>
      <c r="J1317" s="4" t="str">
        <v>NONE</v>
      </c>
      <c r="K1317" s="4" t="str">
        <v>5.40 - 5.44 x 3.32</v>
      </c>
      <c r="L1317" s="4" t="str">
        <v>61.30</v>
      </c>
      <c r="M1317" s="4" t="str">
        <v>61.00</v>
      </c>
      <c r="N1317" s="4" t="str">
        <v>32.50</v>
      </c>
      <c r="O1317" s="4" t="str">
        <v>GIA</v>
      </c>
      <c r="P1317" s="4">
        <v>1400</v>
      </c>
      <c r="Q1317" s="7">
        <v>-49</v>
      </c>
      <c r="R1317" s="5">
        <f>ROUND(P1317 * (1 + (Q1317 / 100)), 2)</f>
        <v>714</v>
      </c>
      <c r="S1317" s="5">
        <f>ROUND(R1317 * D1317, 2)</f>
        <v>428.4</v>
      </c>
      <c r="T1317" s="4" t="str">
        <v>MUMBAI</v>
      </c>
      <c r="U1317" s="8" t="str">
        <v>AVAILABLE</v>
      </c>
      <c r="V1317" s="4" t="str">
        <v>Feather, Pinpoint</v>
      </c>
      <c r="W1317" s="9" t="str">
        <v>Media URL</v>
      </c>
    </row>
    <row r="1318">
      <c r="A1318" s="4" t="str">
        <v>5563055634</v>
      </c>
      <c r="B1318" s="4" t="str">
        <v>ROUND</v>
      </c>
      <c r="C1318" s="4">
        <v>178552</v>
      </c>
      <c r="D1318" s="5">
        <v>0.6</v>
      </c>
      <c r="E1318" s="4" t="str">
        <v>J</v>
      </c>
      <c r="F1318" s="4" t="str">
        <v>VVS2</v>
      </c>
      <c r="G1318" s="6" t="str">
        <v>EX</v>
      </c>
      <c r="H1318" s="6" t="str">
        <v>EX</v>
      </c>
      <c r="I1318" s="6" t="str">
        <v>EX</v>
      </c>
      <c r="J1318" s="4" t="str">
        <v>NONE</v>
      </c>
      <c r="K1318" s="4" t="str">
        <v>5.34 - 5.38 x 3.35</v>
      </c>
      <c r="L1318" s="4" t="str">
        <v>62.40</v>
      </c>
      <c r="M1318" s="4" t="str">
        <v>58.00</v>
      </c>
      <c r="N1318" s="4" t="str">
        <v>36.00</v>
      </c>
      <c r="O1318" s="4" t="str">
        <v>GIA</v>
      </c>
      <c r="P1318" s="4">
        <v>1400</v>
      </c>
      <c r="Q1318" s="7">
        <v>-47</v>
      </c>
      <c r="R1318" s="5">
        <f>ROUND(P1318 * (1 + (Q1318 / 100)), 2)</f>
        <v>742</v>
      </c>
      <c r="S1318" s="5">
        <f>ROUND(R1318 * D1318, 2)</f>
        <v>445.2</v>
      </c>
      <c r="T1318" s="4" t="str">
        <v>MUMBAI</v>
      </c>
      <c r="U1318" s="8" t="str">
        <v>AVAILABLE</v>
      </c>
      <c r="V1318" s="4" t="str">
        <v>Cloud</v>
      </c>
      <c r="W1318" s="9" t="str">
        <v>Media URL</v>
      </c>
    </row>
    <row r="1319">
      <c r="A1319" s="4" t="str">
        <v>1565202313</v>
      </c>
      <c r="B1319" s="4" t="str">
        <v>ROUND</v>
      </c>
      <c r="C1319" s="4">
        <v>186214</v>
      </c>
      <c r="D1319" s="5">
        <v>0.6</v>
      </c>
      <c r="E1319" s="4" t="str">
        <v>J</v>
      </c>
      <c r="F1319" s="4" t="str">
        <v>VS2</v>
      </c>
      <c r="G1319" s="6" t="str">
        <v>EX</v>
      </c>
      <c r="H1319" s="6" t="str">
        <v>EX</v>
      </c>
      <c r="I1319" s="6" t="str">
        <v>EX</v>
      </c>
      <c r="J1319" s="4" t="str">
        <v>NONE</v>
      </c>
      <c r="K1319" s="4" t="str">
        <v>5.39 - 5.43 x 3.31</v>
      </c>
      <c r="L1319" s="4" t="str">
        <v>61.30</v>
      </c>
      <c r="M1319" s="4" t="str">
        <v>60.00</v>
      </c>
      <c r="N1319" s="4" t="str">
        <v>33.00</v>
      </c>
      <c r="O1319" s="4" t="str">
        <v>GIA</v>
      </c>
      <c r="P1319" s="4">
        <v>1200</v>
      </c>
      <c r="Q1319" s="7">
        <v>-47</v>
      </c>
      <c r="R1319" s="5">
        <f>ROUND(P1319 * (1 + (Q1319 / 100)), 2)</f>
        <v>636</v>
      </c>
      <c r="S1319" s="5">
        <f>ROUND(R1319 * D1319, 2)</f>
        <v>381.6</v>
      </c>
      <c r="T1319" s="4" t="str">
        <v>MUMBAI</v>
      </c>
      <c r="U1319" s="8" t="str">
        <v>AVAILABLE</v>
      </c>
      <c r="V1319" s="4" t="str">
        <v>Feather, Cloud</v>
      </c>
      <c r="W1319" s="9" t="str">
        <v>Media URL</v>
      </c>
    </row>
    <row r="1320">
      <c r="A1320" s="4" t="str">
        <v>6565220809</v>
      </c>
      <c r="B1320" s="4" t="str">
        <v>ROUND</v>
      </c>
      <c r="C1320" s="4">
        <v>186564</v>
      </c>
      <c r="D1320" s="5">
        <v>0.6</v>
      </c>
      <c r="E1320" s="4" t="str">
        <v>J</v>
      </c>
      <c r="F1320" s="4" t="str">
        <v>SI1</v>
      </c>
      <c r="G1320" s="6" t="str">
        <v>EX</v>
      </c>
      <c r="H1320" s="6" t="str">
        <v>EX</v>
      </c>
      <c r="I1320" s="6" t="str">
        <v>EX</v>
      </c>
      <c r="J1320" s="4" t="str">
        <v>FNT</v>
      </c>
      <c r="K1320" s="4" t="str">
        <v>5.41 - 5.43 x 3.34</v>
      </c>
      <c r="L1320" s="4" t="str">
        <v>61.60</v>
      </c>
      <c r="M1320" s="4" t="str">
        <v>59.00</v>
      </c>
      <c r="N1320" s="4" t="str">
        <v>32.50</v>
      </c>
      <c r="O1320" s="4" t="str">
        <v>GIA</v>
      </c>
      <c r="P1320" s="4">
        <v>1200</v>
      </c>
      <c r="Q1320" s="7">
        <v>-57</v>
      </c>
      <c r="R1320" s="5">
        <f>ROUND(P1320 * (1 + (Q1320 / 100)), 2)</f>
        <v>516</v>
      </c>
      <c r="S1320" s="5">
        <f>ROUND(R1320 * D1320, 2)</f>
        <v>309.6</v>
      </c>
      <c r="T1320" s="4" t="str">
        <v>MUMBAI</v>
      </c>
      <c r="U1320" s="8" t="str">
        <v>AVAILABLE</v>
      </c>
      <c r="V1320" s="4" t="str">
        <v>Cloud</v>
      </c>
      <c r="W1320" s="9" t="str">
        <v>Media URL</v>
      </c>
    </row>
    <row r="1321">
      <c r="A1321" s="4" t="str">
        <v>1568055622</v>
      </c>
      <c r="B1321" s="4" t="str">
        <v>ROUND</v>
      </c>
      <c r="C1321" s="4">
        <v>178547</v>
      </c>
      <c r="D1321" s="5">
        <v>0.61</v>
      </c>
      <c r="E1321" s="4" t="str">
        <v>K</v>
      </c>
      <c r="F1321" s="4" t="str">
        <v>IF</v>
      </c>
      <c r="G1321" s="4" t="str">
        <v>EX</v>
      </c>
      <c r="H1321" s="4" t="str">
        <v>VG</v>
      </c>
      <c r="I1321" s="4" t="str">
        <v>EX</v>
      </c>
      <c r="J1321" s="4" t="str">
        <v>NONE</v>
      </c>
      <c r="K1321" s="4" t="str">
        <v>5.46 - 5.50 x 3.35</v>
      </c>
      <c r="L1321" s="4" t="str">
        <v>61.10</v>
      </c>
      <c r="M1321" s="4" t="str">
        <v>61.00</v>
      </c>
      <c r="N1321" s="4" t="str">
        <v>33.00</v>
      </c>
      <c r="O1321" s="4" t="str">
        <v>GIA</v>
      </c>
      <c r="P1321" s="4">
        <v>1500</v>
      </c>
      <c r="Q1321" s="7">
        <v>-49</v>
      </c>
      <c r="R1321" s="5">
        <f>ROUND(P1321 * (1 + (Q1321 / 100)), 2)</f>
        <v>765</v>
      </c>
      <c r="S1321" s="5">
        <f>ROUND(R1321 * D1321, 2)</f>
        <v>466.65</v>
      </c>
      <c r="T1321" s="4" t="str">
        <v>MUMBAI</v>
      </c>
      <c r="U1321" s="8" t="str">
        <v>AVAILABLE</v>
      </c>
      <c r="V1321" s="4" t="str">
        <v>Minor Details of Polish</v>
      </c>
      <c r="W1321" s="9" t="str">
        <v>Media URL</v>
      </c>
    </row>
    <row r="1322">
      <c r="A1322" s="4" t="str">
        <v>6542362953</v>
      </c>
      <c r="B1322" s="4" t="str">
        <v>ROUND</v>
      </c>
      <c r="C1322" s="4">
        <v>112732</v>
      </c>
      <c r="D1322" s="5">
        <v>0.65</v>
      </c>
      <c r="E1322" s="4" t="str">
        <v>K</v>
      </c>
      <c r="F1322" s="4" t="str">
        <v>IF</v>
      </c>
      <c r="G1322" s="6" t="str">
        <v>EX</v>
      </c>
      <c r="H1322" s="6" t="str">
        <v>EX</v>
      </c>
      <c r="I1322" s="6" t="str">
        <v>EX</v>
      </c>
      <c r="J1322" s="4" t="str">
        <v>FNT</v>
      </c>
      <c r="K1322" s="4" t="str">
        <v>5.52 - 5.56 x 3.47</v>
      </c>
      <c r="L1322" s="4" t="str">
        <v>62.70</v>
      </c>
      <c r="M1322" s="4" t="str">
        <v>56.00</v>
      </c>
      <c r="N1322" s="4" t="str">
        <v>36.50</v>
      </c>
      <c r="O1322" s="4" t="str">
        <v>GIA</v>
      </c>
      <c r="P1322" s="4">
        <v>1500</v>
      </c>
      <c r="Q1322" s="7">
        <v>-67</v>
      </c>
      <c r="R1322" s="5">
        <f>ROUND(P1322 * (1 + (Q1322 / 100)), 2)</f>
        <v>495</v>
      </c>
      <c r="S1322" s="5">
        <f>ROUND(R1322 * D1322, 2)</f>
        <v>321.75</v>
      </c>
      <c r="T1322" s="4" t="str">
        <v>EXHIBITION</v>
      </c>
      <c r="U1322" s="8" t="str">
        <v>AVAILABLE</v>
      </c>
      <c r="V1322" s="4" t="str">
        <v>Minor Details of Polish</v>
      </c>
      <c r="W1322" s="9" t="str">
        <v>Media URL</v>
      </c>
    </row>
    <row r="1323">
      <c r="A1323" s="4" t="str">
        <v>2564224916</v>
      </c>
      <c r="B1323" s="4" t="str">
        <v>ROUND</v>
      </c>
      <c r="C1323" s="4">
        <v>187054</v>
      </c>
      <c r="D1323" s="5">
        <v>0.6</v>
      </c>
      <c r="E1323" s="4" t="str">
        <v>K</v>
      </c>
      <c r="F1323" s="4" t="str">
        <v>VVS1</v>
      </c>
      <c r="G1323" s="6" t="str">
        <v>EX</v>
      </c>
      <c r="H1323" s="6" t="str">
        <v>EX</v>
      </c>
      <c r="I1323" s="6" t="str">
        <v>EX</v>
      </c>
      <c r="J1323" s="4" t="str">
        <v>MED</v>
      </c>
      <c r="K1323" s="4" t="str">
        <v>5.35 - 5.39 x 3.37</v>
      </c>
      <c r="L1323" s="4" t="str">
        <v>62.70</v>
      </c>
      <c r="M1323" s="4" t="str">
        <v>58.00</v>
      </c>
      <c r="N1323" s="4" t="str">
        <v>34.00</v>
      </c>
      <c r="O1323" s="4" t="str">
        <v>GIA</v>
      </c>
      <c r="P1323" s="4">
        <v>1400</v>
      </c>
      <c r="Q1323" s="7">
        <v>-57</v>
      </c>
      <c r="R1323" s="5">
        <f>ROUND(P1323 * (1 + (Q1323 / 100)), 2)</f>
        <v>602</v>
      </c>
      <c r="S1323" s="5">
        <f>ROUND(R1323 * D1323, 2)</f>
        <v>361.2</v>
      </c>
      <c r="T1323" s="4" t="str">
        <v>MUMBAI</v>
      </c>
      <c r="U1323" s="8" t="str">
        <v>AVAILABLE</v>
      </c>
      <c r="V1323" s="4" t="str">
        <v>Feather</v>
      </c>
      <c r="W1323" s="9" t="str">
        <v>Media URL</v>
      </c>
    </row>
    <row r="1324">
      <c r="A1324" s="4" t="str">
        <v>6551767594</v>
      </c>
      <c r="B1324" s="4" t="str">
        <v>ROUND</v>
      </c>
      <c r="C1324" s="4">
        <v>168552</v>
      </c>
      <c r="D1324" s="5">
        <v>0.6</v>
      </c>
      <c r="E1324" s="4" t="str">
        <v>K</v>
      </c>
      <c r="F1324" s="4" t="str">
        <v>VVS2</v>
      </c>
      <c r="G1324" s="6" t="str">
        <v>EX</v>
      </c>
      <c r="H1324" s="6" t="str">
        <v>EX</v>
      </c>
      <c r="I1324" s="6" t="str">
        <v>EX</v>
      </c>
      <c r="J1324" s="4" t="str">
        <v>NONE</v>
      </c>
      <c r="K1324" s="4" t="str">
        <v>5.37 - 5.41 x 3.34</v>
      </c>
      <c r="L1324" s="4" t="str">
        <v>62.00</v>
      </c>
      <c r="M1324" s="4" t="str">
        <v>60.00</v>
      </c>
      <c r="N1324" s="4" t="str">
        <v>34.50</v>
      </c>
      <c r="O1324" s="4" t="str">
        <v>GIA</v>
      </c>
      <c r="P1324" s="4">
        <v>1300</v>
      </c>
      <c r="Q1324" s="7">
        <v>-51</v>
      </c>
      <c r="R1324" s="5">
        <f>ROUND(P1324 * (1 + (Q1324 / 100)), 2)</f>
        <v>637</v>
      </c>
      <c r="S1324" s="5">
        <f>ROUND(R1324 * D1324, 2)</f>
        <v>382.2</v>
      </c>
      <c r="T1324" s="4" t="str">
        <v>MUMBAI</v>
      </c>
      <c r="U1324" s="8" t="str">
        <v>AVAILABLE</v>
      </c>
      <c r="V1324" s="4" t="str">
        <v>Feather, Cloud, Pinpoint</v>
      </c>
      <c r="W1324" s="9" t="str">
        <v>Media URL</v>
      </c>
    </row>
    <row r="1325">
      <c r="A1325" s="4" t="str">
        <v>6551660965</v>
      </c>
      <c r="B1325" s="4" t="str">
        <v>ROUND</v>
      </c>
      <c r="C1325" s="4">
        <v>164708</v>
      </c>
      <c r="D1325" s="5">
        <v>0.61</v>
      </c>
      <c r="E1325" s="4" t="str">
        <v>L</v>
      </c>
      <c r="F1325" s="4" t="str">
        <v>IF</v>
      </c>
      <c r="G1325" s="6" t="str">
        <v>EX</v>
      </c>
      <c r="H1325" s="6" t="str">
        <v>EX</v>
      </c>
      <c r="I1325" s="6" t="str">
        <v>EX</v>
      </c>
      <c r="J1325" s="4" t="str">
        <v>NONE</v>
      </c>
      <c r="K1325" s="4" t="str">
        <v>5.45 - 5.49 x 3.38</v>
      </c>
      <c r="L1325" s="4" t="str">
        <v>61.80</v>
      </c>
      <c r="M1325" s="4" t="str">
        <v>57.00</v>
      </c>
      <c r="N1325" s="4" t="str">
        <v>33.50</v>
      </c>
      <c r="O1325" s="4" t="str">
        <v>GIA</v>
      </c>
      <c r="P1325" s="4">
        <v>1400</v>
      </c>
      <c r="Q1325" s="7">
        <v>-54</v>
      </c>
      <c r="R1325" s="5">
        <f>ROUND(P1325 * (1 + (Q1325 / 100)), 2)</f>
        <v>644</v>
      </c>
      <c r="S1325" s="5">
        <f>ROUND(R1325 * D1325, 2)</f>
        <v>392.84</v>
      </c>
      <c r="T1325" s="4" t="str">
        <v>MUMBAI</v>
      </c>
      <c r="U1325" s="8" t="str">
        <v>AVAILABLE</v>
      </c>
      <c r="V1325" s="4" t="str">
        <v>Minor Details of Polish</v>
      </c>
      <c r="W1325" s="9" t="str">
        <v>Media URL</v>
      </c>
    </row>
    <row r="1326">
      <c r="A1326" s="4" t="str">
        <v>1565229075</v>
      </c>
      <c r="B1326" s="4" t="str">
        <v>ROUND</v>
      </c>
      <c r="C1326" s="4">
        <v>187644</v>
      </c>
      <c r="D1326" s="5">
        <v>0.65</v>
      </c>
      <c r="E1326" s="4" t="str">
        <v>L</v>
      </c>
      <c r="F1326" s="4" t="str">
        <v>IF</v>
      </c>
      <c r="G1326" s="6" t="str">
        <v>EX</v>
      </c>
      <c r="H1326" s="6" t="str">
        <v>EX</v>
      </c>
      <c r="I1326" s="6" t="str">
        <v>EX</v>
      </c>
      <c r="J1326" s="4" t="str">
        <v>NONE</v>
      </c>
      <c r="K1326" s="4" t="str">
        <v>5.48 - 5.52 x 3.44</v>
      </c>
      <c r="L1326" s="4" t="str">
        <v>62.50</v>
      </c>
      <c r="M1326" s="4" t="str">
        <v>59.00</v>
      </c>
      <c r="N1326" s="4" t="str">
        <v>36.00</v>
      </c>
      <c r="O1326" s="4" t="str">
        <v>GIA</v>
      </c>
      <c r="P1326" s="4">
        <v>1400</v>
      </c>
      <c r="Q1326" s="7">
        <v>-50</v>
      </c>
      <c r="R1326" s="5">
        <f>ROUND(P1326 * (1 + (Q1326 / 100)), 2)</f>
        <v>700</v>
      </c>
      <c r="S1326" s="5">
        <f>ROUND(R1326 * D1326, 2)</f>
        <v>455</v>
      </c>
      <c r="T1326" s="4" t="str">
        <v>MUMBAI</v>
      </c>
      <c r="U1326" s="8" t="str">
        <v>AVAILABLE</v>
      </c>
      <c r="V1326" s="4" t="str">
        <v>Minor Details of Polish</v>
      </c>
      <c r="W1326" s="9" t="str">
        <v>Media URL</v>
      </c>
    </row>
    <row r="1327">
      <c r="A1327" s="4" t="str">
        <v>6552506706</v>
      </c>
      <c r="B1327" s="4" t="str">
        <v>ROUND</v>
      </c>
      <c r="C1327" s="4">
        <v>158759</v>
      </c>
      <c r="D1327" s="5">
        <v>0.61</v>
      </c>
      <c r="E1327" s="4" t="str">
        <v>L</v>
      </c>
      <c r="F1327" s="4" t="str">
        <v>IF</v>
      </c>
      <c r="G1327" s="6" t="str">
        <v>EX</v>
      </c>
      <c r="H1327" s="6" t="str">
        <v>EX</v>
      </c>
      <c r="I1327" s="6" t="str">
        <v>EX</v>
      </c>
      <c r="J1327" s="4" t="str">
        <v>FNT</v>
      </c>
      <c r="K1327" s="4" t="str">
        <v>5.40 - 5.42 x 3.34</v>
      </c>
      <c r="L1327" s="4" t="str">
        <v>61.80</v>
      </c>
      <c r="M1327" s="4" t="str">
        <v>59.00</v>
      </c>
      <c r="N1327" s="4" t="str">
        <v>36.00</v>
      </c>
      <c r="O1327" s="4" t="str">
        <v>GIA</v>
      </c>
      <c r="P1327" s="4">
        <v>1400</v>
      </c>
      <c r="Q1327" s="7">
        <v>-55</v>
      </c>
      <c r="R1327" s="5">
        <f>ROUND(P1327 * (1 + (Q1327 / 100)), 2)</f>
        <v>630</v>
      </c>
      <c r="S1327" s="5">
        <f>ROUND(R1327 * D1327, 2)</f>
        <v>384.3</v>
      </c>
      <c r="T1327" s="4" t="str">
        <v>MUMBAI</v>
      </c>
      <c r="U1327" s="8" t="str">
        <v>AVAILABLE</v>
      </c>
      <c r="V1327" s="4" t="str">
        <v>Minor Details of Polish</v>
      </c>
      <c r="W1327" s="9" t="str">
        <v>Media URL</v>
      </c>
    </row>
    <row r="1328">
      <c r="A1328" s="4" t="str">
        <v>7561007786</v>
      </c>
      <c r="B1328" s="4" t="str">
        <v>ROUND</v>
      </c>
      <c r="C1328" s="4">
        <v>174705</v>
      </c>
      <c r="D1328" s="5">
        <v>0.6</v>
      </c>
      <c r="E1328" s="4" t="str">
        <v>L</v>
      </c>
      <c r="F1328" s="4" t="str">
        <v>VVS1</v>
      </c>
      <c r="G1328" s="6" t="str">
        <v>EX</v>
      </c>
      <c r="H1328" s="6" t="str">
        <v>EX</v>
      </c>
      <c r="I1328" s="6" t="str">
        <v>EX</v>
      </c>
      <c r="J1328" s="4" t="str">
        <v>NONE</v>
      </c>
      <c r="K1328" s="4" t="str">
        <v>5.37 - 5.41 x 3.35</v>
      </c>
      <c r="L1328" s="4" t="str">
        <v>62.30</v>
      </c>
      <c r="M1328" s="4" t="str">
        <v>57.00</v>
      </c>
      <c r="N1328" s="4" t="str">
        <v>35.00</v>
      </c>
      <c r="O1328" s="4" t="str">
        <v>GIA</v>
      </c>
      <c r="P1328" s="4">
        <v>1300</v>
      </c>
      <c r="Q1328" s="7">
        <v>-48</v>
      </c>
      <c r="R1328" s="5">
        <f>ROUND(P1328 * (1 + (Q1328 / 100)), 2)</f>
        <v>676</v>
      </c>
      <c r="S1328" s="5">
        <f>ROUND(R1328 * D1328, 2)</f>
        <v>405.6</v>
      </c>
      <c r="T1328" s="4" t="str">
        <v>MUMBAI</v>
      </c>
      <c r="U1328" s="8" t="str">
        <v>AVAILABLE</v>
      </c>
      <c r="V1328" s="4" t="str">
        <v>Pinpoint</v>
      </c>
      <c r="W1328" s="9" t="str">
        <v>Media URL</v>
      </c>
    </row>
    <row r="1329">
      <c r="A1329" s="4" t="str">
        <v>5566147164</v>
      </c>
      <c r="B1329" s="4" t="str">
        <v>ROUND</v>
      </c>
      <c r="C1329" s="4">
        <v>182828</v>
      </c>
      <c r="D1329" s="5">
        <v>0.65</v>
      </c>
      <c r="E1329" s="4" t="str">
        <v>M</v>
      </c>
      <c r="F1329" s="4" t="str">
        <v>VVS1</v>
      </c>
      <c r="G1329" s="6" t="str">
        <v>EX</v>
      </c>
      <c r="H1329" s="6" t="str">
        <v>EX</v>
      </c>
      <c r="I1329" s="6" t="str">
        <v>EX</v>
      </c>
      <c r="J1329" s="4" t="str">
        <v>FNT</v>
      </c>
      <c r="K1329" s="4" t="str">
        <v>5.56 - 5.59 x 3.45</v>
      </c>
      <c r="L1329" s="4" t="str">
        <v>61.90</v>
      </c>
      <c r="M1329" s="4" t="str">
        <v>58.00</v>
      </c>
      <c r="N1329" s="4" t="str">
        <v>34.50</v>
      </c>
      <c r="O1329" s="4" t="str">
        <v>GIA</v>
      </c>
      <c r="P1329" s="4">
        <v>1200</v>
      </c>
      <c r="Q1329" s="7">
        <v>-44</v>
      </c>
      <c r="R1329" s="5">
        <f>ROUND(P1329 * (1 + (Q1329 / 100)), 2)</f>
        <v>672</v>
      </c>
      <c r="S1329" s="5">
        <f>ROUND(R1329 * D1329, 2)</f>
        <v>436.8</v>
      </c>
      <c r="T1329" s="4" t="str">
        <v>MUMBAI</v>
      </c>
      <c r="U1329" s="8" t="str">
        <v>AVAILABLE</v>
      </c>
      <c r="V1329" s="4" t="str">
        <v>Pinpoint</v>
      </c>
      <c r="W1329" s="9" t="str">
        <v>Media URL</v>
      </c>
    </row>
    <row r="1330">
      <c r="A1330" s="4" t="str">
        <v>7561056128</v>
      </c>
      <c r="B1330" s="4" t="str">
        <v>ROUND</v>
      </c>
      <c r="C1330" s="4">
        <v>178140</v>
      </c>
      <c r="D1330" s="5">
        <v>0.6</v>
      </c>
      <c r="E1330" s="4" t="str">
        <v>M</v>
      </c>
      <c r="F1330" s="4" t="str">
        <v>VVS1</v>
      </c>
      <c r="G1330" s="6" t="str">
        <v>EX</v>
      </c>
      <c r="H1330" s="6" t="str">
        <v>EX</v>
      </c>
      <c r="I1330" s="6" t="str">
        <v>EX</v>
      </c>
      <c r="J1330" s="4" t="str">
        <v>MED</v>
      </c>
      <c r="K1330" s="4" t="str">
        <v>5.41 - 5.43 x 3.33</v>
      </c>
      <c r="L1330" s="4" t="str">
        <v>61.50</v>
      </c>
      <c r="M1330" s="4" t="str">
        <v>58.00</v>
      </c>
      <c r="N1330" s="4" t="str">
        <v>34.50</v>
      </c>
      <c r="O1330" s="4" t="str">
        <v>GIA</v>
      </c>
      <c r="P1330" s="4">
        <v>1200</v>
      </c>
      <c r="Q1330" s="7">
        <v>-51</v>
      </c>
      <c r="R1330" s="5">
        <f>ROUND(P1330 * (1 + (Q1330 / 100)), 2)</f>
        <v>588</v>
      </c>
      <c r="S1330" s="5">
        <f>ROUND(R1330 * D1330, 2)</f>
        <v>352.8</v>
      </c>
      <c r="T1330" s="4" t="str">
        <v>MUMBAI</v>
      </c>
      <c r="U1330" s="8" t="str">
        <v>AVAILABLE</v>
      </c>
      <c r="V1330" s="4" t="str">
        <v>Pinpoint, Feather</v>
      </c>
      <c r="W1330" s="9" t="str">
        <v>Media URL</v>
      </c>
    </row>
    <row r="1331">
      <c r="A1331" s="4" t="str">
        <v>6565246460</v>
      </c>
      <c r="B1331" s="4" t="str">
        <v>ROUND</v>
      </c>
      <c r="C1331" s="4">
        <v>187624</v>
      </c>
      <c r="D1331" s="5">
        <v>0.5</v>
      </c>
      <c r="E1331" s="4" t="str">
        <v>D</v>
      </c>
      <c r="F1331" s="4" t="str">
        <v>VS2</v>
      </c>
      <c r="G1331" s="6" t="str">
        <v>EX</v>
      </c>
      <c r="H1331" s="6" t="str">
        <v>EX</v>
      </c>
      <c r="I1331" s="6" t="str">
        <v>EX</v>
      </c>
      <c r="J1331" s="4" t="str">
        <v>FNT</v>
      </c>
      <c r="K1331" s="4" t="str">
        <v>5.07 - 5.11 x 3.15</v>
      </c>
      <c r="L1331" s="4" t="str">
        <v>61.80</v>
      </c>
      <c r="M1331" s="4" t="str">
        <v>59.00</v>
      </c>
      <c r="N1331" s="4" t="str">
        <v>32.50</v>
      </c>
      <c r="O1331" s="4" t="str">
        <v>GIA</v>
      </c>
      <c r="P1331" s="4">
        <v>2300</v>
      </c>
      <c r="Q1331" s="7">
        <v>-47</v>
      </c>
      <c r="R1331" s="5">
        <f>ROUND(P1331 * (1 + (Q1331 / 100)), 2)</f>
        <v>1219</v>
      </c>
      <c r="S1331" s="5">
        <f>ROUND(R1331 * D1331, 2)</f>
        <v>609.5</v>
      </c>
      <c r="T1331" s="4" t="str">
        <v>MUMBAI</v>
      </c>
      <c r="U1331" s="8" t="str">
        <v>AVAILABLE</v>
      </c>
      <c r="V1331" s="4" t="str">
        <v>Feather</v>
      </c>
      <c r="W1331" s="9" t="str">
        <v>Media URL</v>
      </c>
    </row>
    <row r="1332">
      <c r="A1332" s="4" t="str">
        <v>6562247071</v>
      </c>
      <c r="B1332" s="4" t="str">
        <v>ROUND</v>
      </c>
      <c r="C1332" s="4">
        <v>187626</v>
      </c>
      <c r="D1332" s="5">
        <v>0.5</v>
      </c>
      <c r="E1332" s="4" t="str">
        <v>E</v>
      </c>
      <c r="F1332" s="4" t="str">
        <v>VS2</v>
      </c>
      <c r="G1332" s="4" t="str">
        <v>VG</v>
      </c>
      <c r="H1332" s="4" t="str">
        <v>VG</v>
      </c>
      <c r="I1332" s="4" t="str">
        <v>VG</v>
      </c>
      <c r="J1332" s="4" t="str">
        <v>NONE</v>
      </c>
      <c r="K1332" s="4" t="str">
        <v>4.96 - 4.99 x 3.20</v>
      </c>
      <c r="L1332" s="4" t="str">
        <v>64.30</v>
      </c>
      <c r="M1332" s="4" t="str">
        <v>59.00</v>
      </c>
      <c r="N1332" s="4" t="str">
        <v>36.00</v>
      </c>
      <c r="O1332" s="4" t="str">
        <v>GIA</v>
      </c>
      <c r="P1332" s="4">
        <v>2100</v>
      </c>
      <c r="Q1332" s="7">
        <v>-51</v>
      </c>
      <c r="R1332" s="5">
        <f>ROUND(P1332 * (1 + (Q1332 / 100)), 2)</f>
        <v>1029</v>
      </c>
      <c r="S1332" s="5">
        <f>ROUND(R1332 * D1332, 2)</f>
        <v>514.5</v>
      </c>
      <c r="T1332" s="4" t="str">
        <v>MUMBAI</v>
      </c>
      <c r="U1332" s="8" t="str">
        <v>AVAILABLE</v>
      </c>
      <c r="V1332" s="4" t="str">
        <v>Feather, Cloud, Crystal, Indented Natural</v>
      </c>
      <c r="W1332" s="9" t="str">
        <v>Media URL</v>
      </c>
    </row>
    <row r="1333">
      <c r="A1333" s="4" t="str">
        <v>807656910</v>
      </c>
      <c r="B1333" s="4" t="str">
        <v>ROUND</v>
      </c>
      <c r="C1333" s="4">
        <v>172398</v>
      </c>
      <c r="D1333" s="5">
        <v>0.51</v>
      </c>
      <c r="E1333" s="4" t="str">
        <v>E</v>
      </c>
      <c r="F1333" s="4" t="str">
        <v>VS2</v>
      </c>
      <c r="G1333" s="6" t="str">
        <v>EX</v>
      </c>
      <c r="H1333" s="6" t="str">
        <v>EX</v>
      </c>
      <c r="I1333" s="6" t="str">
        <v>EX</v>
      </c>
      <c r="J1333" s="4" t="str">
        <v>NONE</v>
      </c>
      <c r="K1333" s="4" t="str">
        <v>5.19 - 5.24 x 3.12</v>
      </c>
      <c r="L1333" s="4" t="str">
        <v>59.70</v>
      </c>
      <c r="M1333" s="4" t="str">
        <v>59.00</v>
      </c>
      <c r="N1333" s="4" t="str">
        <v>31.30</v>
      </c>
      <c r="O1333" s="4" t="str">
        <v>IGI</v>
      </c>
      <c r="P1333" s="4">
        <v>2100</v>
      </c>
      <c r="Q1333" s="7">
        <v>-58</v>
      </c>
      <c r="R1333" s="5">
        <f>ROUND(P1333 * (1 + (Q1333 / 100)), 2)</f>
        <v>882</v>
      </c>
      <c r="S1333" s="5">
        <f>ROUND(R1333 * D1333, 2)</f>
        <v>449.82</v>
      </c>
      <c r="T1333" s="4" t="str">
        <v>MUMBAI</v>
      </c>
      <c r="U1333" s="8" t="str">
        <v>AVAILABLE</v>
      </c>
      <c r="V1333" s="4" t="str">
        <v>Cloud, Feather</v>
      </c>
      <c r="W1333" s="9" t="str">
        <v>Media URL</v>
      </c>
    </row>
    <row r="1334">
      <c r="A1334" s="4" t="str">
        <v>6561147033</v>
      </c>
      <c r="B1334" s="4" t="str">
        <v>ROUND</v>
      </c>
      <c r="C1334" s="4">
        <v>182823</v>
      </c>
      <c r="D1334" s="5">
        <v>0.54</v>
      </c>
      <c r="E1334" s="4" t="str">
        <v>F</v>
      </c>
      <c r="F1334" s="4" t="str">
        <v>VS1</v>
      </c>
      <c r="G1334" s="6" t="str">
        <v>EX</v>
      </c>
      <c r="H1334" s="6" t="str">
        <v>EX</v>
      </c>
      <c r="I1334" s="6" t="str">
        <v>EX</v>
      </c>
      <c r="J1334" s="4" t="str">
        <v>NONE</v>
      </c>
      <c r="K1334" s="4" t="str">
        <v>5.28 - 5.31 x 3.22</v>
      </c>
      <c r="L1334" s="4" t="str">
        <v>60.70</v>
      </c>
      <c r="M1334" s="4" t="str">
        <v>58.00</v>
      </c>
      <c r="N1334" s="4" t="str">
        <v>32.00</v>
      </c>
      <c r="O1334" s="4" t="str">
        <v>GIA</v>
      </c>
      <c r="P1334" s="4">
        <v>2200</v>
      </c>
      <c r="Q1334" s="7">
        <v>-41</v>
      </c>
      <c r="R1334" s="5">
        <f>ROUND(P1334 * (1 + (Q1334 / 100)), 2)</f>
        <v>1298</v>
      </c>
      <c r="S1334" s="5">
        <f>ROUND(R1334 * D1334, 2)</f>
        <v>700.92</v>
      </c>
      <c r="T1334" s="4" t="str">
        <v>MUMBAI</v>
      </c>
      <c r="U1334" s="8" t="str">
        <v>AVAILABLE</v>
      </c>
      <c r="V1334" s="4" t="str">
        <v>Cloud</v>
      </c>
      <c r="W1334" s="9" t="str">
        <v>Media URL</v>
      </c>
    </row>
    <row r="1335">
      <c r="A1335" s="4" t="str">
        <v>1563075780</v>
      </c>
      <c r="B1335" s="4" t="str">
        <v>ROUND</v>
      </c>
      <c r="C1335" s="4">
        <v>180269</v>
      </c>
      <c r="D1335" s="5">
        <v>0.55</v>
      </c>
      <c r="E1335" s="4" t="str">
        <v>F</v>
      </c>
      <c r="F1335" s="4" t="str">
        <v>VS2</v>
      </c>
      <c r="G1335" s="6" t="str">
        <v>EX</v>
      </c>
      <c r="H1335" s="6" t="str">
        <v>EX</v>
      </c>
      <c r="I1335" s="6" t="str">
        <v>EX</v>
      </c>
      <c r="J1335" s="4" t="str">
        <v>NONE</v>
      </c>
      <c r="K1335" s="4" t="str">
        <v>5.26 - 5.29 x 3.21</v>
      </c>
      <c r="L1335" s="4" t="str">
        <v>60.90</v>
      </c>
      <c r="M1335" s="4" t="str">
        <v>59.00</v>
      </c>
      <c r="N1335" s="4" t="str">
        <v>33.00</v>
      </c>
      <c r="O1335" s="4" t="str">
        <v>GIA</v>
      </c>
      <c r="P1335" s="4">
        <v>2000</v>
      </c>
      <c r="Q1335" s="7">
        <v>-42</v>
      </c>
      <c r="R1335" s="5">
        <f>ROUND(P1335 * (1 + (Q1335 / 100)), 2)</f>
        <v>1160</v>
      </c>
      <c r="S1335" s="5">
        <f>ROUND(R1335 * D1335, 2)</f>
        <v>638</v>
      </c>
      <c r="T1335" s="4" t="str">
        <v>MUMBAI</v>
      </c>
      <c r="U1335" s="8" t="str">
        <v>AVAILABLE</v>
      </c>
      <c r="V1335" s="4" t="str">
        <v>Cloud</v>
      </c>
      <c r="W1335" s="9" t="str">
        <v>Media URL</v>
      </c>
    </row>
    <row r="1336">
      <c r="A1336" s="4" t="str">
        <v>807656900</v>
      </c>
      <c r="B1336" s="4" t="str">
        <v>ROUND</v>
      </c>
      <c r="C1336" s="4">
        <v>172381</v>
      </c>
      <c r="D1336" s="5">
        <v>0.5</v>
      </c>
      <c r="E1336" s="4" t="str">
        <v>F</v>
      </c>
      <c r="F1336" s="4" t="str">
        <v>VS2</v>
      </c>
      <c r="G1336" s="6" t="str">
        <v>EX</v>
      </c>
      <c r="H1336" s="6" t="str">
        <v>EX</v>
      </c>
      <c r="I1336" s="6" t="str">
        <v>EX</v>
      </c>
      <c r="J1336" s="4" t="str">
        <v>VSL</v>
      </c>
      <c r="K1336" s="4" t="str">
        <v>5.18 - 5.21 x 3.06</v>
      </c>
      <c r="L1336" s="4" t="str">
        <v>58.90</v>
      </c>
      <c r="M1336" s="4" t="str">
        <v>59.00</v>
      </c>
      <c r="N1336" s="4" t="str">
        <v>31.90</v>
      </c>
      <c r="O1336" s="4" t="str">
        <v>IGI</v>
      </c>
      <c r="P1336" s="4">
        <v>2000</v>
      </c>
      <c r="Q1336" s="7">
        <v>-60</v>
      </c>
      <c r="R1336" s="5">
        <f>ROUND(P1336 * (1 + (Q1336 / 100)), 2)</f>
        <v>800</v>
      </c>
      <c r="S1336" s="5">
        <f>ROUND(R1336 * D1336, 2)</f>
        <v>400</v>
      </c>
      <c r="T1336" s="4" t="str">
        <v>MUMBAI</v>
      </c>
      <c r="U1336" s="8" t="str">
        <v>AVAILABLE</v>
      </c>
      <c r="V1336" s="4" t="str">
        <v>Feather, Cloud</v>
      </c>
      <c r="W1336" s="9" t="str">
        <v>Media URL</v>
      </c>
    </row>
    <row r="1337">
      <c r="A1337" s="4" t="str">
        <v>6562146869</v>
      </c>
      <c r="B1337" s="4" t="str">
        <v>ROUND</v>
      </c>
      <c r="C1337" s="4">
        <v>182856</v>
      </c>
      <c r="D1337" s="5">
        <v>0.57</v>
      </c>
      <c r="E1337" s="4" t="str">
        <v>G</v>
      </c>
      <c r="F1337" s="4" t="str">
        <v>IF</v>
      </c>
      <c r="G1337" s="6" t="str">
        <v>EX</v>
      </c>
      <c r="H1337" s="6" t="str">
        <v>EX</v>
      </c>
      <c r="I1337" s="6" t="str">
        <v>EX</v>
      </c>
      <c r="J1337" s="4" t="str">
        <v>NONE</v>
      </c>
      <c r="K1337" s="4" t="str">
        <v>5.34 - 5.37 x 3.26</v>
      </c>
      <c r="L1337" s="4" t="str">
        <v>60.80</v>
      </c>
      <c r="M1337" s="4" t="str">
        <v>60.00</v>
      </c>
      <c r="N1337" s="4" t="str">
        <v>32.50</v>
      </c>
      <c r="O1337" s="4" t="str">
        <v>GIA</v>
      </c>
      <c r="P1337" s="4">
        <v>2700</v>
      </c>
      <c r="Q1337" s="7">
        <v>-52</v>
      </c>
      <c r="R1337" s="5">
        <f>ROUND(P1337 * (1 + (Q1337 / 100)), 2)</f>
        <v>1296</v>
      </c>
      <c r="S1337" s="5">
        <f>ROUND(R1337 * D1337, 2)</f>
        <v>738.72</v>
      </c>
      <c r="T1337" s="4" t="str">
        <v>MUMBAI</v>
      </c>
      <c r="U1337" s="8" t="str">
        <v>AVAILABLE</v>
      </c>
      <c r="V1337" s="4" t="str">
        <v>Minor Details of Polish</v>
      </c>
      <c r="W1337" s="9" t="str">
        <v>Media URL</v>
      </c>
    </row>
    <row r="1338">
      <c r="A1338" s="4" t="str">
        <v>7562078343</v>
      </c>
      <c r="B1338" s="4" t="str">
        <v>ROUND</v>
      </c>
      <c r="C1338" s="4">
        <v>180219</v>
      </c>
      <c r="D1338" s="5">
        <v>0.5</v>
      </c>
      <c r="E1338" s="4" t="str">
        <v>G</v>
      </c>
      <c r="F1338" s="4" t="str">
        <v>VVS1</v>
      </c>
      <c r="G1338" s="6" t="str">
        <v>EX</v>
      </c>
      <c r="H1338" s="6" t="str">
        <v>EX</v>
      </c>
      <c r="I1338" s="6" t="str">
        <v>EX</v>
      </c>
      <c r="J1338" s="4" t="str">
        <v>FNT</v>
      </c>
      <c r="K1338" s="4" t="str">
        <v>5.07 - 5.10 x 3.14</v>
      </c>
      <c r="L1338" s="4" t="str">
        <v>61.80</v>
      </c>
      <c r="M1338" s="4" t="str">
        <v>59.00</v>
      </c>
      <c r="N1338" s="4" t="str">
        <v>35.50</v>
      </c>
      <c r="O1338" s="4" t="str">
        <v>GIA</v>
      </c>
      <c r="P1338" s="4">
        <v>2400</v>
      </c>
      <c r="Q1338" s="7">
        <v>-50</v>
      </c>
      <c r="R1338" s="5">
        <f>ROUND(P1338 * (1 + (Q1338 / 100)), 2)</f>
        <v>1200</v>
      </c>
      <c r="S1338" s="5">
        <f>ROUND(R1338 * D1338, 2)</f>
        <v>600</v>
      </c>
      <c r="T1338" s="4" t="str">
        <v>MUMBAI</v>
      </c>
      <c r="U1338" s="8" t="str">
        <v>AVAILABLE</v>
      </c>
      <c r="V1338" s="4" t="str">
        <v>Pinpoint</v>
      </c>
      <c r="W1338" s="9" t="str">
        <v>Media URL</v>
      </c>
    </row>
    <row r="1339">
      <c r="A1339" s="4" t="str">
        <v>1568058008</v>
      </c>
      <c r="B1339" s="4" t="str">
        <v>ROUND</v>
      </c>
      <c r="C1339" s="4">
        <v>178992</v>
      </c>
      <c r="D1339" s="5">
        <v>0.5</v>
      </c>
      <c r="E1339" s="4" t="str">
        <v>G</v>
      </c>
      <c r="F1339" s="4" t="str">
        <v>VVS1</v>
      </c>
      <c r="G1339" s="6" t="str">
        <v>EX</v>
      </c>
      <c r="H1339" s="6" t="str">
        <v>EX</v>
      </c>
      <c r="I1339" s="6" t="str">
        <v>EX</v>
      </c>
      <c r="J1339" s="4" t="str">
        <v>FNT</v>
      </c>
      <c r="K1339" s="4" t="str">
        <v>5.08 - 5.09 x 3.16</v>
      </c>
      <c r="L1339" s="4" t="str">
        <v>62.10</v>
      </c>
      <c r="M1339" s="4" t="str">
        <v>59.00</v>
      </c>
      <c r="N1339" s="4" t="str">
        <v>34.00</v>
      </c>
      <c r="O1339" s="4" t="str">
        <v>GIA</v>
      </c>
      <c r="P1339" s="4">
        <v>2400</v>
      </c>
      <c r="Q1339" s="7">
        <v>-50</v>
      </c>
      <c r="R1339" s="5">
        <f>ROUND(P1339 * (1 + (Q1339 / 100)), 2)</f>
        <v>1200</v>
      </c>
      <c r="S1339" s="5">
        <f>ROUND(R1339 * D1339, 2)</f>
        <v>600</v>
      </c>
      <c r="T1339" s="4" t="str">
        <v>MUMBAI</v>
      </c>
      <c r="U1339" s="8" t="str">
        <v>AVAILABLE</v>
      </c>
      <c r="V1339" s="4" t="str">
        <v>Pinpoint</v>
      </c>
      <c r="W1339" s="9" t="str">
        <v>Media URL</v>
      </c>
    </row>
    <row r="1340">
      <c r="A1340" s="4" t="str">
        <v>5566146686</v>
      </c>
      <c r="B1340" s="4" t="str">
        <v>ROUND</v>
      </c>
      <c r="C1340" s="4">
        <v>182821</v>
      </c>
      <c r="D1340" s="5">
        <v>0.53</v>
      </c>
      <c r="E1340" s="4" t="str">
        <v>G</v>
      </c>
      <c r="F1340" s="4" t="str">
        <v>VVS2</v>
      </c>
      <c r="G1340" s="6" t="str">
        <v>EX</v>
      </c>
      <c r="H1340" s="6" t="str">
        <v>EX</v>
      </c>
      <c r="I1340" s="6" t="str">
        <v>EX</v>
      </c>
      <c r="J1340" s="4" t="str">
        <v>NONE</v>
      </c>
      <c r="K1340" s="4" t="str">
        <v>5.24 - 5.28 x 3.21</v>
      </c>
      <c r="L1340" s="4" t="str">
        <v>61.00</v>
      </c>
      <c r="M1340" s="4" t="str">
        <v>60.00</v>
      </c>
      <c r="N1340" s="4" t="str">
        <v>34.00</v>
      </c>
      <c r="O1340" s="4" t="str">
        <v>GIA</v>
      </c>
      <c r="P1340" s="4">
        <v>2200</v>
      </c>
      <c r="Q1340" s="7">
        <v>-44</v>
      </c>
      <c r="R1340" s="5">
        <f>ROUND(P1340 * (1 + (Q1340 / 100)), 2)</f>
        <v>1232</v>
      </c>
      <c r="S1340" s="5">
        <f>ROUND(R1340 * D1340, 2)</f>
        <v>652.96</v>
      </c>
      <c r="T1340" s="4" t="str">
        <v>MUMBAI</v>
      </c>
      <c r="U1340" s="8" t="str">
        <v>AVAILABLE</v>
      </c>
      <c r="V1340" s="4" t="str">
        <v>Needle, Pinpoint, Cloud, Surface Graining</v>
      </c>
      <c r="W1340" s="9" t="str">
        <v>Media URL</v>
      </c>
    </row>
    <row r="1341">
      <c r="A1341" s="4" t="str">
        <v>807657020</v>
      </c>
      <c r="B1341" s="4" t="str">
        <v>ROUND</v>
      </c>
      <c r="C1341" s="4">
        <v>178461</v>
      </c>
      <c r="D1341" s="5">
        <v>0.5</v>
      </c>
      <c r="E1341" s="4" t="str">
        <v>G</v>
      </c>
      <c r="F1341" s="4" t="str">
        <v>VVS2</v>
      </c>
      <c r="G1341" s="6" t="str">
        <v>EX</v>
      </c>
      <c r="H1341" s="6" t="str">
        <v>EX</v>
      </c>
      <c r="I1341" s="6" t="str">
        <v>EX</v>
      </c>
      <c r="J1341" s="4" t="str">
        <v>VSL</v>
      </c>
      <c r="K1341" s="4" t="str">
        <v>5.10 - 5.15 x 3.11</v>
      </c>
      <c r="L1341" s="4" t="str">
        <v>60.60</v>
      </c>
      <c r="M1341" s="4" t="str">
        <v>61.00</v>
      </c>
      <c r="N1341" s="4" t="str">
        <v>32.30</v>
      </c>
      <c r="O1341" s="4" t="str">
        <v>IGI</v>
      </c>
      <c r="P1341" s="4">
        <v>2200</v>
      </c>
      <c r="Q1341" s="7">
        <v>-63</v>
      </c>
      <c r="R1341" s="5">
        <f>ROUND(P1341 * (1 + (Q1341 / 100)), 2)</f>
        <v>814</v>
      </c>
      <c r="S1341" s="5">
        <f>ROUND(R1341 * D1341, 2)</f>
        <v>407</v>
      </c>
      <c r="T1341" s="4" t="str">
        <v>MUMBAI</v>
      </c>
      <c r="U1341" s="8" t="str">
        <v>AVAILABLE</v>
      </c>
      <c r="V1341" s="4" t="str">
        <v>Crystal</v>
      </c>
      <c r="W1341" s="9" t="str">
        <v>Media URL</v>
      </c>
    </row>
    <row r="1342">
      <c r="A1342" s="4" t="str">
        <v>2564075753</v>
      </c>
      <c r="B1342" s="4" t="str">
        <v>ROUND</v>
      </c>
      <c r="C1342" s="4">
        <v>178741</v>
      </c>
      <c r="D1342" s="5">
        <v>0.5</v>
      </c>
      <c r="E1342" s="4" t="str">
        <v>G</v>
      </c>
      <c r="F1342" s="4" t="str">
        <v>VS2</v>
      </c>
      <c r="G1342" s="4" t="str">
        <v>VG</v>
      </c>
      <c r="H1342" s="4" t="str">
        <v>EX</v>
      </c>
      <c r="I1342" s="4" t="str">
        <v>GD</v>
      </c>
      <c r="J1342" s="4" t="str">
        <v>NONE</v>
      </c>
      <c r="K1342" s="4" t="str">
        <v>5.04 - 5.09 x 3.17</v>
      </c>
      <c r="L1342" s="4" t="str">
        <v>62.60</v>
      </c>
      <c r="M1342" s="4" t="str">
        <v>54.00</v>
      </c>
      <c r="N1342" s="4" t="str">
        <v>34.50</v>
      </c>
      <c r="O1342" s="4" t="str">
        <v>GIA</v>
      </c>
      <c r="P1342" s="4">
        <v>1900</v>
      </c>
      <c r="Q1342" s="7">
        <v>-55</v>
      </c>
      <c r="R1342" s="5">
        <f>ROUND(P1342 * (1 + (Q1342 / 100)), 2)</f>
        <v>855</v>
      </c>
      <c r="S1342" s="5">
        <f>ROUND(R1342 * D1342, 2)</f>
        <v>427.5</v>
      </c>
      <c r="T1342" s="4" t="str">
        <v>MUMBAI</v>
      </c>
      <c r="U1342" s="8" t="str">
        <v>AVAILABLE</v>
      </c>
      <c r="V1342" s="4" t="str">
        <v>Cloud, Crystal, Feather</v>
      </c>
      <c r="W1342" s="9" t="str">
        <v>Media URL</v>
      </c>
    </row>
    <row r="1343">
      <c r="A1343" s="4" t="str">
        <v>2566069017</v>
      </c>
      <c r="B1343" s="4" t="str">
        <v>ROUND</v>
      </c>
      <c r="C1343" s="4">
        <v>178969</v>
      </c>
      <c r="D1343" s="5">
        <v>0.58</v>
      </c>
      <c r="E1343" s="4" t="str">
        <v>G</v>
      </c>
      <c r="F1343" s="4" t="str">
        <v>VS2</v>
      </c>
      <c r="G1343" s="6" t="str">
        <v>EX</v>
      </c>
      <c r="H1343" s="6" t="str">
        <v>EX</v>
      </c>
      <c r="I1343" s="6" t="str">
        <v>EX</v>
      </c>
      <c r="J1343" s="4" t="str">
        <v>NONE</v>
      </c>
      <c r="K1343" s="4" t="str">
        <v>5.38 - 5.41 x 3.26</v>
      </c>
      <c r="L1343" s="4" t="str">
        <v>60.40</v>
      </c>
      <c r="M1343" s="4" t="str">
        <v>59.00</v>
      </c>
      <c r="N1343" s="4" t="str">
        <v>33.50</v>
      </c>
      <c r="O1343" s="4" t="str">
        <v>GIA</v>
      </c>
      <c r="P1343" s="4">
        <v>1900</v>
      </c>
      <c r="Q1343" s="7">
        <v>-47</v>
      </c>
      <c r="R1343" s="5">
        <f>ROUND(P1343 * (1 + (Q1343 / 100)), 2)</f>
        <v>1007</v>
      </c>
      <c r="S1343" s="5">
        <f>ROUND(R1343 * D1343, 2)</f>
        <v>584.06</v>
      </c>
      <c r="T1343" s="4" t="str">
        <v>MUMBAI</v>
      </c>
      <c r="U1343" s="8" t="str">
        <v>AVAILABLE</v>
      </c>
      <c r="V1343" s="4" t="str">
        <v>Cloud, Crystal, Feather</v>
      </c>
      <c r="W1343" s="9" t="str">
        <v>Media URL</v>
      </c>
    </row>
    <row r="1344">
      <c r="A1344" s="4" t="str">
        <v>3565082552</v>
      </c>
      <c r="B1344" s="4" t="str">
        <v>ROUND</v>
      </c>
      <c r="C1344" s="4">
        <v>180840</v>
      </c>
      <c r="D1344" s="5">
        <v>0.51</v>
      </c>
      <c r="E1344" s="4" t="str">
        <v>H</v>
      </c>
      <c r="F1344" s="4" t="str">
        <v>IF</v>
      </c>
      <c r="G1344" s="6" t="str">
        <v>EX</v>
      </c>
      <c r="H1344" s="6" t="str">
        <v>EX</v>
      </c>
      <c r="I1344" s="6" t="str">
        <v>EX</v>
      </c>
      <c r="J1344" s="4" t="str">
        <v>NONE</v>
      </c>
      <c r="K1344" s="4" t="str">
        <v>5.13 - 5.15 x 3.17</v>
      </c>
      <c r="L1344" s="4" t="str">
        <v>61.70</v>
      </c>
      <c r="M1344" s="4" t="str">
        <v>59.00</v>
      </c>
      <c r="N1344" s="4" t="str">
        <v>32.50</v>
      </c>
      <c r="O1344" s="4" t="str">
        <v>GIA</v>
      </c>
      <c r="P1344" s="4">
        <v>2300</v>
      </c>
      <c r="Q1344" s="7">
        <v>-50</v>
      </c>
      <c r="R1344" s="5">
        <f>ROUND(P1344 * (1 + (Q1344 / 100)), 2)</f>
        <v>1150</v>
      </c>
      <c r="S1344" s="5">
        <f>ROUND(R1344 * D1344, 2)</f>
        <v>586.5</v>
      </c>
      <c r="T1344" s="4" t="str">
        <v>MUMBAI</v>
      </c>
      <c r="U1344" s="8" t="str">
        <v>AVAILABLE</v>
      </c>
      <c r="V1344" s="4" t="str">
        <v>Minor Details of Polish</v>
      </c>
      <c r="W1344" s="9" t="str">
        <v>Media URL</v>
      </c>
    </row>
    <row r="1345">
      <c r="A1345" s="4" t="str">
        <v>1567062941</v>
      </c>
      <c r="B1345" s="4" t="str">
        <v>ROUND</v>
      </c>
      <c r="C1345" s="4">
        <v>178967</v>
      </c>
      <c r="D1345" s="5">
        <v>0.57</v>
      </c>
      <c r="E1345" s="4" t="str">
        <v>H</v>
      </c>
      <c r="F1345" s="4" t="str">
        <v>IF</v>
      </c>
      <c r="G1345" s="6" t="str">
        <v>EX</v>
      </c>
      <c r="H1345" s="6" t="str">
        <v>EX</v>
      </c>
      <c r="I1345" s="6" t="str">
        <v>EX</v>
      </c>
      <c r="J1345" s="4" t="str">
        <v>NONE</v>
      </c>
      <c r="K1345" s="4" t="str">
        <v>5.32 - 5.35 x 3.26</v>
      </c>
      <c r="L1345" s="4" t="str">
        <v>61.10</v>
      </c>
      <c r="M1345" s="4" t="str">
        <v>60.00</v>
      </c>
      <c r="N1345" s="4" t="str">
        <v>33.00</v>
      </c>
      <c r="O1345" s="4" t="str">
        <v>GIA</v>
      </c>
      <c r="P1345" s="4">
        <v>2300</v>
      </c>
      <c r="Q1345" s="7">
        <v>-53</v>
      </c>
      <c r="R1345" s="5">
        <f>ROUND(P1345 * (1 + (Q1345 / 100)), 2)</f>
        <v>1081</v>
      </c>
      <c r="S1345" s="5">
        <f>ROUND(R1345 * D1345, 2)</f>
        <v>616.17</v>
      </c>
      <c r="T1345" s="4" t="str">
        <v>MUMBAI</v>
      </c>
      <c r="U1345" s="8" t="str">
        <v>AVAILABLE</v>
      </c>
      <c r="V1345" s="4" t="str">
        <v>Minor Details of Polish</v>
      </c>
      <c r="W1345" s="9" t="str">
        <v>Media URL</v>
      </c>
    </row>
    <row r="1346">
      <c r="A1346" s="4" t="str">
        <v>2564146831</v>
      </c>
      <c r="B1346" s="4" t="str">
        <v>ROUND</v>
      </c>
      <c r="C1346" s="4">
        <v>182785</v>
      </c>
      <c r="D1346" s="5">
        <v>0.54</v>
      </c>
      <c r="E1346" s="4" t="str">
        <v>H</v>
      </c>
      <c r="F1346" s="4" t="str">
        <v>IF</v>
      </c>
      <c r="G1346" s="6" t="str">
        <v>EX</v>
      </c>
      <c r="H1346" s="6" t="str">
        <v>EX</v>
      </c>
      <c r="I1346" s="6" t="str">
        <v>EX</v>
      </c>
      <c r="J1346" s="4" t="str">
        <v>NONE</v>
      </c>
      <c r="K1346" s="4" t="str">
        <v>5.23 - 5.27 x 3.26</v>
      </c>
      <c r="L1346" s="4" t="str">
        <v>62.00</v>
      </c>
      <c r="M1346" s="4" t="str">
        <v>59.00</v>
      </c>
      <c r="N1346" s="4" t="str">
        <v>33.00</v>
      </c>
      <c r="O1346" s="4" t="str">
        <v>GIA</v>
      </c>
      <c r="P1346" s="4">
        <v>2300</v>
      </c>
      <c r="Q1346" s="7">
        <v>-50</v>
      </c>
      <c r="R1346" s="5">
        <f>ROUND(P1346 * (1 + (Q1346 / 100)), 2)</f>
        <v>1150</v>
      </c>
      <c r="S1346" s="5">
        <f>ROUND(R1346 * D1346, 2)</f>
        <v>621</v>
      </c>
      <c r="T1346" s="4" t="str">
        <v>MUMBAI</v>
      </c>
      <c r="U1346" s="8" t="str">
        <v>AVAILABLE</v>
      </c>
      <c r="V1346" s="4" t="str">
        <v>Minor Details of Polish</v>
      </c>
      <c r="W1346" s="9" t="str">
        <v>Media URL</v>
      </c>
    </row>
    <row r="1347">
      <c r="A1347" s="4" t="str">
        <v>7561056147</v>
      </c>
      <c r="B1347" s="4" t="str">
        <v>ROUND</v>
      </c>
      <c r="C1347" s="4">
        <v>178465</v>
      </c>
      <c r="D1347" s="5">
        <v>0.53</v>
      </c>
      <c r="E1347" s="4" t="str">
        <v>H</v>
      </c>
      <c r="F1347" s="4" t="str">
        <v>IF</v>
      </c>
      <c r="G1347" s="6" t="str">
        <v>EX</v>
      </c>
      <c r="H1347" s="6" t="str">
        <v>EX</v>
      </c>
      <c r="I1347" s="6" t="str">
        <v>EX</v>
      </c>
      <c r="J1347" s="4" t="str">
        <v>FNT</v>
      </c>
      <c r="K1347" s="4" t="str">
        <v>5.17 - 5.20 x 3.22</v>
      </c>
      <c r="L1347" s="4" t="str">
        <v>62.20</v>
      </c>
      <c r="M1347" s="4" t="str">
        <v>59.00</v>
      </c>
      <c r="N1347" s="4" t="str">
        <v>34.00</v>
      </c>
      <c r="O1347" s="4" t="str">
        <v>GIA</v>
      </c>
      <c r="P1347" s="4">
        <v>2300</v>
      </c>
      <c r="Q1347" s="7">
        <v>-53</v>
      </c>
      <c r="R1347" s="5">
        <f>ROUND(P1347 * (1 + (Q1347 / 100)), 2)</f>
        <v>1081</v>
      </c>
      <c r="S1347" s="5">
        <f>ROUND(R1347 * D1347, 2)</f>
        <v>572.93</v>
      </c>
      <c r="T1347" s="4" t="str">
        <v>MUMBAI</v>
      </c>
      <c r="U1347" s="8" t="str">
        <v>AVAILABLE</v>
      </c>
      <c r="V1347" s="4" t="str">
        <v>Minor Details of Polish</v>
      </c>
      <c r="W1347" s="9" t="str">
        <v>Media URL</v>
      </c>
    </row>
    <row r="1348">
      <c r="A1348" s="4" t="str">
        <v>7566077636</v>
      </c>
      <c r="B1348" s="4" t="str">
        <v>ROUND</v>
      </c>
      <c r="C1348" s="4">
        <v>180235</v>
      </c>
      <c r="D1348" s="5">
        <v>0.5</v>
      </c>
      <c r="E1348" s="4" t="str">
        <v>H</v>
      </c>
      <c r="F1348" s="4" t="str">
        <v>IF</v>
      </c>
      <c r="G1348" s="6" t="str">
        <v>EX</v>
      </c>
      <c r="H1348" s="6" t="str">
        <v>EX</v>
      </c>
      <c r="I1348" s="6" t="str">
        <v>EX</v>
      </c>
      <c r="J1348" s="4" t="str">
        <v>MED</v>
      </c>
      <c r="K1348" s="4" t="str">
        <v>5.14 - 5.17 x 3.11</v>
      </c>
      <c r="L1348" s="4" t="str">
        <v>60.20</v>
      </c>
      <c r="M1348" s="4" t="str">
        <v>60.00</v>
      </c>
      <c r="N1348" s="4" t="str">
        <v>31.50</v>
      </c>
      <c r="O1348" s="4" t="str">
        <v>GIA</v>
      </c>
      <c r="P1348" s="4">
        <v>2300</v>
      </c>
      <c r="Q1348" s="7">
        <v>-55</v>
      </c>
      <c r="R1348" s="5">
        <f>ROUND(P1348 * (1 + (Q1348 / 100)), 2)</f>
        <v>1035</v>
      </c>
      <c r="S1348" s="5">
        <f>ROUND(R1348 * D1348, 2)</f>
        <v>517.5</v>
      </c>
      <c r="T1348" s="4" t="str">
        <v>MUMBAI</v>
      </c>
      <c r="U1348" s="8" t="str">
        <v>AVAILABLE</v>
      </c>
      <c r="V1348" s="4" t="str">
        <v>Minor Details of Polish</v>
      </c>
      <c r="W1348" s="9" t="str">
        <v>Media URL</v>
      </c>
    </row>
    <row r="1349">
      <c r="A1349" s="4" t="str">
        <v>5563082009</v>
      </c>
      <c r="B1349" s="4" t="str">
        <v>ROUND</v>
      </c>
      <c r="C1349" s="4">
        <v>180995</v>
      </c>
      <c r="D1349" s="5">
        <v>0.51</v>
      </c>
      <c r="E1349" s="4" t="str">
        <v>H</v>
      </c>
      <c r="F1349" s="4" t="str">
        <v>VVS1</v>
      </c>
      <c r="G1349" s="6" t="str">
        <v>EX</v>
      </c>
      <c r="H1349" s="6" t="str">
        <v>EX</v>
      </c>
      <c r="I1349" s="6" t="str">
        <v>EX</v>
      </c>
      <c r="J1349" s="4" t="str">
        <v>NONE</v>
      </c>
      <c r="K1349" s="4" t="str">
        <v>5.07 - 5.11 x 3.19</v>
      </c>
      <c r="L1349" s="4" t="str">
        <v>62.60</v>
      </c>
      <c r="M1349" s="4" t="str">
        <v>58.00</v>
      </c>
      <c r="N1349" s="4" t="str">
        <v>34.00</v>
      </c>
      <c r="O1349" s="4" t="str">
        <v>GIA</v>
      </c>
      <c r="P1349" s="4">
        <v>2100</v>
      </c>
      <c r="Q1349" s="7">
        <v>-46</v>
      </c>
      <c r="R1349" s="5">
        <f>ROUND(P1349 * (1 + (Q1349 / 100)), 2)</f>
        <v>1134</v>
      </c>
      <c r="S1349" s="5">
        <f>ROUND(R1349 * D1349, 2)</f>
        <v>578.34</v>
      </c>
      <c r="T1349" s="4" t="str">
        <v>MUMBAI</v>
      </c>
      <c r="U1349" s="8" t="str">
        <v>AVAILABLE</v>
      </c>
      <c r="V1349" s="4" t="str">
        <v>Pinpoint, Feather</v>
      </c>
      <c r="W1349" s="9" t="str">
        <v>Media URL</v>
      </c>
    </row>
    <row r="1350">
      <c r="A1350" s="4" t="str">
        <v>6561218102</v>
      </c>
      <c r="B1350" s="4" t="str">
        <v>ROUND</v>
      </c>
      <c r="C1350" s="4">
        <v>186550</v>
      </c>
      <c r="D1350" s="5">
        <v>0.5</v>
      </c>
      <c r="E1350" s="4" t="str">
        <v>H</v>
      </c>
      <c r="F1350" s="4" t="str">
        <v>VVS1</v>
      </c>
      <c r="G1350" s="6" t="str">
        <v>EX</v>
      </c>
      <c r="H1350" s="6" t="str">
        <v>EX</v>
      </c>
      <c r="I1350" s="6" t="str">
        <v>EX</v>
      </c>
      <c r="J1350" s="4" t="str">
        <v>FNT</v>
      </c>
      <c r="K1350" s="4" t="str">
        <v>5.10 - 5.13 x 3.12</v>
      </c>
      <c r="L1350" s="4" t="str">
        <v>61.00</v>
      </c>
      <c r="M1350" s="4" t="str">
        <v>61.00</v>
      </c>
      <c r="N1350" s="4" t="str">
        <v>33.00</v>
      </c>
      <c r="O1350" s="4" t="str">
        <v>GIA</v>
      </c>
      <c r="P1350" s="4">
        <v>2100</v>
      </c>
      <c r="Q1350" s="7">
        <v>-46</v>
      </c>
      <c r="R1350" s="5">
        <f>ROUND(P1350 * (1 + (Q1350 / 100)), 2)</f>
        <v>1134</v>
      </c>
      <c r="S1350" s="5">
        <f>ROUND(R1350 * D1350, 2)</f>
        <v>567</v>
      </c>
      <c r="T1350" s="4" t="str">
        <v>MUMBAI</v>
      </c>
      <c r="U1350" s="8" t="str">
        <v>AVAILABLE</v>
      </c>
      <c r="V1350" s="4" t="str">
        <v>Pinpoint, Feather</v>
      </c>
      <c r="W1350" s="9" t="str">
        <v>Media URL</v>
      </c>
    </row>
    <row r="1351">
      <c r="A1351" s="4" t="str">
        <v>6561005729</v>
      </c>
      <c r="B1351" s="4" t="str">
        <v>ROUND</v>
      </c>
      <c r="C1351" s="4">
        <v>176436</v>
      </c>
      <c r="D1351" s="5">
        <v>0.51</v>
      </c>
      <c r="E1351" s="4" t="str">
        <v>H</v>
      </c>
      <c r="F1351" s="4" t="str">
        <v>VVS1</v>
      </c>
      <c r="G1351" s="6" t="str">
        <v>EX</v>
      </c>
      <c r="H1351" s="6" t="str">
        <v>EX</v>
      </c>
      <c r="I1351" s="6" t="str">
        <v>EX</v>
      </c>
      <c r="J1351" s="4" t="str">
        <v>MED</v>
      </c>
      <c r="K1351" s="4" t="str">
        <v>5.15 - 5.17 x 3.12</v>
      </c>
      <c r="L1351" s="4" t="str">
        <v>60.50</v>
      </c>
      <c r="M1351" s="4" t="str">
        <v>59.00</v>
      </c>
      <c r="N1351" s="4" t="str">
        <v>33.50</v>
      </c>
      <c r="O1351" s="4" t="str">
        <v>GIA</v>
      </c>
      <c r="P1351" s="4">
        <v>2100</v>
      </c>
      <c r="Q1351" s="7">
        <v>-57</v>
      </c>
      <c r="R1351" s="5">
        <f>ROUND(P1351 * (1 + (Q1351 / 100)), 2)</f>
        <v>903</v>
      </c>
      <c r="S1351" s="5">
        <f>ROUND(R1351 * D1351, 2)</f>
        <v>460.53</v>
      </c>
      <c r="T1351" s="4" t="str">
        <v>MUMBAI</v>
      </c>
      <c r="U1351" s="8" t="str">
        <v>AVAILABLE</v>
      </c>
      <c r="V1351" s="4" t="str">
        <v>Pinpoint</v>
      </c>
      <c r="W1351" s="9" t="str">
        <v>Media URL</v>
      </c>
    </row>
    <row r="1352">
      <c r="A1352" s="4" t="str">
        <v>6565005768</v>
      </c>
      <c r="B1352" s="4" t="str">
        <v>ROUND</v>
      </c>
      <c r="C1352" s="4">
        <v>174794</v>
      </c>
      <c r="D1352" s="5">
        <v>0.52</v>
      </c>
      <c r="E1352" s="4" t="str">
        <v>H</v>
      </c>
      <c r="F1352" s="4" t="str">
        <v>VVS1</v>
      </c>
      <c r="G1352" s="6" t="str">
        <v>EX</v>
      </c>
      <c r="H1352" s="6" t="str">
        <v>EX</v>
      </c>
      <c r="I1352" s="6" t="str">
        <v>EX</v>
      </c>
      <c r="J1352" s="4" t="str">
        <v>MED</v>
      </c>
      <c r="K1352" s="4" t="str">
        <v>5.10 - 5.14 x 3.23</v>
      </c>
      <c r="L1352" s="4" t="str">
        <v>63.00</v>
      </c>
      <c r="M1352" s="4" t="str">
        <v>58.00</v>
      </c>
      <c r="N1352" s="4" t="str">
        <v>34.50</v>
      </c>
      <c r="O1352" s="4" t="str">
        <v>GIA</v>
      </c>
      <c r="P1352" s="4">
        <v>2100</v>
      </c>
      <c r="Q1352" s="7">
        <v>-57</v>
      </c>
      <c r="R1352" s="5">
        <f>ROUND(P1352 * (1 + (Q1352 / 100)), 2)</f>
        <v>903</v>
      </c>
      <c r="S1352" s="5">
        <f>ROUND(R1352 * D1352, 2)</f>
        <v>469.56</v>
      </c>
      <c r="T1352" s="4" t="str">
        <v>MUMBAI</v>
      </c>
      <c r="U1352" s="8" t="str">
        <v>AVAILABLE</v>
      </c>
      <c r="V1352" s="4" t="str">
        <v>Pinpoint, Feather</v>
      </c>
      <c r="W1352" s="9" t="str">
        <v>Media URL</v>
      </c>
    </row>
    <row r="1353">
      <c r="A1353" s="4" t="str">
        <v>2567007156</v>
      </c>
      <c r="B1353" s="4" t="str">
        <v>ROUND</v>
      </c>
      <c r="C1353" s="4">
        <v>175725</v>
      </c>
      <c r="D1353" s="5">
        <v>0.52</v>
      </c>
      <c r="E1353" s="4" t="str">
        <v>H</v>
      </c>
      <c r="F1353" s="4" t="str">
        <v>VVS1</v>
      </c>
      <c r="G1353" s="6" t="str">
        <v>EX</v>
      </c>
      <c r="H1353" s="6" t="str">
        <v>EX</v>
      </c>
      <c r="I1353" s="6" t="str">
        <v>EX</v>
      </c>
      <c r="J1353" s="4" t="str">
        <v>MED</v>
      </c>
      <c r="K1353" s="4" t="str">
        <v>5.22 - 5.24 x 3.14</v>
      </c>
      <c r="L1353" s="4" t="str">
        <v>60.00</v>
      </c>
      <c r="M1353" s="4" t="str">
        <v>59.00</v>
      </c>
      <c r="N1353" s="4" t="str">
        <v>32.00</v>
      </c>
      <c r="O1353" s="4" t="str">
        <v>GIA</v>
      </c>
      <c r="P1353" s="4">
        <v>2100</v>
      </c>
      <c r="Q1353" s="7">
        <v>-57</v>
      </c>
      <c r="R1353" s="5">
        <f>ROUND(P1353 * (1 + (Q1353 / 100)), 2)</f>
        <v>903</v>
      </c>
      <c r="S1353" s="5">
        <f>ROUND(R1353 * D1353, 2)</f>
        <v>469.56</v>
      </c>
      <c r="T1353" s="4" t="str">
        <v>MUMBAI</v>
      </c>
      <c r="U1353" s="8" t="str">
        <v>AVAILABLE</v>
      </c>
      <c r="V1353" s="4" t="str">
        <v>Feather</v>
      </c>
      <c r="W1353" s="9" t="str">
        <v>Media URL</v>
      </c>
    </row>
    <row r="1354">
      <c r="A1354" s="4" t="str">
        <v>6562142840</v>
      </c>
      <c r="B1354" s="4" t="str">
        <v>ROUND</v>
      </c>
      <c r="C1354" s="4">
        <v>182783</v>
      </c>
      <c r="D1354" s="5">
        <v>0.5</v>
      </c>
      <c r="E1354" s="4" t="str">
        <v>H</v>
      </c>
      <c r="F1354" s="4" t="str">
        <v>VVS2</v>
      </c>
      <c r="G1354" s="4" t="str">
        <v>EX</v>
      </c>
      <c r="H1354" s="4" t="str">
        <v>VG</v>
      </c>
      <c r="I1354" s="4" t="str">
        <v>VG</v>
      </c>
      <c r="J1354" s="4" t="str">
        <v>NONE</v>
      </c>
      <c r="K1354" s="4" t="str">
        <v>5.06 - 5.12 x 3.14</v>
      </c>
      <c r="L1354" s="4" t="str">
        <v>61.70</v>
      </c>
      <c r="M1354" s="4" t="str">
        <v>59.00</v>
      </c>
      <c r="N1354" s="4" t="str">
        <v>31.50</v>
      </c>
      <c r="O1354" s="4" t="str">
        <v>GIA</v>
      </c>
      <c r="P1354" s="4">
        <v>1900</v>
      </c>
      <c r="Q1354" s="7">
        <v>-53</v>
      </c>
      <c r="R1354" s="5">
        <f>ROUND(P1354 * (1 + (Q1354 / 100)), 2)</f>
        <v>893</v>
      </c>
      <c r="S1354" s="5">
        <f>ROUND(R1354 * D1354, 2)</f>
        <v>446.5</v>
      </c>
      <c r="T1354" s="4" t="str">
        <v>MUMBAI</v>
      </c>
      <c r="U1354" s="8" t="str">
        <v>AVAILABLE</v>
      </c>
      <c r="V1354" s="4" t="str">
        <v>Cloud, Pinpoint, Indented Natural</v>
      </c>
      <c r="W1354" s="9" t="str">
        <v>Media URL</v>
      </c>
    </row>
    <row r="1355">
      <c r="A1355" s="4" t="str">
        <v>807656990</v>
      </c>
      <c r="B1355" s="4" t="str">
        <v>ROUND</v>
      </c>
      <c r="C1355" s="4">
        <v>175651</v>
      </c>
      <c r="D1355" s="5">
        <v>0.57</v>
      </c>
      <c r="E1355" s="4" t="str">
        <v>H</v>
      </c>
      <c r="F1355" s="4" t="str">
        <v>VVS2</v>
      </c>
      <c r="G1355" s="6" t="str">
        <v>EX</v>
      </c>
      <c r="H1355" s="6" t="str">
        <v>EX</v>
      </c>
      <c r="I1355" s="6" t="str">
        <v>EX</v>
      </c>
      <c r="J1355" s="4" t="str">
        <v>NONE</v>
      </c>
      <c r="K1355" s="4" t="str">
        <v>5.31 - 5.34 x 3.27</v>
      </c>
      <c r="L1355" s="4" t="str">
        <v>61.40</v>
      </c>
      <c r="M1355" s="4" t="str">
        <v>60.00</v>
      </c>
      <c r="N1355" s="4" t="str">
        <v>33.70</v>
      </c>
      <c r="O1355" s="4" t="str">
        <v>IGI</v>
      </c>
      <c r="P1355" s="4">
        <v>1900</v>
      </c>
      <c r="Q1355" s="7">
        <v>-66</v>
      </c>
      <c r="R1355" s="5">
        <f>ROUND(P1355 * (1 + (Q1355 / 100)), 2)</f>
        <v>646</v>
      </c>
      <c r="S1355" s="5">
        <f>ROUND(R1355 * D1355, 2)</f>
        <v>368.22</v>
      </c>
      <c r="T1355" s="4" t="str">
        <v>MUMBAI</v>
      </c>
      <c r="U1355" s="8" t="str">
        <v>AVAILABLE</v>
      </c>
      <c r="V1355" s="4" t="str">
        <v>Pinpoint, Cloud</v>
      </c>
      <c r="W1355" s="9" t="str">
        <v>Media URL</v>
      </c>
    </row>
    <row r="1356">
      <c r="A1356" s="4" t="str">
        <v>807657007</v>
      </c>
      <c r="B1356" s="4" t="str">
        <v>ROUND</v>
      </c>
      <c r="C1356" s="4">
        <v>177076</v>
      </c>
      <c r="D1356" s="5">
        <v>0.5</v>
      </c>
      <c r="E1356" s="4" t="str">
        <v>H</v>
      </c>
      <c r="F1356" s="4" t="str">
        <v>VVS2</v>
      </c>
      <c r="G1356" s="6" t="str">
        <v>EX</v>
      </c>
      <c r="H1356" s="6" t="str">
        <v>EX</v>
      </c>
      <c r="I1356" s="6" t="str">
        <v>EX</v>
      </c>
      <c r="J1356" s="4" t="str">
        <v>VSL</v>
      </c>
      <c r="K1356" s="4" t="str">
        <v>5.10 - 5.14 x 3.15</v>
      </c>
      <c r="L1356" s="4" t="str">
        <v>61.40</v>
      </c>
      <c r="M1356" s="4" t="str">
        <v>59.00</v>
      </c>
      <c r="N1356" s="4" t="str">
        <v>32.80</v>
      </c>
      <c r="O1356" s="4" t="str">
        <v>IGI</v>
      </c>
      <c r="P1356" s="4">
        <v>1900</v>
      </c>
      <c r="Q1356" s="7">
        <v>-66</v>
      </c>
      <c r="R1356" s="5">
        <f>ROUND(P1356 * (1 + (Q1356 / 100)), 2)</f>
        <v>646</v>
      </c>
      <c r="S1356" s="5">
        <f>ROUND(R1356 * D1356, 2)</f>
        <v>323</v>
      </c>
      <c r="T1356" s="4" t="str">
        <v>MUMBAI</v>
      </c>
      <c r="U1356" s="8" t="str">
        <v>AVAILABLE</v>
      </c>
      <c r="V1356" s="4" t="str">
        <v>Feather</v>
      </c>
      <c r="W1356" s="9" t="str">
        <v>Media URL</v>
      </c>
    </row>
    <row r="1357">
      <c r="A1357" s="4" t="str">
        <v>807657042</v>
      </c>
      <c r="B1357" s="4" t="str">
        <v>ROUND</v>
      </c>
      <c r="C1357" s="4">
        <v>178990</v>
      </c>
      <c r="D1357" s="5">
        <v>0.5</v>
      </c>
      <c r="E1357" s="4" t="str">
        <v>H</v>
      </c>
      <c r="F1357" s="4" t="str">
        <v>VVS2</v>
      </c>
      <c r="G1357" s="6" t="str">
        <v>EX</v>
      </c>
      <c r="H1357" s="6" t="str">
        <v>EX</v>
      </c>
      <c r="I1357" s="6" t="str">
        <v>EX</v>
      </c>
      <c r="J1357" s="4" t="str">
        <v>VSL</v>
      </c>
      <c r="K1357" s="4" t="str">
        <v>5.14 - 5.18 x 3.11</v>
      </c>
      <c r="L1357" s="4" t="str">
        <v>60.30</v>
      </c>
      <c r="M1357" s="4" t="str">
        <v>60.00</v>
      </c>
      <c r="N1357" s="4" t="str">
        <v>31.70</v>
      </c>
      <c r="O1357" s="4" t="str">
        <v>IGI</v>
      </c>
      <c r="P1357" s="4">
        <v>1900</v>
      </c>
      <c r="Q1357" s="7">
        <v>-66</v>
      </c>
      <c r="R1357" s="5">
        <f>ROUND(P1357 * (1 + (Q1357 / 100)), 2)</f>
        <v>646</v>
      </c>
      <c r="S1357" s="5">
        <f>ROUND(R1357 * D1357, 2)</f>
        <v>323</v>
      </c>
      <c r="T1357" s="4" t="str">
        <v>MUMBAI</v>
      </c>
      <c r="U1357" s="8" t="str">
        <v>AVAILABLE</v>
      </c>
      <c r="V1357" s="4" t="str">
        <v>Feather</v>
      </c>
      <c r="W1357" s="9" t="str">
        <v>Media URL</v>
      </c>
    </row>
    <row r="1358">
      <c r="A1358" s="4" t="str">
        <v>6562107643</v>
      </c>
      <c r="B1358" s="4" t="str">
        <v>ROUND</v>
      </c>
      <c r="C1358" s="4">
        <v>181872</v>
      </c>
      <c r="D1358" s="5">
        <v>0.5</v>
      </c>
      <c r="E1358" s="4" t="str">
        <v>H</v>
      </c>
      <c r="F1358" s="4" t="str">
        <v>VVS2</v>
      </c>
      <c r="G1358" s="6" t="str">
        <v>EX</v>
      </c>
      <c r="H1358" s="6" t="str">
        <v>EX</v>
      </c>
      <c r="I1358" s="6" t="str">
        <v>EX</v>
      </c>
      <c r="J1358" s="4" t="str">
        <v>FNT</v>
      </c>
      <c r="K1358" s="4" t="str">
        <v>5.10 - 5.13 x 3.13</v>
      </c>
      <c r="L1358" s="4" t="str">
        <v>61.10</v>
      </c>
      <c r="M1358" s="4" t="str">
        <v>58.00</v>
      </c>
      <c r="N1358" s="4" t="str">
        <v>32.00</v>
      </c>
      <c r="O1358" s="4" t="str">
        <v>GIA</v>
      </c>
      <c r="P1358" s="4">
        <v>1900</v>
      </c>
      <c r="Q1358" s="7">
        <v>-51</v>
      </c>
      <c r="R1358" s="5">
        <f>ROUND(P1358 * (1 + (Q1358 / 100)), 2)</f>
        <v>931</v>
      </c>
      <c r="S1358" s="5">
        <f>ROUND(R1358 * D1358, 2)</f>
        <v>465.5</v>
      </c>
      <c r="T1358" s="4" t="str">
        <v>MUMBAI</v>
      </c>
      <c r="U1358" s="8" t="str">
        <v>AVAILABLE</v>
      </c>
      <c r="V1358" s="4" t="str">
        <v>Feather, Pinpoint</v>
      </c>
      <c r="W1358" s="9" t="str">
        <v>Media URL</v>
      </c>
    </row>
    <row r="1359">
      <c r="A1359" s="4" t="str">
        <v>1569093522</v>
      </c>
      <c r="B1359" s="4" t="str">
        <v>ROUND</v>
      </c>
      <c r="C1359" s="4">
        <v>181157</v>
      </c>
      <c r="D1359" s="5">
        <v>0.5</v>
      </c>
      <c r="E1359" s="4" t="str">
        <v>H</v>
      </c>
      <c r="F1359" s="4" t="str">
        <v>VVS2</v>
      </c>
      <c r="G1359" s="6" t="str">
        <v>EX</v>
      </c>
      <c r="H1359" s="6" t="str">
        <v>EX</v>
      </c>
      <c r="I1359" s="6" t="str">
        <v>EX</v>
      </c>
      <c r="J1359" s="4" t="str">
        <v>FNT</v>
      </c>
      <c r="K1359" s="4" t="str">
        <v>5.08 - 5.10 x 3.19</v>
      </c>
      <c r="L1359" s="4" t="str">
        <v>62.80</v>
      </c>
      <c r="M1359" s="4" t="str">
        <v>57.00</v>
      </c>
      <c r="N1359" s="4" t="str">
        <v>35.00</v>
      </c>
      <c r="O1359" s="4" t="str">
        <v>GIA</v>
      </c>
      <c r="P1359" s="4">
        <v>1900</v>
      </c>
      <c r="Q1359" s="7">
        <v>-51</v>
      </c>
      <c r="R1359" s="5">
        <f>ROUND(P1359 * (1 + (Q1359 / 100)), 2)</f>
        <v>931</v>
      </c>
      <c r="S1359" s="5">
        <f>ROUND(R1359 * D1359, 2)</f>
        <v>465.5</v>
      </c>
      <c r="T1359" s="4" t="str">
        <v>MUMBAI</v>
      </c>
      <c r="U1359" s="8" t="str">
        <v>AVAILABLE</v>
      </c>
      <c r="V1359" s="4" t="str">
        <v>Cloud, Feather, Pinpoint</v>
      </c>
      <c r="W1359" s="9" t="str">
        <v>Media URL</v>
      </c>
    </row>
    <row r="1360">
      <c r="A1360" s="4" t="str">
        <v>6561096369</v>
      </c>
      <c r="B1360" s="4" t="str">
        <v>ROUND</v>
      </c>
      <c r="C1360" s="4">
        <v>181242</v>
      </c>
      <c r="D1360" s="5">
        <v>0.57</v>
      </c>
      <c r="E1360" s="4" t="str">
        <v>H</v>
      </c>
      <c r="F1360" s="4" t="str">
        <v>VVS2</v>
      </c>
      <c r="G1360" s="6" t="str">
        <v>EX</v>
      </c>
      <c r="H1360" s="6" t="str">
        <v>EX</v>
      </c>
      <c r="I1360" s="6" t="str">
        <v>EX</v>
      </c>
      <c r="J1360" s="4" t="str">
        <v>FNT</v>
      </c>
      <c r="K1360" s="4" t="str">
        <v>5.32 - 5.34 x 3.28</v>
      </c>
      <c r="L1360" s="4" t="str">
        <v>61.50</v>
      </c>
      <c r="M1360" s="4" t="str">
        <v>59.00</v>
      </c>
      <c r="N1360" s="4" t="str">
        <v>32.00</v>
      </c>
      <c r="O1360" s="4" t="str">
        <v>GIA</v>
      </c>
      <c r="P1360" s="4">
        <v>1900</v>
      </c>
      <c r="Q1360" s="7">
        <v>-51</v>
      </c>
      <c r="R1360" s="5">
        <f>ROUND(P1360 * (1 + (Q1360 / 100)), 2)</f>
        <v>931</v>
      </c>
      <c r="S1360" s="5">
        <f>ROUND(R1360 * D1360, 2)</f>
        <v>530.67</v>
      </c>
      <c r="T1360" s="4" t="str">
        <v>MUMBAI</v>
      </c>
      <c r="U1360" s="8" t="str">
        <v>AVAILABLE</v>
      </c>
      <c r="V1360" s="4" t="str">
        <v>Pinpoint</v>
      </c>
      <c r="W1360" s="9" t="str">
        <v>Media URL</v>
      </c>
    </row>
    <row r="1361">
      <c r="A1361" s="4" t="str">
        <v>6562002704</v>
      </c>
      <c r="B1361" s="4" t="str">
        <v>ROUND</v>
      </c>
      <c r="C1361" s="4">
        <v>174721</v>
      </c>
      <c r="D1361" s="5">
        <v>0.5</v>
      </c>
      <c r="E1361" s="4" t="str">
        <v>H</v>
      </c>
      <c r="F1361" s="4" t="str">
        <v>VS1</v>
      </c>
      <c r="G1361" s="4" t="str">
        <v>EX</v>
      </c>
      <c r="H1361" s="4" t="str">
        <v>EX</v>
      </c>
      <c r="I1361" s="4" t="str">
        <v>VG</v>
      </c>
      <c r="J1361" s="4" t="str">
        <v>NONE</v>
      </c>
      <c r="K1361" s="4" t="str">
        <v>5.08 - 5.12 x 3.13</v>
      </c>
      <c r="L1361" s="4" t="str">
        <v>61.40</v>
      </c>
      <c r="M1361" s="4" t="str">
        <v>61.00</v>
      </c>
      <c r="N1361" s="4" t="str">
        <v>33.00</v>
      </c>
      <c r="O1361" s="4" t="str">
        <v>GIA</v>
      </c>
      <c r="P1361" s="4">
        <v>1700</v>
      </c>
      <c r="Q1361" s="7">
        <v>-48</v>
      </c>
      <c r="R1361" s="5">
        <f>ROUND(P1361 * (1 + (Q1361 / 100)), 2)</f>
        <v>884</v>
      </c>
      <c r="S1361" s="5">
        <f>ROUND(R1361 * D1361, 2)</f>
        <v>442</v>
      </c>
      <c r="T1361" s="4" t="str">
        <v>MUMBAI</v>
      </c>
      <c r="U1361" s="8" t="str">
        <v>AVAILABLE</v>
      </c>
      <c r="V1361" s="4" t="str">
        <v>Cloud, Crystal, Feather, Pinpoint</v>
      </c>
      <c r="W1361" s="9" t="str">
        <v>Media URL</v>
      </c>
    </row>
    <row r="1362">
      <c r="A1362" s="4" t="str">
        <v>807657091</v>
      </c>
      <c r="B1362" s="4" t="str">
        <v>ROUND</v>
      </c>
      <c r="C1362" s="4">
        <v>182888</v>
      </c>
      <c r="D1362" s="5">
        <v>0.5</v>
      </c>
      <c r="E1362" s="4" t="str">
        <v>H</v>
      </c>
      <c r="F1362" s="4" t="str">
        <v>VS1</v>
      </c>
      <c r="G1362" s="6" t="str">
        <v>EX</v>
      </c>
      <c r="H1362" s="6" t="str">
        <v>EX</v>
      </c>
      <c r="I1362" s="6" t="str">
        <v>EX</v>
      </c>
      <c r="J1362" s="4" t="str">
        <v>NONE</v>
      </c>
      <c r="K1362" s="4" t="str">
        <v>5.13 - 5.17 x 3.11</v>
      </c>
      <c r="L1362" s="4" t="str">
        <v>60.60</v>
      </c>
      <c r="M1362" s="4" t="str">
        <v>61.00</v>
      </c>
      <c r="N1362" s="4" t="str">
        <v>33.60</v>
      </c>
      <c r="O1362" s="4" t="str">
        <v>IGI</v>
      </c>
      <c r="P1362" s="4">
        <v>1700</v>
      </c>
      <c r="Q1362" s="7">
        <v>-62</v>
      </c>
      <c r="R1362" s="5">
        <f>ROUND(P1362 * (1 + (Q1362 / 100)), 2)</f>
        <v>646</v>
      </c>
      <c r="S1362" s="5">
        <f>ROUND(R1362 * D1362, 2)</f>
        <v>323</v>
      </c>
      <c r="T1362" s="4" t="str">
        <v>MUMBAI</v>
      </c>
      <c r="U1362" s="8" t="str">
        <v>AVAILABLE</v>
      </c>
      <c r="V1362" s="4" t="str">
        <v xml:space="preserve"> </v>
      </c>
      <c r="W1362" s="9" t="str">
        <v>Media URL</v>
      </c>
    </row>
    <row r="1363">
      <c r="A1363" s="4" t="str">
        <v>3565080680</v>
      </c>
      <c r="B1363" s="4" t="str">
        <v>ROUND</v>
      </c>
      <c r="C1363" s="4">
        <v>180837</v>
      </c>
      <c r="D1363" s="5">
        <v>0.5</v>
      </c>
      <c r="E1363" s="4" t="str">
        <v>H</v>
      </c>
      <c r="F1363" s="4" t="str">
        <v>VS1</v>
      </c>
      <c r="G1363" s="6" t="str">
        <v>EX</v>
      </c>
      <c r="H1363" s="6" t="str">
        <v>EX</v>
      </c>
      <c r="I1363" s="6" t="str">
        <v>EX</v>
      </c>
      <c r="J1363" s="4" t="str">
        <v>NONE</v>
      </c>
      <c r="K1363" s="4" t="str">
        <v>5.12 - 5.15 x 3.13</v>
      </c>
      <c r="L1363" s="4" t="str">
        <v>61.00</v>
      </c>
      <c r="M1363" s="4" t="str">
        <v>60.00</v>
      </c>
      <c r="N1363" s="4" t="str">
        <v>33.00</v>
      </c>
      <c r="O1363" s="4" t="str">
        <v>GIA</v>
      </c>
      <c r="P1363" s="4">
        <v>1700</v>
      </c>
      <c r="Q1363" s="7">
        <v>-42</v>
      </c>
      <c r="R1363" s="5">
        <f>ROUND(P1363 * (1 + (Q1363 / 100)), 2)</f>
        <v>986</v>
      </c>
      <c r="S1363" s="5">
        <f>ROUND(R1363 * D1363, 2)</f>
        <v>493</v>
      </c>
      <c r="T1363" s="4" t="str">
        <v>MUMBAI</v>
      </c>
      <c r="U1363" s="8" t="str">
        <v>AVAILABLE</v>
      </c>
      <c r="V1363" s="4" t="str">
        <v>Cloud, Crystal, Needle, Pinpoint</v>
      </c>
      <c r="W1363" s="9" t="str">
        <v>Media URL</v>
      </c>
    </row>
    <row r="1364">
      <c r="A1364" s="4" t="str">
        <v>6565062198</v>
      </c>
      <c r="B1364" s="4" t="str">
        <v>ROUND</v>
      </c>
      <c r="C1364" s="4">
        <v>179429</v>
      </c>
      <c r="D1364" s="5">
        <v>0.5</v>
      </c>
      <c r="E1364" s="4" t="str">
        <v>H</v>
      </c>
      <c r="F1364" s="4" t="str">
        <v>VS1</v>
      </c>
      <c r="G1364" s="6" t="str">
        <v>EX</v>
      </c>
      <c r="H1364" s="6" t="str">
        <v>EX</v>
      </c>
      <c r="I1364" s="6" t="str">
        <v>EX</v>
      </c>
      <c r="J1364" s="4" t="str">
        <v>NONE</v>
      </c>
      <c r="K1364" s="4" t="str">
        <v>5.08 - 5.09 x 3.14</v>
      </c>
      <c r="L1364" s="4" t="str">
        <v>61.80</v>
      </c>
      <c r="M1364" s="4" t="str">
        <v>57.00</v>
      </c>
      <c r="N1364" s="4" t="str">
        <v>35.50</v>
      </c>
      <c r="O1364" s="4" t="str">
        <v>GIA</v>
      </c>
      <c r="P1364" s="4">
        <v>1700</v>
      </c>
      <c r="Q1364" s="7">
        <v>-42</v>
      </c>
      <c r="R1364" s="5">
        <f>ROUND(P1364 * (1 + (Q1364 / 100)), 2)</f>
        <v>986</v>
      </c>
      <c r="S1364" s="5">
        <f>ROUND(R1364 * D1364, 2)</f>
        <v>493</v>
      </c>
      <c r="T1364" s="4" t="str">
        <v>MUMBAI</v>
      </c>
      <c r="U1364" s="8" t="str">
        <v>AVAILABLE</v>
      </c>
      <c r="V1364" s="4" t="str">
        <v>Feather</v>
      </c>
      <c r="W1364" s="9" t="str">
        <v>Media URL</v>
      </c>
    </row>
    <row r="1365">
      <c r="A1365" s="4" t="str">
        <v>2566051676</v>
      </c>
      <c r="B1365" s="4" t="str">
        <v>ROUND</v>
      </c>
      <c r="C1365" s="4">
        <v>178129</v>
      </c>
      <c r="D1365" s="5">
        <v>0.5</v>
      </c>
      <c r="E1365" s="4" t="str">
        <v>H</v>
      </c>
      <c r="F1365" s="4" t="str">
        <v>VS1</v>
      </c>
      <c r="G1365" s="6" t="str">
        <v>EX</v>
      </c>
      <c r="H1365" s="6" t="str">
        <v>EX</v>
      </c>
      <c r="I1365" s="6" t="str">
        <v>EX</v>
      </c>
      <c r="J1365" s="4" t="str">
        <v>NONE</v>
      </c>
      <c r="K1365" s="4" t="str">
        <v>5.10 - 5.11 x 3.14</v>
      </c>
      <c r="L1365" s="4" t="str">
        <v>61.60</v>
      </c>
      <c r="M1365" s="4" t="str">
        <v>59.00</v>
      </c>
      <c r="N1365" s="4" t="str">
        <v>33.50</v>
      </c>
      <c r="O1365" s="4" t="str">
        <v>GIA</v>
      </c>
      <c r="P1365" s="4">
        <v>1700</v>
      </c>
      <c r="Q1365" s="7">
        <v>-42</v>
      </c>
      <c r="R1365" s="5">
        <f>ROUND(P1365 * (1 + (Q1365 / 100)), 2)</f>
        <v>986</v>
      </c>
      <c r="S1365" s="5">
        <f>ROUND(R1365 * D1365, 2)</f>
        <v>493</v>
      </c>
      <c r="T1365" s="4" t="str">
        <v>MUMBAI</v>
      </c>
      <c r="U1365" s="8" t="str">
        <v>AVAILABLE</v>
      </c>
      <c r="V1365" s="4" t="str">
        <v>Feather, Cloud, Pinpoint</v>
      </c>
      <c r="W1365" s="9" t="str">
        <v>Media URL</v>
      </c>
    </row>
    <row r="1366">
      <c r="A1366" s="4" t="str">
        <v>1567109706</v>
      </c>
      <c r="B1366" s="4" t="str">
        <v>ROUND</v>
      </c>
      <c r="C1366" s="4">
        <v>181874</v>
      </c>
      <c r="D1366" s="5">
        <v>0.53</v>
      </c>
      <c r="E1366" s="4" t="str">
        <v>H</v>
      </c>
      <c r="F1366" s="4" t="str">
        <v>VS1</v>
      </c>
      <c r="G1366" s="6" t="str">
        <v>EX</v>
      </c>
      <c r="H1366" s="6" t="str">
        <v>EX</v>
      </c>
      <c r="I1366" s="6" t="str">
        <v>EX</v>
      </c>
      <c r="J1366" s="4" t="str">
        <v>NONE</v>
      </c>
      <c r="K1366" s="4" t="str">
        <v>5.16 - 5.20 x 3.23</v>
      </c>
      <c r="L1366" s="4" t="str">
        <v>62.30</v>
      </c>
      <c r="M1366" s="4" t="str">
        <v>58.00</v>
      </c>
      <c r="N1366" s="4" t="str">
        <v>35.50</v>
      </c>
      <c r="O1366" s="4" t="str">
        <v>GIA</v>
      </c>
      <c r="P1366" s="4">
        <v>1700</v>
      </c>
      <c r="Q1366" s="7">
        <v>-42</v>
      </c>
      <c r="R1366" s="5">
        <f>ROUND(P1366 * (1 + (Q1366 / 100)), 2)</f>
        <v>986</v>
      </c>
      <c r="S1366" s="5">
        <f>ROUND(R1366 * D1366, 2)</f>
        <v>522.58</v>
      </c>
      <c r="T1366" s="4" t="str">
        <v>MUMBAI</v>
      </c>
      <c r="U1366" s="8" t="str">
        <v>AVAILABLE</v>
      </c>
      <c r="V1366" s="4" t="str">
        <v>Cloud, Needle</v>
      </c>
      <c r="W1366" s="9" t="str">
        <v>Media URL</v>
      </c>
    </row>
    <row r="1367">
      <c r="A1367" s="4" t="str">
        <v>6561082588</v>
      </c>
      <c r="B1367" s="4" t="str">
        <v>ROUND</v>
      </c>
      <c r="C1367" s="4">
        <v>180832</v>
      </c>
      <c r="D1367" s="5">
        <v>0.53</v>
      </c>
      <c r="E1367" s="4" t="str">
        <v>H</v>
      </c>
      <c r="F1367" s="4" t="str">
        <v>VS1</v>
      </c>
      <c r="G1367" s="6" t="str">
        <v>EX</v>
      </c>
      <c r="H1367" s="6" t="str">
        <v>EX</v>
      </c>
      <c r="I1367" s="6" t="str">
        <v>EX</v>
      </c>
      <c r="J1367" s="4" t="str">
        <v>NONE</v>
      </c>
      <c r="K1367" s="4" t="str">
        <v>5.16 - 5.20 x 3.22</v>
      </c>
      <c r="L1367" s="4" t="str">
        <v>62.20</v>
      </c>
      <c r="M1367" s="4" t="str">
        <v>59.00</v>
      </c>
      <c r="N1367" s="4" t="str">
        <v>34.00</v>
      </c>
      <c r="O1367" s="4" t="str">
        <v>GIA</v>
      </c>
      <c r="P1367" s="4">
        <v>1700</v>
      </c>
      <c r="Q1367" s="7">
        <v>-42</v>
      </c>
      <c r="R1367" s="5">
        <f>ROUND(P1367 * (1 + (Q1367 / 100)), 2)</f>
        <v>986</v>
      </c>
      <c r="S1367" s="5">
        <f>ROUND(R1367 * D1367, 2)</f>
        <v>522.58</v>
      </c>
      <c r="T1367" s="4" t="str">
        <v>MUMBAI</v>
      </c>
      <c r="U1367" s="8" t="str">
        <v>AVAILABLE</v>
      </c>
      <c r="V1367" s="4" t="str">
        <v>Cloud, Crystal, Feather, Needle</v>
      </c>
      <c r="W1367" s="9" t="str">
        <v>Media URL</v>
      </c>
    </row>
    <row r="1368">
      <c r="A1368" s="4" t="str">
        <v>807657012</v>
      </c>
      <c r="B1368" s="4" t="str">
        <v>ROUND</v>
      </c>
      <c r="C1368" s="4">
        <v>177087</v>
      </c>
      <c r="D1368" s="5">
        <v>0.59</v>
      </c>
      <c r="E1368" s="4" t="str">
        <v>H</v>
      </c>
      <c r="F1368" s="4" t="str">
        <v>VS1</v>
      </c>
      <c r="G1368" s="6" t="str">
        <v>EX</v>
      </c>
      <c r="H1368" s="6" t="str">
        <v>EX</v>
      </c>
      <c r="I1368" s="6" t="str">
        <v>EX</v>
      </c>
      <c r="J1368" s="4" t="str">
        <v>VSL</v>
      </c>
      <c r="K1368" s="4" t="str">
        <v>5.36 - 5.39 x 3.33</v>
      </c>
      <c r="L1368" s="4" t="str">
        <v>61.90</v>
      </c>
      <c r="M1368" s="4" t="str">
        <v>60.00</v>
      </c>
      <c r="N1368" s="4" t="str">
        <v>32.70</v>
      </c>
      <c r="O1368" s="4" t="str">
        <v>IGI</v>
      </c>
      <c r="P1368" s="4">
        <v>1700</v>
      </c>
      <c r="Q1368" s="7">
        <v>-63</v>
      </c>
      <c r="R1368" s="5">
        <f>ROUND(P1368 * (1 + (Q1368 / 100)), 2)</f>
        <v>629</v>
      </c>
      <c r="S1368" s="5">
        <f>ROUND(R1368 * D1368, 2)</f>
        <v>371.11</v>
      </c>
      <c r="T1368" s="4" t="str">
        <v>MUMBAI</v>
      </c>
      <c r="U1368" s="8" t="str">
        <v>AVAILABLE</v>
      </c>
      <c r="V1368" s="4" t="str">
        <v>Feather, Cloud, Needle</v>
      </c>
      <c r="W1368" s="9" t="str">
        <v>Media URL</v>
      </c>
    </row>
    <row r="1369">
      <c r="A1369" s="4" t="str">
        <v>6565093435</v>
      </c>
      <c r="B1369" s="4" t="str">
        <v>ROUND</v>
      </c>
      <c r="C1369" s="4">
        <v>181240</v>
      </c>
      <c r="D1369" s="5">
        <v>0.5</v>
      </c>
      <c r="E1369" s="4" t="str">
        <v>H</v>
      </c>
      <c r="F1369" s="4" t="str">
        <v>VS1</v>
      </c>
      <c r="G1369" s="6" t="str">
        <v>EX</v>
      </c>
      <c r="H1369" s="6" t="str">
        <v>EX</v>
      </c>
      <c r="I1369" s="6" t="str">
        <v>EX</v>
      </c>
      <c r="J1369" s="4" t="str">
        <v>FNT</v>
      </c>
      <c r="K1369" s="4" t="str">
        <v>5.05 - 5.08 x 3.16</v>
      </c>
      <c r="L1369" s="4" t="str">
        <v>62.40</v>
      </c>
      <c r="M1369" s="4" t="str">
        <v>58.00</v>
      </c>
      <c r="N1369" s="4" t="str">
        <v>34.50</v>
      </c>
      <c r="O1369" s="4" t="str">
        <v>GIA</v>
      </c>
      <c r="P1369" s="4">
        <v>1700</v>
      </c>
      <c r="Q1369" s="7">
        <v>-45</v>
      </c>
      <c r="R1369" s="5">
        <f>ROUND(P1369 * (1 + (Q1369 / 100)), 2)</f>
        <v>935</v>
      </c>
      <c r="S1369" s="5">
        <f>ROUND(R1369 * D1369, 2)</f>
        <v>467.5</v>
      </c>
      <c r="T1369" s="4" t="str">
        <v>MUMBAI</v>
      </c>
      <c r="U1369" s="8" t="str">
        <v>AVAILABLE</v>
      </c>
      <c r="V1369" s="4" t="str">
        <v>Feather, Pinpoint</v>
      </c>
      <c r="W1369" s="9" t="str">
        <v>Media URL</v>
      </c>
    </row>
    <row r="1370">
      <c r="A1370" s="4" t="str">
        <v>1565142847</v>
      </c>
      <c r="B1370" s="4" t="str">
        <v>ROUND</v>
      </c>
      <c r="C1370" s="4">
        <v>182784</v>
      </c>
      <c r="D1370" s="5">
        <v>0.5</v>
      </c>
      <c r="E1370" s="4" t="str">
        <v>H</v>
      </c>
      <c r="F1370" s="4" t="str">
        <v>VS2</v>
      </c>
      <c r="G1370" s="6" t="str">
        <v>EX</v>
      </c>
      <c r="H1370" s="6" t="str">
        <v>EX</v>
      </c>
      <c r="I1370" s="6" t="str">
        <v>EX</v>
      </c>
      <c r="J1370" s="4" t="str">
        <v>NONE</v>
      </c>
      <c r="K1370" s="4" t="str">
        <v>5.07 - 5.11 x 3.13</v>
      </c>
      <c r="L1370" s="4" t="str">
        <v>61.50</v>
      </c>
      <c r="M1370" s="4" t="str">
        <v>59.00</v>
      </c>
      <c r="N1370" s="4" t="str">
        <v>32.50</v>
      </c>
      <c r="O1370" s="4" t="str">
        <v>GIA</v>
      </c>
      <c r="P1370" s="4">
        <v>1600</v>
      </c>
      <c r="Q1370" s="7">
        <v>-44</v>
      </c>
      <c r="R1370" s="5">
        <f>ROUND(P1370 * (1 + (Q1370 / 100)), 2)</f>
        <v>896</v>
      </c>
      <c r="S1370" s="5">
        <f>ROUND(R1370 * D1370, 2)</f>
        <v>448</v>
      </c>
      <c r="T1370" s="4" t="str">
        <v>MUMBAI</v>
      </c>
      <c r="U1370" s="8" t="str">
        <v>AVAILABLE</v>
      </c>
      <c r="V1370" s="4" t="str">
        <v>Cloud</v>
      </c>
      <c r="W1370" s="9" t="str">
        <v>Media URL</v>
      </c>
    </row>
    <row r="1371">
      <c r="A1371" s="4" t="str">
        <v>1565056174</v>
      </c>
      <c r="B1371" s="4" t="str">
        <v>ROUND</v>
      </c>
      <c r="C1371" s="4">
        <v>178988</v>
      </c>
      <c r="D1371" s="5">
        <v>0.5</v>
      </c>
      <c r="E1371" s="4" t="str">
        <v>H</v>
      </c>
      <c r="F1371" s="4" t="str">
        <v>VS2</v>
      </c>
      <c r="G1371" s="6" t="str">
        <v>EX</v>
      </c>
      <c r="H1371" s="6" t="str">
        <v>EX</v>
      </c>
      <c r="I1371" s="6" t="str">
        <v>EX</v>
      </c>
      <c r="J1371" s="4" t="str">
        <v>NONE</v>
      </c>
      <c r="K1371" s="4" t="str">
        <v>5.14 - 5.17 x 3.08</v>
      </c>
      <c r="L1371" s="4" t="str">
        <v>59.70</v>
      </c>
      <c r="M1371" s="4" t="str">
        <v>60.00</v>
      </c>
      <c r="N1371" s="4" t="str">
        <v>32.50</v>
      </c>
      <c r="O1371" s="4" t="str">
        <v>GIA</v>
      </c>
      <c r="P1371" s="4">
        <v>1600</v>
      </c>
      <c r="Q1371" s="7">
        <v>-44</v>
      </c>
      <c r="R1371" s="5">
        <f>ROUND(P1371 * (1 + (Q1371 / 100)), 2)</f>
        <v>896</v>
      </c>
      <c r="S1371" s="5">
        <f>ROUND(R1371 * D1371, 2)</f>
        <v>448</v>
      </c>
      <c r="T1371" s="4" t="str">
        <v>MUMBAI</v>
      </c>
      <c r="U1371" s="8" t="str">
        <v>AVAILABLE</v>
      </c>
      <c r="V1371" s="4" t="str">
        <v>Cloud</v>
      </c>
      <c r="W1371" s="9" t="str">
        <v>Media URL</v>
      </c>
    </row>
    <row r="1372">
      <c r="A1372" s="4" t="str">
        <v>1568081971</v>
      </c>
      <c r="B1372" s="4" t="str">
        <v>ROUND</v>
      </c>
      <c r="C1372" s="4">
        <v>180996</v>
      </c>
      <c r="D1372" s="5">
        <v>0.53</v>
      </c>
      <c r="E1372" s="4" t="str">
        <v>H</v>
      </c>
      <c r="F1372" s="4" t="str">
        <v>VS2</v>
      </c>
      <c r="G1372" s="6" t="str">
        <v>EX</v>
      </c>
      <c r="H1372" s="6" t="str">
        <v>EX</v>
      </c>
      <c r="I1372" s="6" t="str">
        <v>EX</v>
      </c>
      <c r="J1372" s="4" t="str">
        <v>NONE</v>
      </c>
      <c r="K1372" s="4" t="str">
        <v>5.24 - 5.27 x 3.19</v>
      </c>
      <c r="L1372" s="4" t="str">
        <v>60.70</v>
      </c>
      <c r="M1372" s="4" t="str">
        <v>59.00</v>
      </c>
      <c r="N1372" s="4" t="str">
        <v>32.00</v>
      </c>
      <c r="O1372" s="4" t="str">
        <v>GIA</v>
      </c>
      <c r="P1372" s="4">
        <v>1600</v>
      </c>
      <c r="Q1372" s="7">
        <v>-44</v>
      </c>
      <c r="R1372" s="5">
        <f>ROUND(P1372 * (1 + (Q1372 / 100)), 2)</f>
        <v>896</v>
      </c>
      <c r="S1372" s="5">
        <f>ROUND(R1372 * D1372, 2)</f>
        <v>474.88</v>
      </c>
      <c r="T1372" s="4" t="str">
        <v>MUMBAI</v>
      </c>
      <c r="U1372" s="8" t="str">
        <v>AVAILABLE</v>
      </c>
      <c r="V1372" s="4" t="str">
        <v>Cloud, Crystal, Feather</v>
      </c>
      <c r="W1372" s="9" t="str">
        <v>Media URL</v>
      </c>
    </row>
    <row r="1373">
      <c r="A1373" s="4" t="str">
        <v>1563224921</v>
      </c>
      <c r="B1373" s="4" t="str">
        <v>ROUND</v>
      </c>
      <c r="C1373" s="4">
        <v>187037</v>
      </c>
      <c r="D1373" s="5">
        <v>0.57</v>
      </c>
      <c r="E1373" s="4" t="str">
        <v>I</v>
      </c>
      <c r="F1373" s="4" t="str">
        <v>IF</v>
      </c>
      <c r="G1373" s="6" t="str">
        <v>EX</v>
      </c>
      <c r="H1373" s="6" t="str">
        <v>EX</v>
      </c>
      <c r="I1373" s="6" t="str">
        <v>EX</v>
      </c>
      <c r="J1373" s="4" t="str">
        <v>NONE</v>
      </c>
      <c r="K1373" s="4" t="str">
        <v>5.32 - 5.34 x 3.27</v>
      </c>
      <c r="L1373" s="4" t="str">
        <v>61.40</v>
      </c>
      <c r="M1373" s="4" t="str">
        <v>59.00</v>
      </c>
      <c r="N1373" s="4" t="str">
        <v>32.50</v>
      </c>
      <c r="O1373" s="4" t="str">
        <v>GIA</v>
      </c>
      <c r="P1373" s="4">
        <v>2000</v>
      </c>
      <c r="Q1373" s="7">
        <v>-51</v>
      </c>
      <c r="R1373" s="5">
        <f>ROUND(P1373 * (1 + (Q1373 / 100)), 2)</f>
        <v>980</v>
      </c>
      <c r="S1373" s="5">
        <f>ROUND(R1373 * D1373, 2)</f>
        <v>558.6</v>
      </c>
      <c r="T1373" s="4" t="str">
        <v>MUMBAI</v>
      </c>
      <c r="U1373" s="8" t="str">
        <v>AVAILABLE</v>
      </c>
      <c r="V1373" s="4" t="str">
        <v>Minor Details of Polish</v>
      </c>
      <c r="W1373" s="9" t="str">
        <v>Media URL</v>
      </c>
    </row>
    <row r="1374">
      <c r="A1374" s="4" t="str">
        <v>7568063288</v>
      </c>
      <c r="B1374" s="4" t="str">
        <v>ROUND</v>
      </c>
      <c r="C1374" s="4">
        <v>179431</v>
      </c>
      <c r="D1374" s="5">
        <v>0.57</v>
      </c>
      <c r="E1374" s="4" t="str">
        <v>I</v>
      </c>
      <c r="F1374" s="4" t="str">
        <v>IF</v>
      </c>
      <c r="G1374" s="6" t="str">
        <v>EX</v>
      </c>
      <c r="H1374" s="6" t="str">
        <v>EX</v>
      </c>
      <c r="I1374" s="6" t="str">
        <v>EX</v>
      </c>
      <c r="J1374" s="4" t="str">
        <v>NONE</v>
      </c>
      <c r="K1374" s="4" t="str">
        <v>5.31 - 5.35 x 3.29</v>
      </c>
      <c r="L1374" s="4" t="str">
        <v>61.60</v>
      </c>
      <c r="M1374" s="4" t="str">
        <v>60.00</v>
      </c>
      <c r="N1374" s="4" t="str">
        <v>33.00</v>
      </c>
      <c r="O1374" s="4" t="str">
        <v>GIA</v>
      </c>
      <c r="P1374" s="4">
        <v>2000</v>
      </c>
      <c r="Q1374" s="7">
        <v>-50</v>
      </c>
      <c r="R1374" s="5">
        <f>ROUND(P1374 * (1 + (Q1374 / 100)), 2)</f>
        <v>1000</v>
      </c>
      <c r="S1374" s="5">
        <f>ROUND(R1374 * D1374, 2)</f>
        <v>570</v>
      </c>
      <c r="T1374" s="4" t="str">
        <v>MUMBAI</v>
      </c>
      <c r="U1374" s="8" t="str">
        <v>AVAILABLE</v>
      </c>
      <c r="V1374" s="4" t="str">
        <v>Minor Details of Polish</v>
      </c>
      <c r="W1374" s="9" t="str">
        <v>Media URL</v>
      </c>
    </row>
    <row r="1375">
      <c r="A1375" s="4" t="str">
        <v>807656653</v>
      </c>
      <c r="B1375" s="4" t="str">
        <v>ROUND</v>
      </c>
      <c r="C1375" s="4">
        <v>164758</v>
      </c>
      <c r="D1375" s="5">
        <v>0.51</v>
      </c>
      <c r="E1375" s="4" t="str">
        <v>I</v>
      </c>
      <c r="F1375" s="4" t="str">
        <v>IF</v>
      </c>
      <c r="G1375" s="6" t="str">
        <v>EX</v>
      </c>
      <c r="H1375" s="6" t="str">
        <v>EX</v>
      </c>
      <c r="I1375" s="6" t="str">
        <v>EX</v>
      </c>
      <c r="J1375" s="4" t="str">
        <v>VSL</v>
      </c>
      <c r="K1375" s="4" t="str">
        <v>5.07 - 5.11 x 3.16</v>
      </c>
      <c r="L1375" s="4" t="str">
        <v>62.00</v>
      </c>
      <c r="M1375" s="4" t="str">
        <v>60.00</v>
      </c>
      <c r="N1375" s="4" t="str">
        <v>33.70</v>
      </c>
      <c r="O1375" s="4" t="str">
        <v>IGI</v>
      </c>
      <c r="P1375" s="4">
        <v>2000</v>
      </c>
      <c r="Q1375" s="7">
        <v>-71</v>
      </c>
      <c r="R1375" s="5">
        <f>ROUND(P1375 * (1 + (Q1375 / 100)), 2)</f>
        <v>580</v>
      </c>
      <c r="S1375" s="5">
        <f>ROUND(R1375 * D1375, 2)</f>
        <v>295.8</v>
      </c>
      <c r="T1375" s="4" t="str">
        <v>MUMBAI</v>
      </c>
      <c r="U1375" s="8" t="str">
        <v>AVAILABLE</v>
      </c>
      <c r="V1375" s="4" t="str">
        <v xml:space="preserve"> </v>
      </c>
      <c r="W1375" s="9" t="str">
        <v>Media URL</v>
      </c>
    </row>
    <row r="1376">
      <c r="A1376" s="4" t="str">
        <v>1569107644</v>
      </c>
      <c r="B1376" s="4" t="str">
        <v>ROUND</v>
      </c>
      <c r="C1376" s="4">
        <v>181873</v>
      </c>
      <c r="D1376" s="5">
        <v>0.5</v>
      </c>
      <c r="E1376" s="4" t="str">
        <v>I</v>
      </c>
      <c r="F1376" s="4" t="str">
        <v>VVS1</v>
      </c>
      <c r="G1376" s="6" t="str">
        <v>EX</v>
      </c>
      <c r="H1376" s="6" t="str">
        <v>EX</v>
      </c>
      <c r="I1376" s="6" t="str">
        <v>EX</v>
      </c>
      <c r="J1376" s="4" t="str">
        <v>NONE</v>
      </c>
      <c r="K1376" s="4" t="str">
        <v>5.12 - 5.14 x 3.14</v>
      </c>
      <c r="L1376" s="4" t="str">
        <v>61.10</v>
      </c>
      <c r="M1376" s="4" t="str">
        <v>59.00</v>
      </c>
      <c r="N1376" s="4" t="str">
        <v>33.00</v>
      </c>
      <c r="O1376" s="4" t="str">
        <v>GIA</v>
      </c>
      <c r="P1376" s="4">
        <v>1800</v>
      </c>
      <c r="Q1376" s="7">
        <v>-47</v>
      </c>
      <c r="R1376" s="5">
        <f>ROUND(P1376 * (1 + (Q1376 / 100)), 2)</f>
        <v>954</v>
      </c>
      <c r="S1376" s="5">
        <f>ROUND(R1376 * D1376, 2)</f>
        <v>477</v>
      </c>
      <c r="T1376" s="4" t="str">
        <v>MUMBAI</v>
      </c>
      <c r="U1376" s="8" t="str">
        <v>AVAILABLE</v>
      </c>
      <c r="V1376" s="4" t="str">
        <v>Cloud, Pinpoint</v>
      </c>
      <c r="W1376" s="9" t="str">
        <v>Media URL</v>
      </c>
    </row>
    <row r="1377">
      <c r="A1377" s="4" t="str">
        <v>7561225022</v>
      </c>
      <c r="B1377" s="4" t="str">
        <v>ROUND</v>
      </c>
      <c r="C1377" s="4">
        <v>187053</v>
      </c>
      <c r="D1377" s="5">
        <v>0.57</v>
      </c>
      <c r="E1377" s="4" t="str">
        <v>I</v>
      </c>
      <c r="F1377" s="4" t="str">
        <v>VVS1</v>
      </c>
      <c r="G1377" s="6" t="str">
        <v>EX</v>
      </c>
      <c r="H1377" s="6" t="str">
        <v>EX</v>
      </c>
      <c r="I1377" s="6" t="str">
        <v>EX</v>
      </c>
      <c r="J1377" s="4" t="str">
        <v>NONE</v>
      </c>
      <c r="K1377" s="4" t="str">
        <v>5.43 - 5.46 x 3.24</v>
      </c>
      <c r="L1377" s="4" t="str">
        <v>59.50</v>
      </c>
      <c r="M1377" s="4" t="str">
        <v>59.00</v>
      </c>
      <c r="N1377" s="4" t="str">
        <v>31.50</v>
      </c>
      <c r="O1377" s="4" t="str">
        <v>GIA</v>
      </c>
      <c r="P1377" s="4">
        <v>1800</v>
      </c>
      <c r="Q1377" s="7">
        <v>-50</v>
      </c>
      <c r="R1377" s="5">
        <f>ROUND(P1377 * (1 + (Q1377 / 100)), 2)</f>
        <v>900</v>
      </c>
      <c r="S1377" s="5">
        <f>ROUND(R1377 * D1377, 2)</f>
        <v>513</v>
      </c>
      <c r="T1377" s="4" t="str">
        <v>MUMBAI</v>
      </c>
      <c r="U1377" s="8" t="str">
        <v>AVAILABLE</v>
      </c>
      <c r="V1377" s="4" t="str">
        <v>Pinpoint</v>
      </c>
      <c r="W1377" s="9" t="str">
        <v>Media URL</v>
      </c>
    </row>
    <row r="1378">
      <c r="A1378" s="4" t="str">
        <v>807657034</v>
      </c>
      <c r="B1378" s="4" t="str">
        <v>ROUND</v>
      </c>
      <c r="C1378" s="4">
        <v>178586</v>
      </c>
      <c r="D1378" s="5">
        <v>0.56</v>
      </c>
      <c r="E1378" s="4" t="str">
        <v>I</v>
      </c>
      <c r="F1378" s="4" t="str">
        <v>VVS1</v>
      </c>
      <c r="G1378" s="6" t="str">
        <v>EX</v>
      </c>
      <c r="H1378" s="6" t="str">
        <v>EX</v>
      </c>
      <c r="I1378" s="6" t="str">
        <v>EX</v>
      </c>
      <c r="J1378" s="4" t="str">
        <v>VSL</v>
      </c>
      <c r="K1378" s="4" t="str">
        <v>5.28 - 5.31 x 3.27</v>
      </c>
      <c r="L1378" s="4" t="str">
        <v>61.70</v>
      </c>
      <c r="M1378" s="4" t="str">
        <v>59.00</v>
      </c>
      <c r="N1378" s="4" t="str">
        <v>32.30</v>
      </c>
      <c r="O1378" s="4" t="str">
        <v>IGI</v>
      </c>
      <c r="P1378" s="4">
        <v>1800</v>
      </c>
      <c r="Q1378" s="7">
        <v>-68</v>
      </c>
      <c r="R1378" s="5">
        <f>ROUND(P1378 * (1 + (Q1378 / 100)), 2)</f>
        <v>576</v>
      </c>
      <c r="S1378" s="5">
        <f>ROUND(R1378 * D1378, 2)</f>
        <v>322.56</v>
      </c>
      <c r="T1378" s="4" t="str">
        <v>MUMBAI</v>
      </c>
      <c r="U1378" s="8" t="str">
        <v>AVAILABLE</v>
      </c>
      <c r="V1378" s="4" t="str">
        <v>Cloud</v>
      </c>
      <c r="W1378" s="9" t="str">
        <v>Media URL</v>
      </c>
    </row>
    <row r="1379">
      <c r="A1379" s="4" t="str">
        <v>2566025369</v>
      </c>
      <c r="B1379" s="4" t="str">
        <v>ROUND</v>
      </c>
      <c r="C1379" s="4">
        <v>177565</v>
      </c>
      <c r="D1379" s="5">
        <v>0.54</v>
      </c>
      <c r="E1379" s="4" t="str">
        <v>I</v>
      </c>
      <c r="F1379" s="4" t="str">
        <v>VVS1</v>
      </c>
      <c r="G1379" s="6" t="str">
        <v>EX</v>
      </c>
      <c r="H1379" s="6" t="str">
        <v>EX</v>
      </c>
      <c r="I1379" s="6" t="str">
        <v>EX</v>
      </c>
      <c r="J1379" s="4" t="str">
        <v>MED</v>
      </c>
      <c r="K1379" s="4" t="str">
        <v>5.19 - 5.23 x 3.24</v>
      </c>
      <c r="L1379" s="4" t="str">
        <v>62.10</v>
      </c>
      <c r="M1379" s="4" t="str">
        <v>60.00</v>
      </c>
      <c r="N1379" s="4" t="str">
        <v>34.00</v>
      </c>
      <c r="O1379" s="4" t="str">
        <v>GIA</v>
      </c>
      <c r="P1379" s="4">
        <v>1800</v>
      </c>
      <c r="Q1379" s="7">
        <v>-59</v>
      </c>
      <c r="R1379" s="5">
        <f>ROUND(P1379 * (1 + (Q1379 / 100)), 2)</f>
        <v>738</v>
      </c>
      <c r="S1379" s="5">
        <f>ROUND(R1379 * D1379, 2)</f>
        <v>398.52</v>
      </c>
      <c r="T1379" s="4" t="str">
        <v>MUMBAI</v>
      </c>
      <c r="U1379" s="8" t="str">
        <v>AVAILABLE</v>
      </c>
      <c r="V1379" s="4" t="str">
        <v>Feather</v>
      </c>
      <c r="W1379" s="9" t="str">
        <v>Media URL</v>
      </c>
    </row>
    <row r="1380">
      <c r="A1380" s="4" t="str">
        <v>6562081865</v>
      </c>
      <c r="B1380" s="4" t="str">
        <v>ROUND</v>
      </c>
      <c r="C1380" s="4">
        <v>181007</v>
      </c>
      <c r="D1380" s="5">
        <v>0.51</v>
      </c>
      <c r="E1380" s="4" t="str">
        <v>I</v>
      </c>
      <c r="F1380" s="4" t="str">
        <v>VVS1</v>
      </c>
      <c r="G1380" s="6" t="str">
        <v>EX</v>
      </c>
      <c r="H1380" s="6" t="str">
        <v>EX</v>
      </c>
      <c r="I1380" s="6" t="str">
        <v>EX</v>
      </c>
      <c r="J1380" s="4" t="str">
        <v>MED</v>
      </c>
      <c r="K1380" s="4" t="str">
        <v>5.13 - 5.16 x 3.17</v>
      </c>
      <c r="L1380" s="4" t="str">
        <v>61.70</v>
      </c>
      <c r="M1380" s="4" t="str">
        <v>59.00</v>
      </c>
      <c r="N1380" s="4" t="str">
        <v>33.00</v>
      </c>
      <c r="O1380" s="4" t="str">
        <v>GIA</v>
      </c>
      <c r="P1380" s="4">
        <v>1800</v>
      </c>
      <c r="Q1380" s="7">
        <v>-53</v>
      </c>
      <c r="R1380" s="5">
        <f>ROUND(P1380 * (1 + (Q1380 / 100)), 2)</f>
        <v>846</v>
      </c>
      <c r="S1380" s="5">
        <f>ROUND(R1380 * D1380, 2)</f>
        <v>431.46</v>
      </c>
      <c r="T1380" s="4" t="str">
        <v>MUMBAI</v>
      </c>
      <c r="U1380" s="8" t="str">
        <v>AVAILABLE</v>
      </c>
      <c r="V1380" s="4" t="str">
        <v>Feather</v>
      </c>
      <c r="W1380" s="9" t="str">
        <v>Media URL</v>
      </c>
    </row>
    <row r="1381">
      <c r="A1381" s="4" t="str">
        <v>807657022</v>
      </c>
      <c r="B1381" s="4" t="str">
        <v>ROUND</v>
      </c>
      <c r="C1381" s="4">
        <v>178463</v>
      </c>
      <c r="D1381" s="5">
        <v>0.51</v>
      </c>
      <c r="E1381" s="4" t="str">
        <v>I</v>
      </c>
      <c r="F1381" s="4" t="str">
        <v>VVS2</v>
      </c>
      <c r="G1381" s="6" t="str">
        <v>EX</v>
      </c>
      <c r="H1381" s="6" t="str">
        <v>EX</v>
      </c>
      <c r="I1381" s="6" t="str">
        <v>EX</v>
      </c>
      <c r="J1381" s="4" t="str">
        <v>NONE</v>
      </c>
      <c r="K1381" s="4" t="str">
        <v>5.11 - 5.14 x 3.14</v>
      </c>
      <c r="L1381" s="4" t="str">
        <v>61.20</v>
      </c>
      <c r="M1381" s="4" t="str">
        <v>58.00</v>
      </c>
      <c r="N1381" s="4" t="str">
        <v>33.90</v>
      </c>
      <c r="O1381" s="4" t="str">
        <v>IGI</v>
      </c>
      <c r="P1381" s="4">
        <v>1600</v>
      </c>
      <c r="Q1381" s="7">
        <v>-64</v>
      </c>
      <c r="R1381" s="5">
        <f>ROUND(P1381 * (1 + (Q1381 / 100)), 2)</f>
        <v>576</v>
      </c>
      <c r="S1381" s="5">
        <f>ROUND(R1381 * D1381, 2)</f>
        <v>293.76</v>
      </c>
      <c r="T1381" s="4" t="str">
        <v>MUMBAI</v>
      </c>
      <c r="U1381" s="8" t="str">
        <v>AVAILABLE</v>
      </c>
      <c r="V1381" s="4" t="str">
        <v>Feather, Pinpoint</v>
      </c>
      <c r="W1381" s="9" t="str">
        <v>Media URL</v>
      </c>
    </row>
    <row r="1382">
      <c r="A1382" s="4" t="str">
        <v>2568082174</v>
      </c>
      <c r="B1382" s="4" t="str">
        <v>ROUND</v>
      </c>
      <c r="C1382" s="4">
        <v>181008</v>
      </c>
      <c r="D1382" s="5">
        <v>0.51</v>
      </c>
      <c r="E1382" s="4" t="str">
        <v>I</v>
      </c>
      <c r="F1382" s="4" t="str">
        <v>VVS2</v>
      </c>
      <c r="G1382" s="6" t="str">
        <v>EX</v>
      </c>
      <c r="H1382" s="6" t="str">
        <v>EX</v>
      </c>
      <c r="I1382" s="6" t="str">
        <v>EX</v>
      </c>
      <c r="J1382" s="4" t="str">
        <v>NONE</v>
      </c>
      <c r="K1382" s="4" t="str">
        <v>5.11 - 5.15 x 3.18</v>
      </c>
      <c r="L1382" s="4" t="str">
        <v>61.90</v>
      </c>
      <c r="M1382" s="4" t="str">
        <v>58.00</v>
      </c>
      <c r="N1382" s="4" t="str">
        <v>32.50</v>
      </c>
      <c r="O1382" s="4" t="str">
        <v>GIA</v>
      </c>
      <c r="P1382" s="4">
        <v>1600</v>
      </c>
      <c r="Q1382" s="7">
        <v>-45</v>
      </c>
      <c r="R1382" s="5">
        <f>ROUND(P1382 * (1 + (Q1382 / 100)), 2)</f>
        <v>880</v>
      </c>
      <c r="S1382" s="5">
        <f>ROUND(R1382 * D1382, 2)</f>
        <v>448.8</v>
      </c>
      <c r="T1382" s="4" t="str">
        <v>MUMBAI</v>
      </c>
      <c r="U1382" s="8" t="str">
        <v>AVAILABLE</v>
      </c>
      <c r="V1382" s="4" t="str">
        <v>Feather, Pinpoint</v>
      </c>
      <c r="W1382" s="9" t="str">
        <v>Media URL</v>
      </c>
    </row>
    <row r="1383">
      <c r="A1383" s="4" t="str">
        <v>6562220205</v>
      </c>
      <c r="B1383" s="4" t="str">
        <v>ROUND</v>
      </c>
      <c r="C1383" s="4">
        <v>187051</v>
      </c>
      <c r="D1383" s="5">
        <v>0.5</v>
      </c>
      <c r="E1383" s="4" t="str">
        <v>I</v>
      </c>
      <c r="F1383" s="4" t="str">
        <v>VS1</v>
      </c>
      <c r="G1383" s="6" t="str">
        <v>EX</v>
      </c>
      <c r="H1383" s="6" t="str">
        <v>EX</v>
      </c>
      <c r="I1383" s="6" t="str">
        <v>EX</v>
      </c>
      <c r="J1383" s="4" t="str">
        <v>NONE</v>
      </c>
      <c r="K1383" s="4" t="str">
        <v>5.20 - 5.22 x 3.08</v>
      </c>
      <c r="L1383" s="4" t="str">
        <v>59.20</v>
      </c>
      <c r="M1383" s="4" t="str">
        <v>59.00</v>
      </c>
      <c r="N1383" s="4" t="str">
        <v>32.00</v>
      </c>
      <c r="O1383" s="4" t="str">
        <v>GIA</v>
      </c>
      <c r="P1383" s="4">
        <v>1500</v>
      </c>
      <c r="Q1383" s="7">
        <v>-46</v>
      </c>
      <c r="R1383" s="5">
        <f>ROUND(P1383 * (1 + (Q1383 / 100)), 2)</f>
        <v>810</v>
      </c>
      <c r="S1383" s="5">
        <f>ROUND(R1383 * D1383, 2)</f>
        <v>405</v>
      </c>
      <c r="T1383" s="4" t="str">
        <v>MUMBAI</v>
      </c>
      <c r="U1383" s="8" t="str">
        <v>AVAILABLE</v>
      </c>
      <c r="V1383" s="4" t="str">
        <v>Crystal, Needle, Pinpoint</v>
      </c>
      <c r="W1383" s="9" t="str">
        <v>Media URL</v>
      </c>
    </row>
    <row r="1384">
      <c r="A1384" s="4" t="str">
        <v>7561147028</v>
      </c>
      <c r="B1384" s="4" t="str">
        <v>ROUND</v>
      </c>
      <c r="C1384" s="4">
        <v>182824</v>
      </c>
      <c r="D1384" s="5">
        <v>0.54</v>
      </c>
      <c r="E1384" s="4" t="str">
        <v>I</v>
      </c>
      <c r="F1384" s="4" t="str">
        <v>VS1</v>
      </c>
      <c r="G1384" s="6" t="str">
        <v>EX</v>
      </c>
      <c r="H1384" s="6" t="str">
        <v>EX</v>
      </c>
      <c r="I1384" s="6" t="str">
        <v>EX</v>
      </c>
      <c r="J1384" s="4" t="str">
        <v>NONE</v>
      </c>
      <c r="K1384" s="4" t="str">
        <v>5.22 - 5.25 x 3.27</v>
      </c>
      <c r="L1384" s="4" t="str">
        <v>62.30</v>
      </c>
      <c r="M1384" s="4" t="str">
        <v>57.00</v>
      </c>
      <c r="N1384" s="4" t="str">
        <v>34.00</v>
      </c>
      <c r="O1384" s="4" t="str">
        <v>GIA</v>
      </c>
      <c r="P1384" s="4">
        <v>1500</v>
      </c>
      <c r="Q1384" s="7">
        <v>-45</v>
      </c>
      <c r="R1384" s="5">
        <f>ROUND(P1384 * (1 + (Q1384 / 100)), 2)</f>
        <v>825</v>
      </c>
      <c r="S1384" s="5">
        <f>ROUND(R1384 * D1384, 2)</f>
        <v>445.5</v>
      </c>
      <c r="T1384" s="4" t="str">
        <v>MUMBAI</v>
      </c>
      <c r="U1384" s="8" t="str">
        <v>AVAILABLE</v>
      </c>
      <c r="V1384" s="4" t="str">
        <v>Feather, Cloud</v>
      </c>
      <c r="W1384" s="9" t="str">
        <v>Media URL</v>
      </c>
    </row>
    <row r="1385">
      <c r="A1385" s="4" t="str">
        <v>6562081925</v>
      </c>
      <c r="B1385" s="4" t="str">
        <v>ROUND</v>
      </c>
      <c r="C1385" s="4">
        <v>180997</v>
      </c>
      <c r="D1385" s="5">
        <v>0.55</v>
      </c>
      <c r="E1385" s="4" t="str">
        <v>I</v>
      </c>
      <c r="F1385" s="4" t="str">
        <v>VS1</v>
      </c>
      <c r="G1385" s="6" t="str">
        <v>EX</v>
      </c>
      <c r="H1385" s="6" t="str">
        <v>EX</v>
      </c>
      <c r="I1385" s="6" t="str">
        <v>EX</v>
      </c>
      <c r="J1385" s="4" t="str">
        <v>NONE</v>
      </c>
      <c r="K1385" s="4" t="str">
        <v>5.39 - 5.43 x 3.19</v>
      </c>
      <c r="L1385" s="4" t="str">
        <v>59.10</v>
      </c>
      <c r="M1385" s="4" t="str">
        <v>59.00</v>
      </c>
      <c r="N1385" s="4" t="str">
        <v>31.50</v>
      </c>
      <c r="O1385" s="4" t="str">
        <v>GIA</v>
      </c>
      <c r="P1385" s="4">
        <v>1500</v>
      </c>
      <c r="Q1385" s="7">
        <v>-45</v>
      </c>
      <c r="R1385" s="5">
        <f>ROUND(P1385 * (1 + (Q1385 / 100)), 2)</f>
        <v>825</v>
      </c>
      <c r="S1385" s="5">
        <f>ROUND(R1385 * D1385, 2)</f>
        <v>453.75</v>
      </c>
      <c r="T1385" s="4" t="str">
        <v>MUMBAI</v>
      </c>
      <c r="U1385" s="8" t="str">
        <v>AVAILABLE</v>
      </c>
      <c r="V1385" s="4" t="str">
        <v>Crystal, Cloud, Pinpoint</v>
      </c>
      <c r="W1385" s="9" t="str">
        <v>Media URL</v>
      </c>
    </row>
    <row r="1386">
      <c r="A1386" s="4" t="str">
        <v>6565260300</v>
      </c>
      <c r="B1386" s="4" t="str">
        <v>ROUND</v>
      </c>
      <c r="C1386" s="4">
        <v>188039</v>
      </c>
      <c r="D1386" s="5">
        <v>0.5</v>
      </c>
      <c r="E1386" s="4" t="str">
        <v>I</v>
      </c>
      <c r="F1386" s="4" t="str">
        <v>VS1</v>
      </c>
      <c r="G1386" s="6" t="str">
        <v>EX</v>
      </c>
      <c r="H1386" s="6" t="str">
        <v>EX</v>
      </c>
      <c r="I1386" s="6" t="str">
        <v>EX</v>
      </c>
      <c r="J1386" s="4" t="str">
        <v>FNT</v>
      </c>
      <c r="K1386" s="4" t="str">
        <v>5.17 - 5.18 x 3.08</v>
      </c>
      <c r="L1386" s="4" t="str">
        <v>59.60</v>
      </c>
      <c r="M1386" s="4" t="str">
        <v>59.00</v>
      </c>
      <c r="N1386" s="4" t="str">
        <v>31.50</v>
      </c>
      <c r="O1386" s="4" t="str">
        <v>GIA</v>
      </c>
      <c r="P1386" s="4">
        <v>1500</v>
      </c>
      <c r="Q1386" s="7">
        <v>-45</v>
      </c>
      <c r="R1386" s="5">
        <f>ROUND(P1386 * (1 + (Q1386 / 100)), 2)</f>
        <v>825</v>
      </c>
      <c r="S1386" s="5">
        <f>ROUND(R1386 * D1386, 2)</f>
        <v>412.5</v>
      </c>
      <c r="T1386" s="4" t="str">
        <v>MUMBAI</v>
      </c>
      <c r="U1386" s="8" t="str">
        <v>AVAILABLE</v>
      </c>
      <c r="V1386" s="4" t="str">
        <v>Crystal</v>
      </c>
      <c r="W1386" s="9" t="str">
        <v>Media URL</v>
      </c>
    </row>
    <row r="1387">
      <c r="A1387" s="4" t="str">
        <v>2564257784</v>
      </c>
      <c r="B1387" s="4" t="str">
        <v>ROUND</v>
      </c>
      <c r="C1387" s="4">
        <v>188036</v>
      </c>
      <c r="D1387" s="5">
        <v>0.5</v>
      </c>
      <c r="E1387" s="4" t="str">
        <v>I</v>
      </c>
      <c r="F1387" s="4" t="str">
        <v>VS2</v>
      </c>
      <c r="G1387" s="6" t="str">
        <v>EX</v>
      </c>
      <c r="H1387" s="6" t="str">
        <v>EX</v>
      </c>
      <c r="I1387" s="6" t="str">
        <v>EX</v>
      </c>
      <c r="J1387" s="4" t="str">
        <v>NONE</v>
      </c>
      <c r="K1387" s="4" t="str">
        <v>5.13 - 5.15 x 3.13</v>
      </c>
      <c r="L1387" s="4" t="str">
        <v>60.80</v>
      </c>
      <c r="M1387" s="4" t="str">
        <v>59.00</v>
      </c>
      <c r="N1387" s="4" t="str">
        <v>31.50</v>
      </c>
      <c r="O1387" s="4" t="str">
        <v>GIA</v>
      </c>
      <c r="P1387" s="4">
        <v>1400</v>
      </c>
      <c r="Q1387" s="7">
        <v>-44</v>
      </c>
      <c r="R1387" s="5">
        <f>ROUND(P1387 * (1 + (Q1387 / 100)), 2)</f>
        <v>784</v>
      </c>
      <c r="S1387" s="5">
        <f>ROUND(R1387 * D1387, 2)</f>
        <v>392</v>
      </c>
      <c r="T1387" s="4" t="str">
        <v>MUMBAI</v>
      </c>
      <c r="U1387" s="8" t="str">
        <v>AVAILABLE</v>
      </c>
      <c r="V1387" s="4" t="str">
        <v>Twinning Wisp</v>
      </c>
      <c r="W1387" s="9" t="str">
        <v>Media URL</v>
      </c>
    </row>
    <row r="1388">
      <c r="A1388" s="4" t="str">
        <v>1569076289</v>
      </c>
      <c r="B1388" s="4" t="str">
        <v>ROUND</v>
      </c>
      <c r="C1388" s="4">
        <v>180278</v>
      </c>
      <c r="D1388" s="5">
        <v>0.51</v>
      </c>
      <c r="E1388" s="4" t="str">
        <v>I</v>
      </c>
      <c r="F1388" s="4" t="str">
        <v>VS2</v>
      </c>
      <c r="G1388" s="6" t="str">
        <v>EX</v>
      </c>
      <c r="H1388" s="6" t="str">
        <v>EX</v>
      </c>
      <c r="I1388" s="6" t="str">
        <v>EX</v>
      </c>
      <c r="J1388" s="4" t="str">
        <v>NONE</v>
      </c>
      <c r="K1388" s="4" t="str">
        <v>5.14 - 5.15 x 3.16</v>
      </c>
      <c r="L1388" s="4" t="str">
        <v>61.40</v>
      </c>
      <c r="M1388" s="4" t="str">
        <v>58.00</v>
      </c>
      <c r="N1388" s="4" t="str">
        <v>32.50</v>
      </c>
      <c r="O1388" s="4" t="str">
        <v>GIA</v>
      </c>
      <c r="P1388" s="4">
        <v>1400</v>
      </c>
      <c r="Q1388" s="7">
        <v>-45</v>
      </c>
      <c r="R1388" s="5">
        <f>ROUND(P1388 * (1 + (Q1388 / 100)), 2)</f>
        <v>770</v>
      </c>
      <c r="S1388" s="5">
        <f>ROUND(R1388 * D1388, 2)</f>
        <v>392.7</v>
      </c>
      <c r="T1388" s="4" t="str">
        <v>MUMBAI</v>
      </c>
      <c r="U1388" s="8" t="str">
        <v>AVAILABLE</v>
      </c>
      <c r="V1388" s="4" t="str">
        <v>Crystal</v>
      </c>
      <c r="W1388" s="9" t="str">
        <v>Media URL</v>
      </c>
    </row>
    <row r="1389">
      <c r="A1389" s="4" t="str">
        <v>7561063256</v>
      </c>
      <c r="B1389" s="4" t="str">
        <v>ROUND</v>
      </c>
      <c r="C1389" s="4">
        <v>179430</v>
      </c>
      <c r="D1389" s="5">
        <v>0.53</v>
      </c>
      <c r="E1389" s="4" t="str">
        <v>I</v>
      </c>
      <c r="F1389" s="4" t="str">
        <v>SI1</v>
      </c>
      <c r="G1389" s="6" t="str">
        <v>EX</v>
      </c>
      <c r="H1389" s="6" t="str">
        <v>EX</v>
      </c>
      <c r="I1389" s="6" t="str">
        <v>EX</v>
      </c>
      <c r="J1389" s="4" t="str">
        <v>NONE</v>
      </c>
      <c r="K1389" s="4" t="str">
        <v>5.19 - 5.23 x 3.22</v>
      </c>
      <c r="L1389" s="4" t="str">
        <v>61.70</v>
      </c>
      <c r="M1389" s="4" t="str">
        <v>59.00</v>
      </c>
      <c r="N1389" s="4" t="str">
        <v>33.50</v>
      </c>
      <c r="O1389" s="4" t="str">
        <v>GIA</v>
      </c>
      <c r="P1389" s="4">
        <v>1300</v>
      </c>
      <c r="Q1389" s="7">
        <v>-45</v>
      </c>
      <c r="R1389" s="5">
        <f>ROUND(P1389 * (1 + (Q1389 / 100)), 2)</f>
        <v>715</v>
      </c>
      <c r="S1389" s="5">
        <f>ROUND(R1389 * D1389, 2)</f>
        <v>378.95</v>
      </c>
      <c r="T1389" s="4" t="str">
        <v>MUMBAI</v>
      </c>
      <c r="U1389" s="8" t="str">
        <v>AVAILABLE</v>
      </c>
      <c r="V1389" s="4" t="str">
        <v>Feather, Crystal, Cloud</v>
      </c>
      <c r="W1389" s="9" t="str">
        <v>Media URL</v>
      </c>
    </row>
    <row r="1390">
      <c r="A1390" s="4" t="str">
        <v>807656937</v>
      </c>
      <c r="B1390" s="4" t="str">
        <v>ROUND</v>
      </c>
      <c r="C1390" s="4">
        <v>173389</v>
      </c>
      <c r="D1390" s="5">
        <v>0.53</v>
      </c>
      <c r="E1390" s="4" t="str">
        <v>J</v>
      </c>
      <c r="F1390" s="4" t="str">
        <v>IF</v>
      </c>
      <c r="G1390" s="6" t="str">
        <v>EX</v>
      </c>
      <c r="H1390" s="6" t="str">
        <v>EX</v>
      </c>
      <c r="I1390" s="6" t="str">
        <v>EX</v>
      </c>
      <c r="J1390" s="4" t="str">
        <v>NONE</v>
      </c>
      <c r="K1390" s="4" t="str">
        <v>5.20 - 5.25 x 3.21</v>
      </c>
      <c r="L1390" s="4" t="str">
        <v>61.30</v>
      </c>
      <c r="M1390" s="4" t="str">
        <v>59.00</v>
      </c>
      <c r="N1390" s="4" t="str">
        <v>35.30</v>
      </c>
      <c r="O1390" s="4" t="str">
        <v>IGI</v>
      </c>
      <c r="P1390" s="4">
        <v>1700</v>
      </c>
      <c r="Q1390" s="7">
        <v>-67</v>
      </c>
      <c r="R1390" s="5">
        <f>ROUND(P1390 * (1 + (Q1390 / 100)), 2)</f>
        <v>561</v>
      </c>
      <c r="S1390" s="5">
        <f>ROUND(R1390 * D1390, 2)</f>
        <v>297.33</v>
      </c>
      <c r="T1390" s="4" t="str">
        <v>MUMBAI</v>
      </c>
      <c r="U1390" s="8" t="str">
        <v>AVAILABLE</v>
      </c>
      <c r="V1390" s="4" t="str">
        <v xml:space="preserve"> </v>
      </c>
      <c r="W1390" s="9" t="str">
        <v>Media URL</v>
      </c>
    </row>
    <row r="1391">
      <c r="A1391" s="4" t="str">
        <v>2557944188</v>
      </c>
      <c r="B1391" s="4" t="str">
        <v>ROUND</v>
      </c>
      <c r="C1391" s="4">
        <v>173391</v>
      </c>
      <c r="D1391" s="5">
        <v>0.57</v>
      </c>
      <c r="E1391" s="4" t="str">
        <v>J</v>
      </c>
      <c r="F1391" s="4" t="str">
        <v>IF</v>
      </c>
      <c r="G1391" s="6" t="str">
        <v>EX</v>
      </c>
      <c r="H1391" s="6" t="str">
        <v>EX</v>
      </c>
      <c r="I1391" s="6" t="str">
        <v>EX</v>
      </c>
      <c r="J1391" s="4" t="str">
        <v>NONE</v>
      </c>
      <c r="K1391" s="4" t="str">
        <v>5.37 - 5.40 x 3.26</v>
      </c>
      <c r="L1391" s="4" t="str">
        <v>60.60</v>
      </c>
      <c r="M1391" s="4" t="str">
        <v>59.00</v>
      </c>
      <c r="N1391" s="4" t="str">
        <v>31.50</v>
      </c>
      <c r="O1391" s="4" t="str">
        <v>GIA</v>
      </c>
      <c r="P1391" s="4">
        <v>1700</v>
      </c>
      <c r="Q1391" s="7">
        <v>-51</v>
      </c>
      <c r="R1391" s="5">
        <f>ROUND(P1391 * (1 + (Q1391 / 100)), 2)</f>
        <v>833</v>
      </c>
      <c r="S1391" s="5">
        <f>ROUND(R1391 * D1391, 2)</f>
        <v>474.81</v>
      </c>
      <c r="T1391" s="4" t="str">
        <v>MUMBAI</v>
      </c>
      <c r="U1391" s="8" t="str">
        <v>AVAILABLE</v>
      </c>
      <c r="V1391" s="4" t="str">
        <v>Minor Details of Polish</v>
      </c>
      <c r="W1391" s="9" t="str">
        <v>Media URL</v>
      </c>
    </row>
    <row r="1392">
      <c r="A1392" s="4" t="str">
        <v>2566068884</v>
      </c>
      <c r="B1392" s="4" t="str">
        <v>ROUND</v>
      </c>
      <c r="C1392" s="4">
        <v>178968</v>
      </c>
      <c r="D1392" s="5">
        <v>0.58</v>
      </c>
      <c r="E1392" s="4" t="str">
        <v>J</v>
      </c>
      <c r="F1392" s="4" t="str">
        <v>IF</v>
      </c>
      <c r="G1392" s="6" t="str">
        <v>EX</v>
      </c>
      <c r="H1392" s="6" t="str">
        <v>EX</v>
      </c>
      <c r="I1392" s="6" t="str">
        <v>EX</v>
      </c>
      <c r="J1392" s="4" t="str">
        <v>NONE</v>
      </c>
      <c r="K1392" s="4" t="str">
        <v>5.37 - 5.40 x 3.32</v>
      </c>
      <c r="L1392" s="4" t="str">
        <v>61.70</v>
      </c>
      <c r="M1392" s="4" t="str">
        <v>59.00</v>
      </c>
      <c r="N1392" s="4" t="str">
        <v>33.00</v>
      </c>
      <c r="O1392" s="4" t="str">
        <v>GIA</v>
      </c>
      <c r="P1392" s="4">
        <v>1700</v>
      </c>
      <c r="Q1392" s="7">
        <v>-49</v>
      </c>
      <c r="R1392" s="5">
        <f>ROUND(P1392 * (1 + (Q1392 / 100)), 2)</f>
        <v>867</v>
      </c>
      <c r="S1392" s="5">
        <f>ROUND(R1392 * D1392, 2)</f>
        <v>502.86</v>
      </c>
      <c r="T1392" s="4" t="str">
        <v>MUMBAI</v>
      </c>
      <c r="U1392" s="8" t="str">
        <v>AVAILABLE</v>
      </c>
      <c r="V1392" s="4" t="str">
        <v>Minor Details of Polish</v>
      </c>
      <c r="W1392" s="9" t="str">
        <v>Media URL</v>
      </c>
    </row>
    <row r="1393">
      <c r="A1393" s="4" t="str">
        <v>807656930</v>
      </c>
      <c r="B1393" s="4" t="str">
        <v>ROUND</v>
      </c>
      <c r="C1393" s="4">
        <v>173334</v>
      </c>
      <c r="D1393" s="5">
        <v>0.56</v>
      </c>
      <c r="E1393" s="4" t="str">
        <v>J</v>
      </c>
      <c r="F1393" s="4" t="str">
        <v>VVS1</v>
      </c>
      <c r="G1393" s="6" t="str">
        <v>EX</v>
      </c>
      <c r="H1393" s="6" t="str">
        <v>EX</v>
      </c>
      <c r="I1393" s="6" t="str">
        <v>EX</v>
      </c>
      <c r="J1393" s="4" t="str">
        <v>NONE</v>
      </c>
      <c r="K1393" s="4" t="str">
        <v>5.28 - 5.32 x 3.29</v>
      </c>
      <c r="L1393" s="4" t="str">
        <v>62.20</v>
      </c>
      <c r="M1393" s="4" t="str">
        <v>59.00</v>
      </c>
      <c r="N1393" s="4" t="str">
        <v>34.30</v>
      </c>
      <c r="O1393" s="4" t="str">
        <v>IGI</v>
      </c>
      <c r="P1393" s="4">
        <v>1500</v>
      </c>
      <c r="Q1393" s="7">
        <v>-66</v>
      </c>
      <c r="R1393" s="5">
        <f>ROUND(P1393 * (1 + (Q1393 / 100)), 2)</f>
        <v>510</v>
      </c>
      <c r="S1393" s="5">
        <f>ROUND(R1393 * D1393, 2)</f>
        <v>285.6</v>
      </c>
      <c r="T1393" s="4" t="str">
        <v>MUMBAI</v>
      </c>
      <c r="U1393" s="8" t="str">
        <v>AVAILABLE</v>
      </c>
      <c r="V1393" s="4" t="str">
        <v>Feather</v>
      </c>
      <c r="W1393" s="9" t="str">
        <v>Media URL</v>
      </c>
    </row>
    <row r="1394">
      <c r="A1394" s="4" t="str">
        <v>2566093444</v>
      </c>
      <c r="B1394" s="4" t="str">
        <v>ROUND</v>
      </c>
      <c r="C1394" s="4">
        <v>181158</v>
      </c>
      <c r="D1394" s="5">
        <v>0.5</v>
      </c>
      <c r="E1394" s="4" t="str">
        <v>J</v>
      </c>
      <c r="F1394" s="4" t="str">
        <v>VVS1</v>
      </c>
      <c r="G1394" s="6" t="str">
        <v>EX</v>
      </c>
      <c r="H1394" s="6" t="str">
        <v>EX</v>
      </c>
      <c r="I1394" s="6" t="str">
        <v>EX</v>
      </c>
      <c r="J1394" s="4" t="str">
        <v>NONE</v>
      </c>
      <c r="K1394" s="4" t="str">
        <v>5.12 - 5.15 x 3.10</v>
      </c>
      <c r="L1394" s="4" t="str">
        <v>60.30</v>
      </c>
      <c r="M1394" s="4" t="str">
        <v>59.00</v>
      </c>
      <c r="N1394" s="4" t="str">
        <v>32.50</v>
      </c>
      <c r="O1394" s="4" t="str">
        <v>GIA</v>
      </c>
      <c r="P1394" s="4">
        <v>1500</v>
      </c>
      <c r="Q1394" s="7">
        <v>-49</v>
      </c>
      <c r="R1394" s="5">
        <f>ROUND(P1394 * (1 + (Q1394 / 100)), 2)</f>
        <v>765</v>
      </c>
      <c r="S1394" s="5">
        <f>ROUND(R1394 * D1394, 2)</f>
        <v>382.5</v>
      </c>
      <c r="T1394" s="4" t="str">
        <v>MUMBAI</v>
      </c>
      <c r="U1394" s="8" t="str">
        <v>AVAILABLE</v>
      </c>
      <c r="V1394" s="4" t="str">
        <v>Pinpoint, Feather</v>
      </c>
      <c r="W1394" s="9" t="str">
        <v>Media URL</v>
      </c>
    </row>
    <row r="1395">
      <c r="A1395" s="4" t="str">
        <v>6561051681</v>
      </c>
      <c r="B1395" s="4" t="str">
        <v>ROUND</v>
      </c>
      <c r="C1395" s="4">
        <v>179031</v>
      </c>
      <c r="D1395" s="5">
        <v>0.5</v>
      </c>
      <c r="E1395" s="4" t="str">
        <v>J</v>
      </c>
      <c r="F1395" s="4" t="str">
        <v>VVS1</v>
      </c>
      <c r="G1395" s="6" t="str">
        <v>EX</v>
      </c>
      <c r="H1395" s="6" t="str">
        <v>EX</v>
      </c>
      <c r="I1395" s="6" t="str">
        <v>EX</v>
      </c>
      <c r="J1395" s="4" t="str">
        <v>NONE</v>
      </c>
      <c r="K1395" s="4" t="str">
        <v>5.13 - 5.16 x 3.13</v>
      </c>
      <c r="L1395" s="4" t="str">
        <v>60.90</v>
      </c>
      <c r="M1395" s="4" t="str">
        <v>60.00</v>
      </c>
      <c r="N1395" s="4" t="str">
        <v>32.00</v>
      </c>
      <c r="O1395" s="4" t="str">
        <v>GIA</v>
      </c>
      <c r="P1395" s="4">
        <v>1500</v>
      </c>
      <c r="Q1395" s="7">
        <v>-49</v>
      </c>
      <c r="R1395" s="5">
        <f>ROUND(P1395 * (1 + (Q1395 / 100)), 2)</f>
        <v>765</v>
      </c>
      <c r="S1395" s="5">
        <f>ROUND(R1395 * D1395, 2)</f>
        <v>382.5</v>
      </c>
      <c r="T1395" s="4" t="str">
        <v>MUMBAI</v>
      </c>
      <c r="U1395" s="8" t="str">
        <v>AVAILABLE</v>
      </c>
      <c r="V1395" s="4" t="str">
        <v>Pinpoint, Feather</v>
      </c>
      <c r="W1395" s="9" t="str">
        <v>Media URL</v>
      </c>
    </row>
    <row r="1396">
      <c r="A1396" s="4" t="str">
        <v>807656859</v>
      </c>
      <c r="B1396" s="4" t="str">
        <v>ROUND</v>
      </c>
      <c r="C1396" s="4">
        <v>171413</v>
      </c>
      <c r="D1396" s="5">
        <v>0.51</v>
      </c>
      <c r="E1396" s="4" t="str">
        <v>J</v>
      </c>
      <c r="F1396" s="4" t="str">
        <v>VVS1</v>
      </c>
      <c r="G1396" s="6" t="str">
        <v>EX</v>
      </c>
      <c r="H1396" s="6" t="str">
        <v>EX</v>
      </c>
      <c r="I1396" s="6" t="str">
        <v>EX</v>
      </c>
      <c r="J1396" s="4" t="str">
        <v>SLT</v>
      </c>
      <c r="K1396" s="4" t="str">
        <v>5.14 - 5.18 x 3.14</v>
      </c>
      <c r="L1396" s="4" t="str">
        <v>60.70</v>
      </c>
      <c r="M1396" s="4" t="str">
        <v>60.00</v>
      </c>
      <c r="N1396" s="4" t="str">
        <v>33.70</v>
      </c>
      <c r="O1396" s="4" t="str">
        <v>IGI</v>
      </c>
      <c r="P1396" s="4">
        <v>1500</v>
      </c>
      <c r="Q1396" s="7">
        <v>-68</v>
      </c>
      <c r="R1396" s="5">
        <f>ROUND(P1396 * (1 + (Q1396 / 100)), 2)</f>
        <v>480</v>
      </c>
      <c r="S1396" s="5">
        <f>ROUND(R1396 * D1396, 2)</f>
        <v>244.8</v>
      </c>
      <c r="T1396" s="4" t="str">
        <v>MUMBAI</v>
      </c>
      <c r="U1396" s="8" t="str">
        <v>AVAILABLE</v>
      </c>
      <c r="V1396" s="4" t="str">
        <v>Cloud</v>
      </c>
      <c r="W1396" s="9" t="str">
        <v>Media URL</v>
      </c>
    </row>
    <row r="1397">
      <c r="A1397" s="4" t="str">
        <v>5563193190</v>
      </c>
      <c r="B1397" s="4" t="str">
        <v>ROUND</v>
      </c>
      <c r="C1397" s="4">
        <v>184834</v>
      </c>
      <c r="D1397" s="5">
        <v>0.52</v>
      </c>
      <c r="E1397" s="4" t="str">
        <v>J</v>
      </c>
      <c r="F1397" s="4" t="str">
        <v>VVS1</v>
      </c>
      <c r="G1397" s="6" t="str">
        <v>EX</v>
      </c>
      <c r="H1397" s="6" t="str">
        <v>EX</v>
      </c>
      <c r="I1397" s="6" t="str">
        <v>EX</v>
      </c>
      <c r="J1397" s="4" t="str">
        <v>MED</v>
      </c>
      <c r="K1397" s="4" t="str">
        <v>5.20 - 5.22 x 3.20</v>
      </c>
      <c r="L1397" s="4" t="str">
        <v>61.30</v>
      </c>
      <c r="M1397" s="4" t="str">
        <v>59.00</v>
      </c>
      <c r="N1397" s="4" t="str">
        <v>32.00</v>
      </c>
      <c r="O1397" s="4" t="str">
        <v>GIA</v>
      </c>
      <c r="P1397" s="4">
        <v>1500</v>
      </c>
      <c r="Q1397" s="7">
        <v>-53</v>
      </c>
      <c r="R1397" s="5">
        <f>ROUND(P1397 * (1 + (Q1397 / 100)), 2)</f>
        <v>705</v>
      </c>
      <c r="S1397" s="5">
        <f>ROUND(R1397 * D1397, 2)</f>
        <v>366.6</v>
      </c>
      <c r="T1397" s="4" t="str">
        <v>MUMBAI</v>
      </c>
      <c r="U1397" s="8" t="str">
        <v>AVAILABLE</v>
      </c>
      <c r="V1397" s="4" t="str">
        <v>Pinpoint</v>
      </c>
      <c r="W1397" s="9" t="str">
        <v>Media URL</v>
      </c>
    </row>
    <row r="1398">
      <c r="A1398" s="4" t="str">
        <v>807656854</v>
      </c>
      <c r="B1398" s="4" t="str">
        <v>ROUND</v>
      </c>
      <c r="C1398" s="4">
        <v>171408</v>
      </c>
      <c r="D1398" s="5">
        <v>0.5</v>
      </c>
      <c r="E1398" s="4" t="str">
        <v>J</v>
      </c>
      <c r="F1398" s="4" t="str">
        <v>VVS2</v>
      </c>
      <c r="G1398" s="6" t="str">
        <v>EX</v>
      </c>
      <c r="H1398" s="6" t="str">
        <v>EX</v>
      </c>
      <c r="I1398" s="6" t="str">
        <v>EX</v>
      </c>
      <c r="J1398" s="4" t="str">
        <v>NONE</v>
      </c>
      <c r="K1398" s="4" t="str">
        <v>5.11 - 5.16 x 3.12</v>
      </c>
      <c r="L1398" s="4" t="str">
        <v>60.80</v>
      </c>
      <c r="M1398" s="4" t="str">
        <v>59.00</v>
      </c>
      <c r="N1398" s="4" t="str">
        <v>31.60</v>
      </c>
      <c r="O1398" s="4" t="str">
        <v>IGI</v>
      </c>
      <c r="P1398" s="4">
        <v>1400</v>
      </c>
      <c r="Q1398" s="7">
        <v>-65</v>
      </c>
      <c r="R1398" s="5">
        <f>ROUND(P1398 * (1 + (Q1398 / 100)), 2)</f>
        <v>490</v>
      </c>
      <c r="S1398" s="5">
        <f>ROUND(R1398 * D1398, 2)</f>
        <v>245</v>
      </c>
      <c r="T1398" s="4" t="str">
        <v>MUMBAI</v>
      </c>
      <c r="U1398" s="8" t="str">
        <v>AVAILABLE</v>
      </c>
      <c r="V1398" s="4" t="str">
        <v>Cloud</v>
      </c>
      <c r="W1398" s="9" t="str">
        <v>Media URL</v>
      </c>
    </row>
    <row r="1399">
      <c r="A1399" s="4" t="str">
        <v>2566260296</v>
      </c>
      <c r="B1399" s="4" t="str">
        <v>ROUND</v>
      </c>
      <c r="C1399" s="4">
        <v>188053</v>
      </c>
      <c r="D1399" s="5">
        <v>0.5</v>
      </c>
      <c r="E1399" s="4" t="str">
        <v>J</v>
      </c>
      <c r="F1399" s="4" t="str">
        <v>VVS2</v>
      </c>
      <c r="G1399" s="6" t="str">
        <v>EX</v>
      </c>
      <c r="H1399" s="6" t="str">
        <v>EX</v>
      </c>
      <c r="I1399" s="6" t="str">
        <v>EX</v>
      </c>
      <c r="J1399" s="4" t="str">
        <v>NONE</v>
      </c>
      <c r="K1399" s="4" t="str">
        <v>5.06 - 5.09 x 3.18</v>
      </c>
      <c r="L1399" s="4" t="str">
        <v>62.60</v>
      </c>
      <c r="M1399" s="4" t="str">
        <v>58.00</v>
      </c>
      <c r="N1399" s="4" t="str">
        <v>35.00</v>
      </c>
      <c r="O1399" s="4" t="str">
        <v>GIA</v>
      </c>
      <c r="P1399" s="4">
        <v>1400</v>
      </c>
      <c r="Q1399" s="7">
        <v>-48</v>
      </c>
      <c r="R1399" s="5">
        <f>ROUND(P1399 * (1 + (Q1399 / 100)), 2)</f>
        <v>728</v>
      </c>
      <c r="S1399" s="5">
        <f>ROUND(R1399 * D1399, 2)</f>
        <v>364</v>
      </c>
      <c r="T1399" s="4" t="str">
        <v>MUMBAI</v>
      </c>
      <c r="U1399" s="8" t="str">
        <v>AVAILABLE</v>
      </c>
      <c r="V1399" s="4" t="str">
        <v>Pinpoint</v>
      </c>
      <c r="W1399" s="9" t="str">
        <v>Media URL</v>
      </c>
    </row>
    <row r="1400">
      <c r="A1400" s="4" t="str">
        <v>807656889</v>
      </c>
      <c r="B1400" s="4" t="str">
        <v>ROUND</v>
      </c>
      <c r="C1400" s="4">
        <v>171750</v>
      </c>
      <c r="D1400" s="5">
        <v>0.5</v>
      </c>
      <c r="E1400" s="4" t="str">
        <v>J</v>
      </c>
      <c r="F1400" s="4" t="str">
        <v>VVS2</v>
      </c>
      <c r="G1400" s="6" t="str">
        <v>EX</v>
      </c>
      <c r="H1400" s="6" t="str">
        <v>EX</v>
      </c>
      <c r="I1400" s="6" t="str">
        <v>EX</v>
      </c>
      <c r="J1400" s="4" t="str">
        <v>VSL</v>
      </c>
      <c r="K1400" s="4" t="str">
        <v>5.09 - 5.13 x 3.10</v>
      </c>
      <c r="L1400" s="4" t="str">
        <v>60.60</v>
      </c>
      <c r="M1400" s="4" t="str">
        <v>63.00</v>
      </c>
      <c r="N1400" s="4" t="str">
        <v>33.40</v>
      </c>
      <c r="O1400" s="4" t="str">
        <v>IGI</v>
      </c>
      <c r="P1400" s="4">
        <v>1400</v>
      </c>
      <c r="Q1400" s="7">
        <v>-67</v>
      </c>
      <c r="R1400" s="5">
        <f>ROUND(P1400 * (1 + (Q1400 / 100)), 2)</f>
        <v>462</v>
      </c>
      <c r="S1400" s="5">
        <f>ROUND(R1400 * D1400, 2)</f>
        <v>231</v>
      </c>
      <c r="T1400" s="4" t="str">
        <v>MUMBAI</v>
      </c>
      <c r="U1400" s="8" t="str">
        <v>AVAILABLE</v>
      </c>
      <c r="V1400" s="4" t="str">
        <v>Crystal, Pinpoint, Needle</v>
      </c>
      <c r="W1400" s="9" t="str">
        <v>Media URL</v>
      </c>
    </row>
    <row r="1401">
      <c r="A1401" s="4" t="str">
        <v>2566197858</v>
      </c>
      <c r="B1401" s="4" t="str">
        <v>ROUND</v>
      </c>
      <c r="C1401" s="4">
        <v>185573</v>
      </c>
      <c r="D1401" s="5">
        <v>0.55</v>
      </c>
      <c r="E1401" s="4" t="str">
        <v>J</v>
      </c>
      <c r="F1401" s="4" t="str">
        <v>VVS2</v>
      </c>
      <c r="G1401" s="6" t="str">
        <v>EX</v>
      </c>
      <c r="H1401" s="6" t="str">
        <v>EX</v>
      </c>
      <c r="I1401" s="6" t="str">
        <v>EX</v>
      </c>
      <c r="J1401" s="4" t="str">
        <v>FNT</v>
      </c>
      <c r="K1401" s="4" t="str">
        <v>5.22 - 5.26 x 3.23</v>
      </c>
      <c r="L1401" s="4" t="str">
        <v>61.60</v>
      </c>
      <c r="M1401" s="4" t="str">
        <v>59.00</v>
      </c>
      <c r="N1401" s="4" t="str">
        <v>35.00</v>
      </c>
      <c r="O1401" s="4" t="str">
        <v>GIA</v>
      </c>
      <c r="P1401" s="4">
        <v>1400</v>
      </c>
      <c r="Q1401" s="7">
        <v>-52</v>
      </c>
      <c r="R1401" s="5">
        <f>ROUND(P1401 * (1 + (Q1401 / 100)), 2)</f>
        <v>672</v>
      </c>
      <c r="S1401" s="5">
        <f>ROUND(R1401 * D1401, 2)</f>
        <v>369.6</v>
      </c>
      <c r="T1401" s="4" t="str">
        <v>MUMBAI</v>
      </c>
      <c r="U1401" s="8" t="str">
        <v>AVAILABLE</v>
      </c>
      <c r="V1401" s="4" t="str">
        <v>Pinpoint, Cloud, Surface Graining</v>
      </c>
      <c r="W1401" s="9" t="str">
        <v>Media URL</v>
      </c>
    </row>
    <row r="1402">
      <c r="A1402" s="4" t="str">
        <v>6561188169</v>
      </c>
      <c r="B1402" s="4" t="str">
        <v>ROUND</v>
      </c>
      <c r="C1402" s="4">
        <v>185572</v>
      </c>
      <c r="D1402" s="5">
        <v>0.5</v>
      </c>
      <c r="E1402" s="4" t="str">
        <v>K</v>
      </c>
      <c r="F1402" s="4" t="str">
        <v>VVS1</v>
      </c>
      <c r="G1402" s="6" t="str">
        <v>EX</v>
      </c>
      <c r="H1402" s="6" t="str">
        <v>EX</v>
      </c>
      <c r="I1402" s="6" t="str">
        <v>EX</v>
      </c>
      <c r="J1402" s="4" t="str">
        <v>NONE</v>
      </c>
      <c r="K1402" s="4" t="str">
        <v>5.12 - 5.15 x 3.14</v>
      </c>
      <c r="L1402" s="4" t="str">
        <v>61.10</v>
      </c>
      <c r="M1402" s="4" t="str">
        <v>59.00</v>
      </c>
      <c r="N1402" s="4" t="str">
        <v>31.50</v>
      </c>
      <c r="O1402" s="4" t="str">
        <v>GIA</v>
      </c>
      <c r="P1402" s="4">
        <v>1400</v>
      </c>
      <c r="Q1402" s="7">
        <v>-49</v>
      </c>
      <c r="R1402" s="5">
        <f>ROUND(P1402 * (1 + (Q1402 / 100)), 2)</f>
        <v>714</v>
      </c>
      <c r="S1402" s="5">
        <f>ROUND(R1402 * D1402, 2)</f>
        <v>357</v>
      </c>
      <c r="T1402" s="4" t="str">
        <v>MUMBAI</v>
      </c>
      <c r="U1402" s="8" t="str">
        <v>AVAILABLE</v>
      </c>
      <c r="V1402" s="4" t="str">
        <v>Pinpoint</v>
      </c>
      <c r="W1402" s="9" t="str">
        <v>Media URL</v>
      </c>
    </row>
    <row r="1403">
      <c r="A1403" s="4" t="str">
        <v>2567028316</v>
      </c>
      <c r="B1403" s="4" t="str">
        <v>ROUND</v>
      </c>
      <c r="C1403" s="4">
        <v>177085</v>
      </c>
      <c r="D1403" s="5">
        <v>0.5</v>
      </c>
      <c r="E1403" s="4" t="str">
        <v>K</v>
      </c>
      <c r="F1403" s="4" t="str">
        <v>VVS1</v>
      </c>
      <c r="G1403" s="6" t="str">
        <v>EX</v>
      </c>
      <c r="H1403" s="6" t="str">
        <v>EX</v>
      </c>
      <c r="I1403" s="6" t="str">
        <v>EX</v>
      </c>
      <c r="J1403" s="4" t="str">
        <v>NONE</v>
      </c>
      <c r="K1403" s="4" t="str">
        <v>5.11 - 5.14 x 3.15</v>
      </c>
      <c r="L1403" s="4" t="str">
        <v>61.50</v>
      </c>
      <c r="M1403" s="4" t="str">
        <v>59.00</v>
      </c>
      <c r="N1403" s="4" t="str">
        <v>32.50</v>
      </c>
      <c r="O1403" s="4" t="str">
        <v>GIA</v>
      </c>
      <c r="P1403" s="4">
        <v>1400</v>
      </c>
      <c r="Q1403" s="7">
        <v>-48</v>
      </c>
      <c r="R1403" s="5">
        <f>ROUND(P1403 * (1 + (Q1403 / 100)), 2)</f>
        <v>728</v>
      </c>
      <c r="S1403" s="5">
        <f>ROUND(R1403 * D1403, 2)</f>
        <v>364</v>
      </c>
      <c r="T1403" s="4" t="str">
        <v>MUMBAI</v>
      </c>
      <c r="U1403" s="8" t="str">
        <v>AVAILABLE</v>
      </c>
      <c r="V1403" s="4" t="str">
        <v>Pinpoint</v>
      </c>
      <c r="W1403" s="9" t="str">
        <v>Media URL</v>
      </c>
    </row>
    <row r="1404">
      <c r="A1404" s="4" t="str">
        <v>5566077605</v>
      </c>
      <c r="B1404" s="4" t="str">
        <v>ROUND</v>
      </c>
      <c r="C1404" s="4">
        <v>180290</v>
      </c>
      <c r="D1404" s="5">
        <v>0.51</v>
      </c>
      <c r="E1404" s="4" t="str">
        <v>K</v>
      </c>
      <c r="F1404" s="4" t="str">
        <v>VVS1</v>
      </c>
      <c r="G1404" s="6" t="str">
        <v>EX</v>
      </c>
      <c r="H1404" s="6" t="str">
        <v>EX</v>
      </c>
      <c r="I1404" s="6" t="str">
        <v>EX</v>
      </c>
      <c r="J1404" s="4" t="str">
        <v>NONE</v>
      </c>
      <c r="K1404" s="4" t="str">
        <v>5.15 - 5.18 x 3.15</v>
      </c>
      <c r="L1404" s="4" t="str">
        <v>61.00</v>
      </c>
      <c r="M1404" s="4" t="str">
        <v>58.00</v>
      </c>
      <c r="N1404" s="4" t="str">
        <v>33.00</v>
      </c>
      <c r="O1404" s="4" t="str">
        <v>GIA</v>
      </c>
      <c r="P1404" s="4">
        <v>1400</v>
      </c>
      <c r="Q1404" s="7">
        <v>-45</v>
      </c>
      <c r="R1404" s="5">
        <f>ROUND(P1404 * (1 + (Q1404 / 100)), 2)</f>
        <v>770</v>
      </c>
      <c r="S1404" s="5">
        <f>ROUND(R1404 * D1404, 2)</f>
        <v>392.7</v>
      </c>
      <c r="T1404" s="4" t="str">
        <v>MUMBAI</v>
      </c>
      <c r="U1404" s="8" t="str">
        <v>AVAILABLE</v>
      </c>
      <c r="V1404" s="4" t="str">
        <v>Pinpoint, Feather</v>
      </c>
      <c r="W1404" s="9" t="str">
        <v>Media URL</v>
      </c>
    </row>
    <row r="1405">
      <c r="A1405" s="4" t="str">
        <v>807656954</v>
      </c>
      <c r="B1405" s="4" t="str">
        <v>ROUND</v>
      </c>
      <c r="C1405" s="4">
        <v>174479</v>
      </c>
      <c r="D1405" s="5">
        <v>0.51</v>
      </c>
      <c r="E1405" s="4" t="str">
        <v>K</v>
      </c>
      <c r="F1405" s="4" t="str">
        <v>VVS1</v>
      </c>
      <c r="G1405" s="6" t="str">
        <v>EX</v>
      </c>
      <c r="H1405" s="6" t="str">
        <v>EX</v>
      </c>
      <c r="I1405" s="6" t="str">
        <v>EX</v>
      </c>
      <c r="J1405" s="4" t="str">
        <v>SLT</v>
      </c>
      <c r="K1405" s="4" t="str">
        <v>5.16 - 5.20 x 3.15</v>
      </c>
      <c r="L1405" s="4" t="str">
        <v>60.90</v>
      </c>
      <c r="M1405" s="4" t="str">
        <v>58.00</v>
      </c>
      <c r="N1405" s="4" t="str">
        <v>31.40</v>
      </c>
      <c r="O1405" s="4" t="str">
        <v>IGI</v>
      </c>
      <c r="P1405" s="4">
        <v>1400</v>
      </c>
      <c r="Q1405" s="7">
        <v>-66</v>
      </c>
      <c r="R1405" s="5">
        <f>ROUND(P1405 * (1 + (Q1405 / 100)), 2)</f>
        <v>476</v>
      </c>
      <c r="S1405" s="5">
        <f>ROUND(R1405 * D1405, 2)</f>
        <v>242.76</v>
      </c>
      <c r="T1405" s="4" t="str">
        <v>MUMBAI</v>
      </c>
      <c r="U1405" s="8" t="str">
        <v>AVAILABLE</v>
      </c>
      <c r="V1405" s="4" t="str">
        <v>Pinpoint</v>
      </c>
      <c r="W1405" s="9" t="str">
        <v>Media URL</v>
      </c>
    </row>
    <row r="1406">
      <c r="A1406" s="4" t="str">
        <v>7568082425</v>
      </c>
      <c r="B1406" s="4" t="str">
        <v>ROUND</v>
      </c>
      <c r="C1406" s="4">
        <v>180841</v>
      </c>
      <c r="D1406" s="5">
        <v>0.51</v>
      </c>
      <c r="E1406" s="4" t="str">
        <v>K</v>
      </c>
      <c r="F1406" s="4" t="str">
        <v>VVS1</v>
      </c>
      <c r="G1406" s="6" t="str">
        <v>EX</v>
      </c>
      <c r="H1406" s="6" t="str">
        <v>EX</v>
      </c>
      <c r="I1406" s="6" t="str">
        <v>EX</v>
      </c>
      <c r="J1406" s="4" t="str">
        <v>FNT</v>
      </c>
      <c r="K1406" s="4" t="str">
        <v>5.11 - 5.14 x 3.17</v>
      </c>
      <c r="L1406" s="4" t="str">
        <v>61.80</v>
      </c>
      <c r="M1406" s="4" t="str">
        <v>58.00</v>
      </c>
      <c r="N1406" s="4" t="str">
        <v>35.00</v>
      </c>
      <c r="O1406" s="4" t="str">
        <v>GIA</v>
      </c>
      <c r="P1406" s="4">
        <v>1400</v>
      </c>
      <c r="Q1406" s="7">
        <v>-49</v>
      </c>
      <c r="R1406" s="5">
        <f>ROUND(P1406 * (1 + (Q1406 / 100)), 2)</f>
        <v>714</v>
      </c>
      <c r="S1406" s="5">
        <f>ROUND(R1406 * D1406, 2)</f>
        <v>364.14</v>
      </c>
      <c r="T1406" s="4" t="str">
        <v>MUMBAI</v>
      </c>
      <c r="U1406" s="8" t="str">
        <v>AVAILABLE</v>
      </c>
      <c r="V1406" s="4" t="str">
        <v>Pinpoint</v>
      </c>
      <c r="W1406" s="9" t="str">
        <v>Media URL</v>
      </c>
    </row>
    <row r="1407">
      <c r="A1407" s="4" t="str">
        <v>6562056802</v>
      </c>
      <c r="B1407" s="4" t="str">
        <v>ROUND</v>
      </c>
      <c r="C1407" s="4">
        <v>178464</v>
      </c>
      <c r="D1407" s="5">
        <v>0.52</v>
      </c>
      <c r="E1407" s="4" t="str">
        <v>K</v>
      </c>
      <c r="F1407" s="4" t="str">
        <v>VVS1</v>
      </c>
      <c r="G1407" s="6" t="str">
        <v>EX</v>
      </c>
      <c r="H1407" s="6" t="str">
        <v>EX</v>
      </c>
      <c r="I1407" s="6" t="str">
        <v>EX</v>
      </c>
      <c r="J1407" s="4" t="str">
        <v>FNT</v>
      </c>
      <c r="K1407" s="4" t="str">
        <v>5.17 - 5.21 x 3.14</v>
      </c>
      <c r="L1407" s="4" t="str">
        <v>60.40</v>
      </c>
      <c r="M1407" s="4" t="str">
        <v>59.00</v>
      </c>
      <c r="N1407" s="4" t="str">
        <v>31.50</v>
      </c>
      <c r="O1407" s="4" t="str">
        <v>GIA</v>
      </c>
      <c r="P1407" s="4">
        <v>1400</v>
      </c>
      <c r="Q1407" s="7">
        <v>-49</v>
      </c>
      <c r="R1407" s="5">
        <f>ROUND(P1407 * (1 + (Q1407 / 100)), 2)</f>
        <v>714</v>
      </c>
      <c r="S1407" s="5">
        <f>ROUND(R1407 * D1407, 2)</f>
        <v>371.28</v>
      </c>
      <c r="T1407" s="4" t="str">
        <v>MUMBAI</v>
      </c>
      <c r="U1407" s="8" t="str">
        <v>AVAILABLE</v>
      </c>
      <c r="V1407" s="4" t="str">
        <v>Cloud, Pinpoint, Feather</v>
      </c>
      <c r="W1407" s="9" t="str">
        <v>Media URL</v>
      </c>
    </row>
    <row r="1408">
      <c r="A1408" s="4" t="str">
        <v>7561193563</v>
      </c>
      <c r="B1408" s="4" t="str">
        <v>ROUND</v>
      </c>
      <c r="C1408" s="4">
        <v>184716</v>
      </c>
      <c r="D1408" s="5">
        <v>0.55</v>
      </c>
      <c r="E1408" s="4" t="str">
        <v>K</v>
      </c>
      <c r="F1408" s="4" t="str">
        <v>VVS1</v>
      </c>
      <c r="G1408" s="6" t="str">
        <v>EX</v>
      </c>
      <c r="H1408" s="6" t="str">
        <v>EX</v>
      </c>
      <c r="I1408" s="6" t="str">
        <v>EX</v>
      </c>
      <c r="J1408" s="4" t="str">
        <v>STG</v>
      </c>
      <c r="K1408" s="4" t="str">
        <v>5.29 - 5.32 x 3.23</v>
      </c>
      <c r="L1408" s="4" t="str">
        <v>60.90</v>
      </c>
      <c r="M1408" s="4" t="str">
        <v>58.00</v>
      </c>
      <c r="N1408" s="4" t="str">
        <v>32.00</v>
      </c>
      <c r="O1408" s="4" t="str">
        <v>GIA</v>
      </c>
      <c r="P1408" s="4">
        <v>1400</v>
      </c>
      <c r="Q1408" s="7">
        <v>-64</v>
      </c>
      <c r="R1408" s="5">
        <f>ROUND(P1408 * (1 + (Q1408 / 100)), 2)</f>
        <v>504</v>
      </c>
      <c r="S1408" s="5">
        <f>ROUND(R1408 * D1408, 2)</f>
        <v>277.2</v>
      </c>
      <c r="T1408" s="4" t="str">
        <v>MUMBAI</v>
      </c>
      <c r="U1408" s="8" t="str">
        <v>AVAILABLE</v>
      </c>
      <c r="V1408" s="4" t="str">
        <v>Pinpoint</v>
      </c>
      <c r="W1408" s="9" t="str">
        <v>Media URL</v>
      </c>
    </row>
    <row r="1409">
      <c r="A1409" s="4" t="str">
        <v>807656558</v>
      </c>
      <c r="B1409" s="4" t="str">
        <v>ROUND</v>
      </c>
      <c r="C1409" s="4">
        <v>162348</v>
      </c>
      <c r="D1409" s="5">
        <v>0.51</v>
      </c>
      <c r="E1409" s="4" t="str">
        <v>K</v>
      </c>
      <c r="F1409" s="4" t="str">
        <v>VVS2</v>
      </c>
      <c r="G1409" s="6" t="str">
        <v>EX</v>
      </c>
      <c r="H1409" s="6" t="str">
        <v>EX</v>
      </c>
      <c r="I1409" s="6" t="str">
        <v>EX</v>
      </c>
      <c r="J1409" s="4" t="str">
        <v>NONE</v>
      </c>
      <c r="K1409" s="4" t="str">
        <v>5.18 - 5.20 x 3.13</v>
      </c>
      <c r="L1409" s="4" t="str">
        <v>60.30</v>
      </c>
      <c r="M1409" s="4" t="str">
        <v>60.00</v>
      </c>
      <c r="N1409" s="4" t="str">
        <v>32.50</v>
      </c>
      <c r="O1409" s="4" t="str">
        <v>IGI</v>
      </c>
      <c r="P1409" s="4">
        <v>1300</v>
      </c>
      <c r="Q1409" s="7">
        <v>-64</v>
      </c>
      <c r="R1409" s="5">
        <f>ROUND(P1409 * (1 + (Q1409 / 100)), 2)</f>
        <v>468</v>
      </c>
      <c r="S1409" s="5">
        <f>ROUND(R1409 * D1409, 2)</f>
        <v>238.68</v>
      </c>
      <c r="T1409" s="4" t="str">
        <v>MUMBAI</v>
      </c>
      <c r="U1409" s="8" t="str">
        <v>AVAILABLE</v>
      </c>
      <c r="V1409" s="4" t="str">
        <v>Cloud, Feather</v>
      </c>
      <c r="W1409" s="9" t="str">
        <v>Media URL</v>
      </c>
    </row>
    <row r="1410">
      <c r="A1410" s="4" t="str">
        <v>2564220676</v>
      </c>
      <c r="B1410" s="4" t="str">
        <v>ROUND</v>
      </c>
      <c r="C1410" s="4">
        <v>186525</v>
      </c>
      <c r="D1410" s="5">
        <v>0.54</v>
      </c>
      <c r="E1410" s="4" t="str">
        <v>K</v>
      </c>
      <c r="F1410" s="4" t="str">
        <v>VVS2</v>
      </c>
      <c r="G1410" s="6" t="str">
        <v>EX</v>
      </c>
      <c r="H1410" s="6" t="str">
        <v>EX</v>
      </c>
      <c r="I1410" s="6" t="str">
        <v>EX</v>
      </c>
      <c r="J1410" s="4" t="str">
        <v>NONE</v>
      </c>
      <c r="K1410" s="4" t="str">
        <v>5.27 - 5.28 x 3.18</v>
      </c>
      <c r="L1410" s="4" t="str">
        <v>60.30</v>
      </c>
      <c r="M1410" s="4" t="str">
        <v>59.00</v>
      </c>
      <c r="N1410" s="4" t="str">
        <v>33.00</v>
      </c>
      <c r="O1410" s="4" t="str">
        <v>GIA</v>
      </c>
      <c r="P1410" s="4">
        <v>1300</v>
      </c>
      <c r="Q1410" s="7">
        <v>-50</v>
      </c>
      <c r="R1410" s="5">
        <f>ROUND(P1410 * (1 + (Q1410 / 100)), 2)</f>
        <v>650</v>
      </c>
      <c r="S1410" s="5">
        <f>ROUND(R1410 * D1410, 2)</f>
        <v>351</v>
      </c>
      <c r="T1410" s="4" t="str">
        <v>MUMBAI</v>
      </c>
      <c r="U1410" s="8" t="str">
        <v>AVAILABLE</v>
      </c>
      <c r="V1410" s="4" t="str">
        <v>Cloud, Pinpoint</v>
      </c>
      <c r="W1410" s="9" t="str">
        <v>Media URL</v>
      </c>
    </row>
    <row r="1411">
      <c r="A1411" s="4" t="str">
        <v>2554142895</v>
      </c>
      <c r="B1411" s="4" t="str">
        <v>ROUND</v>
      </c>
      <c r="C1411" s="4">
        <v>142212</v>
      </c>
      <c r="D1411" s="5">
        <v>0.57</v>
      </c>
      <c r="E1411" s="4" t="str">
        <v>K</v>
      </c>
      <c r="F1411" s="4" t="str">
        <v>VS1</v>
      </c>
      <c r="G1411" s="6" t="str">
        <v>EX</v>
      </c>
      <c r="H1411" s="6" t="str">
        <v>EX</v>
      </c>
      <c r="I1411" s="6" t="str">
        <v>EX</v>
      </c>
      <c r="J1411" s="4" t="str">
        <v>NONE</v>
      </c>
      <c r="K1411" s="4" t="str">
        <v>5.29 - 5.33 x 3.33</v>
      </c>
      <c r="L1411" s="4" t="str">
        <v>62.80</v>
      </c>
      <c r="M1411" s="4" t="str">
        <v>57.00</v>
      </c>
      <c r="N1411" s="4" t="str">
        <v>34.00</v>
      </c>
      <c r="O1411" s="4" t="str">
        <v>GIA</v>
      </c>
      <c r="P1411" s="4">
        <v>1200</v>
      </c>
      <c r="Q1411" s="7">
        <v>-58</v>
      </c>
      <c r="R1411" s="5">
        <f>ROUND(P1411 * (1 + (Q1411 / 100)), 2)</f>
        <v>504</v>
      </c>
      <c r="S1411" s="5">
        <f>ROUND(R1411 * D1411, 2)</f>
        <v>287.28</v>
      </c>
      <c r="T1411" s="4" t="str">
        <v>EXHIBITION</v>
      </c>
      <c r="U1411" s="8" t="str">
        <v>AVAILABLE</v>
      </c>
      <c r="V1411" s="4" t="str">
        <v>Twinning Wisp, Pinpoint</v>
      </c>
      <c r="W1411" s="9" t="str">
        <v>Media URL</v>
      </c>
    </row>
    <row r="1412">
      <c r="A1412" s="4" t="str">
        <v>2566095984</v>
      </c>
      <c r="B1412" s="4" t="str">
        <v>ROUND</v>
      </c>
      <c r="C1412" s="4">
        <v>181241</v>
      </c>
      <c r="D1412" s="5">
        <v>0.56</v>
      </c>
      <c r="E1412" s="4" t="str">
        <v>L</v>
      </c>
      <c r="F1412" s="4" t="str">
        <v>IF</v>
      </c>
      <c r="G1412" s="4" t="str">
        <v>EX</v>
      </c>
      <c r="H1412" s="4" t="str">
        <v>VG</v>
      </c>
      <c r="I1412" s="4" t="str">
        <v>EX</v>
      </c>
      <c r="J1412" s="4" t="str">
        <v>NONE</v>
      </c>
      <c r="K1412" s="4" t="str">
        <v>5.33 - 5.35 x 3.23</v>
      </c>
      <c r="L1412" s="4" t="str">
        <v>60.50</v>
      </c>
      <c r="M1412" s="4" t="str">
        <v>59.00</v>
      </c>
      <c r="N1412" s="4" t="str">
        <v>32.00</v>
      </c>
      <c r="O1412" s="4" t="str">
        <v>GIA</v>
      </c>
      <c r="P1412" s="4">
        <v>1400</v>
      </c>
      <c r="Q1412" s="7">
        <v>-59</v>
      </c>
      <c r="R1412" s="5">
        <f>ROUND(P1412 * (1 + (Q1412 / 100)), 2)</f>
        <v>574</v>
      </c>
      <c r="S1412" s="5">
        <f>ROUND(R1412 * D1412, 2)</f>
        <v>321.44</v>
      </c>
      <c r="T1412" s="4" t="str">
        <v>MUMBAI</v>
      </c>
      <c r="U1412" s="8" t="str">
        <v>AVAILABLE</v>
      </c>
      <c r="V1412" s="4" t="str">
        <v>Minor Details of Polish</v>
      </c>
      <c r="W1412" s="9" t="str">
        <v>Media URL</v>
      </c>
    </row>
    <row r="1413">
      <c r="A1413" s="4" t="str">
        <v>1568109400</v>
      </c>
      <c r="B1413" s="4" t="str">
        <v>ROUND</v>
      </c>
      <c r="C1413" s="4">
        <v>181775</v>
      </c>
      <c r="D1413" s="5">
        <v>0.5</v>
      </c>
      <c r="E1413" s="4" t="str">
        <v>L</v>
      </c>
      <c r="F1413" s="4" t="str">
        <v>VVS1</v>
      </c>
      <c r="G1413" s="6" t="str">
        <v>EX</v>
      </c>
      <c r="H1413" s="6" t="str">
        <v>EX</v>
      </c>
      <c r="I1413" s="6" t="str">
        <v>EX</v>
      </c>
      <c r="J1413" s="4" t="str">
        <v>FNT</v>
      </c>
      <c r="K1413" s="4" t="str">
        <v>5.07 - 5.10 x 3.18</v>
      </c>
      <c r="L1413" s="4" t="str">
        <v>62.60</v>
      </c>
      <c r="M1413" s="4" t="str">
        <v>58.00</v>
      </c>
      <c r="N1413" s="4" t="str">
        <v>33.50</v>
      </c>
      <c r="O1413" s="4" t="str">
        <v>GIA</v>
      </c>
      <c r="P1413" s="4">
        <v>1300</v>
      </c>
      <c r="Q1413" s="7">
        <v>-55</v>
      </c>
      <c r="R1413" s="5">
        <f>ROUND(P1413 * (1 + (Q1413 / 100)), 2)</f>
        <v>585</v>
      </c>
      <c r="S1413" s="5">
        <f>ROUND(R1413 * D1413, 2)</f>
        <v>292.5</v>
      </c>
      <c r="T1413" s="4" t="str">
        <v>MUMBAI</v>
      </c>
      <c r="U1413" s="8" t="str">
        <v>AVAILABLE</v>
      </c>
      <c r="V1413" s="4" t="str">
        <v>Pinpoint</v>
      </c>
      <c r="W1413" s="9" t="str">
        <v>Media URL</v>
      </c>
    </row>
    <row r="1414">
      <c r="A1414" s="4" t="str">
        <v>6552373614</v>
      </c>
      <c r="B1414" s="4" t="str">
        <v>ROUND</v>
      </c>
      <c r="C1414" s="4">
        <v>152601</v>
      </c>
      <c r="D1414" s="5">
        <v>0.58</v>
      </c>
      <c r="E1414" s="4" t="str">
        <v>L</v>
      </c>
      <c r="F1414" s="4" t="str">
        <v>VVS2</v>
      </c>
      <c r="G1414" s="6" t="str">
        <v>EX</v>
      </c>
      <c r="H1414" s="6" t="str">
        <v>EX</v>
      </c>
      <c r="I1414" s="6" t="str">
        <v>EX</v>
      </c>
      <c r="J1414" s="4" t="str">
        <v>NONE</v>
      </c>
      <c r="K1414" s="4" t="str">
        <v>5.38 - 5.40 x 3.26</v>
      </c>
      <c r="L1414" s="4" t="str">
        <v>60.50</v>
      </c>
      <c r="M1414" s="4" t="str">
        <v>59.00</v>
      </c>
      <c r="N1414" s="4" t="str">
        <v>33.50</v>
      </c>
      <c r="O1414" s="4" t="str">
        <v>GIA</v>
      </c>
      <c r="P1414" s="4">
        <v>1200</v>
      </c>
      <c r="Q1414" s="7">
        <v>-56</v>
      </c>
      <c r="R1414" s="5">
        <f>ROUND(P1414 * (1 + (Q1414 / 100)), 2)</f>
        <v>528</v>
      </c>
      <c r="S1414" s="5">
        <f>ROUND(R1414 * D1414, 2)</f>
        <v>306.24</v>
      </c>
      <c r="T1414" s="4" t="str">
        <v>EXHIBITION</v>
      </c>
      <c r="U1414" s="8" t="str">
        <v>AVAILABLE</v>
      </c>
      <c r="V1414" s="4" t="str">
        <v>Needle, Pinpoint</v>
      </c>
      <c r="W1414" s="9" t="str">
        <v>Media URL</v>
      </c>
    </row>
    <row r="1415">
      <c r="A1415" s="4" t="str">
        <v>1568076311</v>
      </c>
      <c r="B1415" s="4" t="str">
        <v>ROUND</v>
      </c>
      <c r="C1415" s="4">
        <v>180279</v>
      </c>
      <c r="D1415" s="5">
        <v>0.52</v>
      </c>
      <c r="E1415" s="4" t="str">
        <v>L</v>
      </c>
      <c r="F1415" s="4" t="str">
        <v>VVS2</v>
      </c>
      <c r="G1415" s="6" t="str">
        <v>EX</v>
      </c>
      <c r="H1415" s="6" t="str">
        <v>EX</v>
      </c>
      <c r="I1415" s="6" t="str">
        <v>EX</v>
      </c>
      <c r="J1415" s="4" t="str">
        <v>NONE</v>
      </c>
      <c r="K1415" s="4" t="str">
        <v>5.14 - 5.15 x 3.23</v>
      </c>
      <c r="L1415" s="4" t="str">
        <v>62.70</v>
      </c>
      <c r="M1415" s="4" t="str">
        <v>57.00</v>
      </c>
      <c r="N1415" s="4" t="str">
        <v>36.00</v>
      </c>
      <c r="O1415" s="4" t="str">
        <v>GIA</v>
      </c>
      <c r="P1415" s="4">
        <v>1200</v>
      </c>
      <c r="Q1415" s="7">
        <v>-46</v>
      </c>
      <c r="R1415" s="5">
        <f>ROUND(P1415 * (1 + (Q1415 / 100)), 2)</f>
        <v>648</v>
      </c>
      <c r="S1415" s="5">
        <f>ROUND(R1415 * D1415, 2)</f>
        <v>336.96</v>
      </c>
      <c r="T1415" s="4" t="str">
        <v>MUMBAI</v>
      </c>
      <c r="U1415" s="8" t="str">
        <v>AVAILABLE</v>
      </c>
      <c r="V1415" s="4" t="str">
        <v>Cloud</v>
      </c>
      <c r="W1415" s="9" t="str">
        <v>Media URL</v>
      </c>
    </row>
    <row r="1416">
      <c r="A1416" s="4" t="str">
        <v>2567077655</v>
      </c>
      <c r="B1416" s="4" t="str">
        <v>ROUND</v>
      </c>
      <c r="C1416" s="4">
        <v>180234</v>
      </c>
      <c r="D1416" s="5">
        <v>0.46</v>
      </c>
      <c r="E1416" s="4" t="str">
        <v>G</v>
      </c>
      <c r="F1416" s="4" t="str">
        <v>VVS2</v>
      </c>
      <c r="G1416" s="6" t="str">
        <v>EX</v>
      </c>
      <c r="H1416" s="6" t="str">
        <v>EX</v>
      </c>
      <c r="I1416" s="6" t="str">
        <v>EX</v>
      </c>
      <c r="J1416" s="4" t="str">
        <v>NONE</v>
      </c>
      <c r="K1416" s="4" t="str">
        <v>5.04 - 5.08 x 3.03</v>
      </c>
      <c r="L1416" s="4" t="str">
        <v>59.90</v>
      </c>
      <c r="M1416" s="4" t="str">
        <v>61.00</v>
      </c>
      <c r="N1416" s="4" t="str">
        <v>33.00</v>
      </c>
      <c r="O1416" s="4" t="str">
        <v>GIA</v>
      </c>
      <c r="P1416" s="4">
        <v>1700</v>
      </c>
      <c r="Q1416" s="7">
        <v>-41</v>
      </c>
      <c r="R1416" s="5">
        <f>ROUND(P1416 * (1 + (Q1416 / 100)), 2)</f>
        <v>1003</v>
      </c>
      <c r="S1416" s="5">
        <f>ROUND(R1416 * D1416, 2)</f>
        <v>461.38</v>
      </c>
      <c r="T1416" s="4" t="str">
        <v>MUMBAI</v>
      </c>
      <c r="U1416" s="8" t="str">
        <v>AVAILABLE</v>
      </c>
      <c r="V1416" s="4" t="str">
        <v>Pinpoint, Cloud</v>
      </c>
      <c r="W1416" s="9" t="str">
        <v>Media URL</v>
      </c>
    </row>
    <row r="1417">
      <c r="A1417" s="4" t="str">
        <v>6551848504</v>
      </c>
      <c r="B1417" s="4" t="str">
        <v>RADIANT</v>
      </c>
      <c r="C1417" s="4">
        <v>171122</v>
      </c>
      <c r="D1417" s="5">
        <v>3.22</v>
      </c>
      <c r="E1417" s="4" t="str">
        <v>U-V</v>
      </c>
      <c r="F1417" s="4" t="str">
        <v>VVS2</v>
      </c>
      <c r="G1417" s="4" t="str">
        <v xml:space="preserve"> </v>
      </c>
      <c r="H1417" s="4" t="str">
        <v>EX</v>
      </c>
      <c r="I1417" s="4" t="str">
        <v>VG</v>
      </c>
      <c r="J1417" s="4" t="str">
        <v>FNT</v>
      </c>
      <c r="K1417" s="4" t="str">
        <v>9.09 x 7.17 x 4.98</v>
      </c>
      <c r="L1417" s="4" t="str">
        <v>69.50</v>
      </c>
      <c r="M1417" s="4" t="str">
        <v>58.00</v>
      </c>
      <c r="N1417" s="4" t="str">
        <v/>
      </c>
      <c r="O1417" s="4" t="str">
        <v>GIA</v>
      </c>
      <c r="P1417" s="4">
        <v>6000</v>
      </c>
      <c r="Q1417" s="7">
        <v>-65</v>
      </c>
      <c r="R1417" s="5">
        <f>ROUND(P1417 * (1 + (Q1417 / 100)), 2)</f>
        <v>2100</v>
      </c>
      <c r="S1417" s="5">
        <f>ROUND(R1417 * D1417, 2)</f>
        <v>6762</v>
      </c>
      <c r="T1417" s="4" t="str">
        <v>MUMBAI</v>
      </c>
      <c r="U1417" s="8" t="str">
        <v>AVAILABLE</v>
      </c>
      <c r="V1417" s="4" t="str">
        <v>Pinpoint</v>
      </c>
      <c r="W1417" s="9" t="str">
        <v>Media URL</v>
      </c>
    </row>
    <row r="1418">
      <c r="A1418" s="4" t="str">
        <v>2547960320</v>
      </c>
      <c r="B1418" s="4" t="str">
        <v>RADIANT</v>
      </c>
      <c r="C1418" s="4">
        <v>134373</v>
      </c>
      <c r="D1418" s="5">
        <v>3.01</v>
      </c>
      <c r="E1418" s="4" t="str">
        <v>U-V</v>
      </c>
      <c r="F1418" s="4" t="str">
        <v>VS1</v>
      </c>
      <c r="G1418" s="4" t="str">
        <v xml:space="preserve"> </v>
      </c>
      <c r="H1418" s="4" t="str">
        <v>VG</v>
      </c>
      <c r="I1418" s="4" t="str">
        <v>VG</v>
      </c>
      <c r="J1418" s="4" t="str">
        <v>NONE</v>
      </c>
      <c r="K1418" s="4" t="str">
        <v>8.64 x 7.20 x 5.03</v>
      </c>
      <c r="L1418" s="4" t="str">
        <v>69.80</v>
      </c>
      <c r="M1418" s="4" t="str">
        <v>61.00</v>
      </c>
      <c r="N1418" s="4" t="str">
        <v/>
      </c>
      <c r="O1418" s="4" t="str">
        <v>GIA</v>
      </c>
      <c r="P1418" s="4">
        <v>5700</v>
      </c>
      <c r="Q1418" s="7">
        <v>-64</v>
      </c>
      <c r="R1418" s="5">
        <f>ROUND(P1418 * (1 + (Q1418 / 100)), 2)</f>
        <v>2052</v>
      </c>
      <c r="S1418" s="5">
        <f>ROUND(R1418 * D1418, 2)</f>
        <v>6176.52</v>
      </c>
      <c r="T1418" s="4" t="str">
        <v>EXHIBITION</v>
      </c>
      <c r="U1418" s="8" t="str">
        <v>AVAILABLE</v>
      </c>
      <c r="V1418" s="4" t="str">
        <v>Feather, Pinpoint, Indented Natural, Natural</v>
      </c>
      <c r="W1418" s="9" t="str">
        <v>Media URL</v>
      </c>
    </row>
    <row r="1419">
      <c r="A1419" s="4" t="str">
        <v>7556894480</v>
      </c>
      <c r="B1419" s="4" t="str">
        <v>RADIANT</v>
      </c>
      <c r="C1419" s="4">
        <v>173316</v>
      </c>
      <c r="D1419" s="5">
        <v>3</v>
      </c>
      <c r="E1419" s="4" t="str">
        <v>W-X</v>
      </c>
      <c r="F1419" s="4" t="str">
        <v>VS1</v>
      </c>
      <c r="G1419" s="4" t="str">
        <v xml:space="preserve"> </v>
      </c>
      <c r="H1419" s="4" t="str">
        <v>EX</v>
      </c>
      <c r="I1419" s="4" t="str">
        <v>VG</v>
      </c>
      <c r="J1419" s="4" t="str">
        <v>NONE</v>
      </c>
      <c r="K1419" s="4" t="str">
        <v>8.04 x 6.96 x 5.28</v>
      </c>
      <c r="L1419" s="4" t="str">
        <v>75.80</v>
      </c>
      <c r="M1419" s="4" t="str">
        <v>58.00</v>
      </c>
      <c r="N1419" s="4" t="str">
        <v/>
      </c>
      <c r="O1419" s="4" t="str">
        <v>GIA</v>
      </c>
      <c r="P1419" s="4">
        <v>5700</v>
      </c>
      <c r="Q1419" s="7">
        <v>-63</v>
      </c>
      <c r="R1419" s="5">
        <f>ROUND(P1419 * (1 + (Q1419 / 100)), 2)</f>
        <v>2109</v>
      </c>
      <c r="S1419" s="5">
        <f>ROUND(R1419 * D1419, 2)</f>
        <v>6327</v>
      </c>
      <c r="T1419" s="4" t="str">
        <v>EXHIBITION</v>
      </c>
      <c r="U1419" s="8" t="str">
        <v>AVAILABLE</v>
      </c>
      <c r="V1419" s="4" t="str">
        <v>Feather, Indented Natural, Natural</v>
      </c>
      <c r="W1419" s="9" t="str">
        <v>Media URL</v>
      </c>
    </row>
    <row r="1420">
      <c r="A1420" s="4" t="str">
        <v>2556848580</v>
      </c>
      <c r="B1420" s="4" t="str">
        <v>RADIANT</v>
      </c>
      <c r="C1420" s="4">
        <v>171063</v>
      </c>
      <c r="D1420" s="5">
        <v>3.01</v>
      </c>
      <c r="E1420" s="4" t="str">
        <v>W-X</v>
      </c>
      <c r="F1420" s="4" t="str">
        <v>VS1</v>
      </c>
      <c r="G1420" s="4" t="str">
        <v xml:space="preserve"> </v>
      </c>
      <c r="H1420" s="4" t="str">
        <v>EX</v>
      </c>
      <c r="I1420" s="4" t="str">
        <v>VG</v>
      </c>
      <c r="J1420" s="4" t="str">
        <v>NONE</v>
      </c>
      <c r="K1420" s="4" t="str">
        <v>8.48 x 7.07 x 4.94</v>
      </c>
      <c r="L1420" s="4" t="str">
        <v>69.80</v>
      </c>
      <c r="M1420" s="4" t="str">
        <v>63.00</v>
      </c>
      <c r="N1420" s="4" t="str">
        <v/>
      </c>
      <c r="O1420" s="4" t="str">
        <v>GIA</v>
      </c>
      <c r="P1420" s="4">
        <v>5700</v>
      </c>
      <c r="Q1420" s="7">
        <v>-54</v>
      </c>
      <c r="R1420" s="5">
        <f>ROUND(P1420 * (1 + (Q1420 / 100)), 2)</f>
        <v>2622</v>
      </c>
      <c r="S1420" s="5">
        <f>ROUND(R1420 * D1420, 2)</f>
        <v>7892.22</v>
      </c>
      <c r="T1420" s="4" t="str">
        <v>MUMBAI</v>
      </c>
      <c r="U1420" s="8" t="str">
        <v>AVAILABLE</v>
      </c>
      <c r="V1420" s="4" t="str">
        <v>Indented Natural, Feather, Natural</v>
      </c>
      <c r="W1420" s="9" t="str">
        <v>Media URL</v>
      </c>
    </row>
    <row r="1421">
      <c r="A1421" s="4" t="str">
        <v>6542663814</v>
      </c>
      <c r="B1421" s="4" t="str">
        <v>RADIANT</v>
      </c>
      <c r="C1421" s="4">
        <v>122415</v>
      </c>
      <c r="D1421" s="5">
        <v>2.5</v>
      </c>
      <c r="E1421" s="4" t="str">
        <v>U-V</v>
      </c>
      <c r="F1421" s="4" t="str">
        <v>IF</v>
      </c>
      <c r="G1421" s="4" t="str">
        <v xml:space="preserve"> </v>
      </c>
      <c r="H1421" s="4" t="str">
        <v>VG</v>
      </c>
      <c r="I1421" s="4" t="str">
        <v>EX</v>
      </c>
      <c r="J1421" s="4" t="str">
        <v>FNT</v>
      </c>
      <c r="K1421" s="4" t="str">
        <v>8.07 x 6.78 x 4.75</v>
      </c>
      <c r="L1421" s="4" t="str">
        <v>70.00</v>
      </c>
      <c r="M1421" s="4" t="str">
        <v>62.00</v>
      </c>
      <c r="N1421" s="4" t="str">
        <v/>
      </c>
      <c r="O1421" s="4" t="str">
        <v>GIA</v>
      </c>
      <c r="P1421" s="4">
        <v>4500</v>
      </c>
      <c r="Q1421" s="7">
        <v>-71</v>
      </c>
      <c r="R1421" s="5">
        <f>ROUND(P1421 * (1 + (Q1421 / 100)), 2)</f>
        <v>1305</v>
      </c>
      <c r="S1421" s="5">
        <f>ROUND(R1421 * D1421, 2)</f>
        <v>3262.5</v>
      </c>
      <c r="T1421" s="4" t="str">
        <v>EXHIBITION</v>
      </c>
      <c r="U1421" s="8" t="str">
        <v>AVAILABLE</v>
      </c>
      <c r="V1421" s="4" t="str">
        <v xml:space="preserve"> </v>
      </c>
      <c r="W1421" s="9" t="str">
        <v>Media URL</v>
      </c>
    </row>
    <row r="1422">
      <c r="A1422" s="4" t="str">
        <v>6551611605</v>
      </c>
      <c r="B1422" s="4" t="str">
        <v>RADIANT</v>
      </c>
      <c r="C1422" s="4">
        <v>162390</v>
      </c>
      <c r="D1422" s="5">
        <v>2.5</v>
      </c>
      <c r="E1422" s="4" t="str">
        <v>W-X</v>
      </c>
      <c r="F1422" s="4" t="str">
        <v>VS1</v>
      </c>
      <c r="G1422" s="4" t="str">
        <v xml:space="preserve"> </v>
      </c>
      <c r="H1422" s="4" t="str">
        <v>EX</v>
      </c>
      <c r="I1422" s="4" t="str">
        <v>VG</v>
      </c>
      <c r="J1422" s="4" t="str">
        <v>NONE</v>
      </c>
      <c r="K1422" s="4" t="str">
        <v>8.17 x 6.64 x 4.65</v>
      </c>
      <c r="L1422" s="4" t="str">
        <v>70.00</v>
      </c>
      <c r="M1422" s="4" t="str">
        <v>61.00</v>
      </c>
      <c r="N1422" s="4" t="str">
        <v/>
      </c>
      <c r="O1422" s="4" t="str">
        <v>GIA</v>
      </c>
      <c r="P1422" s="4">
        <v>3800</v>
      </c>
      <c r="Q1422" s="7">
        <v>-54</v>
      </c>
      <c r="R1422" s="5">
        <f>ROUND(P1422 * (1 + (Q1422 / 100)), 2)</f>
        <v>1748</v>
      </c>
      <c r="S1422" s="5">
        <f>ROUND(R1422 * D1422, 2)</f>
        <v>4370</v>
      </c>
      <c r="T1422" s="4" t="str">
        <v>EXHIBITION</v>
      </c>
      <c r="U1422" s="8" t="str">
        <v>AVAILABLE</v>
      </c>
      <c r="V1422" s="4" t="str">
        <v>Feather, Pinpoint, Cloud</v>
      </c>
      <c r="W1422" s="9" t="str">
        <v>Media URL</v>
      </c>
    </row>
    <row r="1423">
      <c r="A1423" s="4" t="str">
        <v>2558006961</v>
      </c>
      <c r="B1423" s="4" t="str">
        <v>RADIANT</v>
      </c>
      <c r="C1423" s="4">
        <v>137717</v>
      </c>
      <c r="D1423" s="5">
        <v>2.46</v>
      </c>
      <c r="E1423" s="4" t="str">
        <v>L</v>
      </c>
      <c r="F1423" s="4" t="str">
        <v>VS1</v>
      </c>
      <c r="G1423" s="4" t="str">
        <v xml:space="preserve"> </v>
      </c>
      <c r="H1423" s="4" t="str">
        <v>EX</v>
      </c>
      <c r="I1423" s="4" t="str">
        <v>VG</v>
      </c>
      <c r="J1423" s="4" t="str">
        <v>STG</v>
      </c>
      <c r="K1423" s="4" t="str">
        <v>8.00 x 6.67 x 4.65</v>
      </c>
      <c r="L1423" s="4" t="str">
        <v>69.70</v>
      </c>
      <c r="M1423" s="4" t="str">
        <v>58.00</v>
      </c>
      <c r="N1423" s="4" t="str">
        <v/>
      </c>
      <c r="O1423" s="4" t="str">
        <v>GIA</v>
      </c>
      <c r="P1423" s="4">
        <v>4700</v>
      </c>
      <c r="Q1423" s="7">
        <v>-76</v>
      </c>
      <c r="R1423" s="5">
        <f>ROUND(P1423 * (1 + (Q1423 / 100)), 2)</f>
        <v>1128</v>
      </c>
      <c r="S1423" s="5">
        <f>ROUND(R1423 * D1423, 2)</f>
        <v>2774.88</v>
      </c>
      <c r="T1423" s="4" t="str">
        <v>EXHIBITION</v>
      </c>
      <c r="U1423" s="8" t="str">
        <v>AVAILABLE</v>
      </c>
      <c r="V1423" s="4" t="str">
        <v>Crystal, Pinpoint</v>
      </c>
      <c r="W1423" s="9" t="str">
        <v>Media URL</v>
      </c>
    </row>
    <row r="1424">
      <c r="A1424" s="4" t="str">
        <v>5553145132</v>
      </c>
      <c r="B1424" s="4" t="str">
        <v>RADIANT</v>
      </c>
      <c r="C1424" s="4">
        <v>142652</v>
      </c>
      <c r="D1424" s="5">
        <v>2</v>
      </c>
      <c r="E1424" s="4" t="str">
        <v>S-T</v>
      </c>
      <c r="F1424" s="4" t="str">
        <v>SI1</v>
      </c>
      <c r="G1424" s="4" t="str">
        <v xml:space="preserve"> </v>
      </c>
      <c r="H1424" s="4" t="str">
        <v>VG</v>
      </c>
      <c r="I1424" s="4" t="str">
        <v>VG</v>
      </c>
      <c r="J1424" s="4" t="str">
        <v>NONE</v>
      </c>
      <c r="K1424" s="4" t="str">
        <v>8.11 x 6.09 x 4.26</v>
      </c>
      <c r="L1424" s="4" t="str">
        <v>69.90</v>
      </c>
      <c r="M1424" s="4" t="str">
        <v>56.00</v>
      </c>
      <c r="N1424" s="4" t="str">
        <v/>
      </c>
      <c r="O1424" s="4" t="str">
        <v>GIA</v>
      </c>
      <c r="P1424" s="4">
        <v>3500</v>
      </c>
      <c r="Q1424" s="7">
        <v>-69</v>
      </c>
      <c r="R1424" s="5">
        <f>ROUND(P1424 * (1 + (Q1424 / 100)), 2)</f>
        <v>1085</v>
      </c>
      <c r="S1424" s="5">
        <f>ROUND(R1424 * D1424, 2)</f>
        <v>2170</v>
      </c>
      <c r="T1424" s="4" t="str">
        <v>EXHIBITION</v>
      </c>
      <c r="U1424" s="8" t="str">
        <v>AVAILABLE</v>
      </c>
      <c r="V1424" s="4" t="str">
        <v>Crystal, Twinning Wisp, Feather, Needle, Indented Natural</v>
      </c>
      <c r="W1424" s="9" t="str">
        <v>Media URL</v>
      </c>
    </row>
    <row r="1425">
      <c r="A1425" s="4" t="str">
        <v>6552657835</v>
      </c>
      <c r="B1425" s="4" t="str">
        <v>RADIANT</v>
      </c>
      <c r="C1425" s="4">
        <v>164869</v>
      </c>
      <c r="D1425" s="5">
        <v>2.01</v>
      </c>
      <c r="E1425" s="4" t="str">
        <v>U-V</v>
      </c>
      <c r="F1425" s="4" t="str">
        <v>VVS1</v>
      </c>
      <c r="G1425" s="4" t="str">
        <v xml:space="preserve"> </v>
      </c>
      <c r="H1425" s="4" t="str">
        <v>EX</v>
      </c>
      <c r="I1425" s="4" t="str">
        <v>VG</v>
      </c>
      <c r="J1425" s="4" t="str">
        <v>STG</v>
      </c>
      <c r="K1425" s="4" t="str">
        <v>7.40 x 6.26 x 4.36</v>
      </c>
      <c r="L1425" s="4" t="str">
        <v>69.70</v>
      </c>
      <c r="M1425" s="4" t="str">
        <v>59.00</v>
      </c>
      <c r="N1425" s="4" t="str">
        <v/>
      </c>
      <c r="O1425" s="4" t="str">
        <v>GIA</v>
      </c>
      <c r="P1425" s="4">
        <v>4200</v>
      </c>
      <c r="Q1425" s="7">
        <v>-68</v>
      </c>
      <c r="R1425" s="5">
        <f>ROUND(P1425 * (1 + (Q1425 / 100)), 2)</f>
        <v>1344</v>
      </c>
      <c r="S1425" s="5">
        <f>ROUND(R1425 * D1425, 2)</f>
        <v>2701.44</v>
      </c>
      <c r="T1425" s="4" t="str">
        <v>EXHIBITION</v>
      </c>
      <c r="U1425" s="8" t="str">
        <v>AVAILABLE</v>
      </c>
      <c r="V1425" s="4" t="str">
        <v>Cavity, Feather</v>
      </c>
      <c r="W1425" s="9" t="str">
        <v>Media URL</v>
      </c>
    </row>
    <row r="1426">
      <c r="A1426" s="4" t="str">
        <v>1548291745</v>
      </c>
      <c r="B1426" s="4" t="str">
        <v>RADIANT</v>
      </c>
      <c r="C1426" s="4">
        <v>109760</v>
      </c>
      <c r="D1426" s="5">
        <v>2.1</v>
      </c>
      <c r="E1426" s="4" t="str">
        <v>U-V</v>
      </c>
      <c r="F1426" s="4" t="str">
        <v>VVS2</v>
      </c>
      <c r="G1426" s="4" t="str">
        <v xml:space="preserve"> </v>
      </c>
      <c r="H1426" s="4" t="str">
        <v>EX</v>
      </c>
      <c r="I1426" s="4" t="str">
        <v>VG</v>
      </c>
      <c r="J1426" s="4" t="str">
        <v>NONE</v>
      </c>
      <c r="K1426" s="4" t="str">
        <v>7.67 x 6.35 x 4.38</v>
      </c>
      <c r="L1426" s="4" t="str">
        <v>69.00</v>
      </c>
      <c r="M1426" s="4" t="str">
        <v>61.00</v>
      </c>
      <c r="N1426" s="4" t="str">
        <v/>
      </c>
      <c r="O1426" s="4" t="str">
        <v>GIA</v>
      </c>
      <c r="P1426" s="4">
        <v>4000</v>
      </c>
      <c r="Q1426" s="7">
        <v>-73</v>
      </c>
      <c r="R1426" s="5">
        <f>ROUND(P1426 * (1 + (Q1426 / 100)), 2)</f>
        <v>1080</v>
      </c>
      <c r="S1426" s="5">
        <f>ROUND(R1426 * D1426, 2)</f>
        <v>2268</v>
      </c>
      <c r="T1426" s="4" t="str">
        <v>EXHIBITION</v>
      </c>
      <c r="U1426" s="8" t="str">
        <v>AVAILABLE</v>
      </c>
      <c r="V1426" s="4" t="str">
        <v>Needle, Cloud</v>
      </c>
      <c r="W1426" s="9" t="str">
        <v>Media URL</v>
      </c>
    </row>
    <row r="1427">
      <c r="A1427" s="4" t="str">
        <v>2558848404</v>
      </c>
      <c r="B1427" s="4" t="str">
        <v>RADIANT</v>
      </c>
      <c r="C1427" s="4">
        <v>171162</v>
      </c>
      <c r="D1427" s="5">
        <v>2.01</v>
      </c>
      <c r="E1427" s="4" t="str">
        <v>U-V</v>
      </c>
      <c r="F1427" s="4" t="str">
        <v>VVS2</v>
      </c>
      <c r="G1427" s="4" t="str">
        <v xml:space="preserve"> </v>
      </c>
      <c r="H1427" s="4" t="str">
        <v>EX</v>
      </c>
      <c r="I1427" s="4" t="str">
        <v>VG</v>
      </c>
      <c r="J1427" s="4" t="str">
        <v>FNT</v>
      </c>
      <c r="K1427" s="4" t="str">
        <v>7.58 x 6.16 x 4.30</v>
      </c>
      <c r="L1427" s="4" t="str">
        <v>69.90</v>
      </c>
      <c r="M1427" s="4" t="str">
        <v>60.00</v>
      </c>
      <c r="N1427" s="4" t="str">
        <v/>
      </c>
      <c r="O1427" s="4" t="str">
        <v>GIA</v>
      </c>
      <c r="P1427" s="4">
        <v>4000</v>
      </c>
      <c r="Q1427" s="7">
        <v>-60</v>
      </c>
      <c r="R1427" s="5">
        <f>ROUND(P1427 * (1 + (Q1427 / 100)), 2)</f>
        <v>1600</v>
      </c>
      <c r="S1427" s="5">
        <f>ROUND(R1427 * D1427, 2)</f>
        <v>3216</v>
      </c>
      <c r="T1427" s="4" t="str">
        <v>MUMBAI</v>
      </c>
      <c r="U1427" s="8" t="str">
        <v>AVAILABLE</v>
      </c>
      <c r="V1427" s="4" t="str">
        <v>Feather, Pinpoint, Natural</v>
      </c>
      <c r="W1427" s="9" t="str">
        <v>Media URL</v>
      </c>
    </row>
    <row r="1428">
      <c r="A1428" s="4" t="str">
        <v>2556512536</v>
      </c>
      <c r="B1428" s="4" t="str">
        <v>RADIANT</v>
      </c>
      <c r="C1428" s="4">
        <v>158638</v>
      </c>
      <c r="D1428" s="5">
        <v>2.01</v>
      </c>
      <c r="E1428" s="4" t="str">
        <v>U-V</v>
      </c>
      <c r="F1428" s="4" t="str">
        <v>VVS2</v>
      </c>
      <c r="G1428" s="4" t="str">
        <v xml:space="preserve"> </v>
      </c>
      <c r="H1428" s="4" t="str">
        <v>EX</v>
      </c>
      <c r="I1428" s="4" t="str">
        <v>EX</v>
      </c>
      <c r="J1428" s="4" t="str">
        <v>NONE</v>
      </c>
      <c r="K1428" s="4" t="str">
        <v>7.72 x 6.24 x 4.36</v>
      </c>
      <c r="L1428" s="4" t="str">
        <v>69.90</v>
      </c>
      <c r="M1428" s="4" t="str">
        <v>55.00</v>
      </c>
      <c r="N1428" s="4" t="str">
        <v/>
      </c>
      <c r="O1428" s="4" t="str">
        <v>GIA</v>
      </c>
      <c r="P1428" s="4">
        <v>4000</v>
      </c>
      <c r="Q1428" s="7">
        <v>-65</v>
      </c>
      <c r="R1428" s="5">
        <f>ROUND(P1428 * (1 + (Q1428 / 100)), 2)</f>
        <v>1400</v>
      </c>
      <c r="S1428" s="5">
        <f>ROUND(R1428 * D1428, 2)</f>
        <v>2814</v>
      </c>
      <c r="T1428" s="4" t="str">
        <v>EXHIBITION</v>
      </c>
      <c r="U1428" s="8" t="str">
        <v>AVAILABLE</v>
      </c>
      <c r="V1428" s="4" t="str">
        <v>Feather, Cloud, Pinpoint, Indented Natural, Natural</v>
      </c>
      <c r="W1428" s="9" t="str">
        <v>Media URL</v>
      </c>
    </row>
    <row r="1429">
      <c r="A1429" s="4" t="str">
        <v>6555404345</v>
      </c>
      <c r="B1429" s="4" t="str">
        <v>RADIANT</v>
      </c>
      <c r="C1429" s="4">
        <v>153925</v>
      </c>
      <c r="D1429" s="5">
        <v>2.04</v>
      </c>
      <c r="E1429" s="4" t="str">
        <v>U-V</v>
      </c>
      <c r="F1429" s="4" t="str">
        <v>VVS2</v>
      </c>
      <c r="G1429" s="4" t="str">
        <v xml:space="preserve"> </v>
      </c>
      <c r="H1429" s="4" t="str">
        <v>EX</v>
      </c>
      <c r="I1429" s="4" t="str">
        <v>EX</v>
      </c>
      <c r="J1429" s="4" t="str">
        <v>NONE</v>
      </c>
      <c r="K1429" s="4" t="str">
        <v>7.59 x 6.28 x 4.38</v>
      </c>
      <c r="L1429" s="4" t="str">
        <v>69.80</v>
      </c>
      <c r="M1429" s="4" t="str">
        <v>61.00</v>
      </c>
      <c r="N1429" s="4" t="str">
        <v/>
      </c>
      <c r="O1429" s="4" t="str">
        <v>GIA</v>
      </c>
      <c r="P1429" s="4">
        <v>4000</v>
      </c>
      <c r="Q1429" s="7">
        <v>-63</v>
      </c>
      <c r="R1429" s="5">
        <f>ROUND(P1429 * (1 + (Q1429 / 100)), 2)</f>
        <v>1480</v>
      </c>
      <c r="S1429" s="5">
        <f>ROUND(R1429 * D1429, 2)</f>
        <v>3019.2</v>
      </c>
      <c r="T1429" s="4" t="str">
        <v>EXHIBITION</v>
      </c>
      <c r="U1429" s="8" t="str">
        <v>AVAILABLE</v>
      </c>
      <c r="V1429" s="4" t="str">
        <v>Needle, Natural</v>
      </c>
      <c r="W1429" s="9" t="str">
        <v>Media URL</v>
      </c>
    </row>
    <row r="1430">
      <c r="A1430" s="4" t="str">
        <v>5556102311</v>
      </c>
      <c r="B1430" s="4" t="str">
        <v>RADIANT</v>
      </c>
      <c r="C1430" s="4">
        <v>141064</v>
      </c>
      <c r="D1430" s="5">
        <v>2.01</v>
      </c>
      <c r="E1430" s="4" t="str">
        <v>U-V</v>
      </c>
      <c r="F1430" s="4" t="str">
        <v>VS1</v>
      </c>
      <c r="G1430" s="4" t="str">
        <v xml:space="preserve"> </v>
      </c>
      <c r="H1430" s="4" t="str">
        <v>VG</v>
      </c>
      <c r="I1430" s="4" t="str">
        <v>GD</v>
      </c>
      <c r="J1430" s="4" t="str">
        <v>FNT</v>
      </c>
      <c r="K1430" s="4" t="str">
        <v>7.26 x 6.19 x 4.52</v>
      </c>
      <c r="L1430" s="4" t="str">
        <v>73.00</v>
      </c>
      <c r="M1430" s="4" t="str">
        <v>61.00</v>
      </c>
      <c r="N1430" s="4" t="str">
        <v/>
      </c>
      <c r="O1430" s="4" t="str">
        <v>GIA</v>
      </c>
      <c r="P1430" s="4">
        <v>3800</v>
      </c>
      <c r="Q1430" s="7">
        <v>-66</v>
      </c>
      <c r="R1430" s="5">
        <f>ROUND(P1430 * (1 + (Q1430 / 100)), 2)</f>
        <v>1292</v>
      </c>
      <c r="S1430" s="5">
        <f>ROUND(R1430 * D1430, 2)</f>
        <v>2596.92</v>
      </c>
      <c r="T1430" s="4" t="str">
        <v>EXHIBITION</v>
      </c>
      <c r="U1430" s="8" t="str">
        <v>AVAILABLE</v>
      </c>
      <c r="V1430" s="4" t="str">
        <v>Crystal, Feather, Needle, Pinpoint, Indented Natural, Extra Facet</v>
      </c>
      <c r="W1430" s="9" t="str">
        <v>Media URL</v>
      </c>
    </row>
    <row r="1431">
      <c r="A1431" s="4" t="str">
        <v>1557404329</v>
      </c>
      <c r="B1431" s="4" t="str">
        <v>RADIANT</v>
      </c>
      <c r="C1431" s="4">
        <v>153839</v>
      </c>
      <c r="D1431" s="5">
        <v>2.01</v>
      </c>
      <c r="E1431" s="4" t="str">
        <v>U-V</v>
      </c>
      <c r="F1431" s="4" t="str">
        <v>VS1</v>
      </c>
      <c r="G1431" s="4" t="str">
        <v xml:space="preserve"> </v>
      </c>
      <c r="H1431" s="4" t="str">
        <v>EX</v>
      </c>
      <c r="I1431" s="4" t="str">
        <v>EX</v>
      </c>
      <c r="J1431" s="4" t="str">
        <v>NONE</v>
      </c>
      <c r="K1431" s="4" t="str">
        <v>7.64 x 6.15 x 4.37</v>
      </c>
      <c r="L1431" s="4" t="str">
        <v>71.00</v>
      </c>
      <c r="M1431" s="4" t="str">
        <v>61.00</v>
      </c>
      <c r="N1431" s="4" t="str">
        <v/>
      </c>
      <c r="O1431" s="4" t="str">
        <v>GIA</v>
      </c>
      <c r="P1431" s="4">
        <v>3800</v>
      </c>
      <c r="Q1431" s="7">
        <v>-64</v>
      </c>
      <c r="R1431" s="5">
        <f>ROUND(P1431 * (1 + (Q1431 / 100)), 2)</f>
        <v>1368</v>
      </c>
      <c r="S1431" s="5">
        <f>ROUND(R1431 * D1431, 2)</f>
        <v>2749.68</v>
      </c>
      <c r="T1431" s="4" t="str">
        <v>EXHIBITION</v>
      </c>
      <c r="U1431" s="8" t="str">
        <v>AVAILABLE</v>
      </c>
      <c r="V1431" s="4" t="str">
        <v>Feather</v>
      </c>
      <c r="W1431" s="9" t="str">
        <v>Media URL</v>
      </c>
    </row>
    <row r="1432">
      <c r="A1432" s="4" t="str">
        <v>6551730813</v>
      </c>
      <c r="B1432" s="4" t="str">
        <v>RADIANT</v>
      </c>
      <c r="C1432" s="4">
        <v>167406</v>
      </c>
      <c r="D1432" s="5">
        <v>2.01</v>
      </c>
      <c r="E1432" s="4" t="str">
        <v>U-V</v>
      </c>
      <c r="F1432" s="4" t="str">
        <v>VS1</v>
      </c>
      <c r="G1432" s="4" t="str">
        <v xml:space="preserve"> </v>
      </c>
      <c r="H1432" s="4" t="str">
        <v>EX</v>
      </c>
      <c r="I1432" s="4" t="str">
        <v>EX</v>
      </c>
      <c r="J1432" s="4" t="str">
        <v>MED</v>
      </c>
      <c r="K1432" s="4" t="str">
        <v>7.33 x 6.12 x 4.41</v>
      </c>
      <c r="L1432" s="4" t="str">
        <v>72.00</v>
      </c>
      <c r="M1432" s="4" t="str">
        <v>61.00</v>
      </c>
      <c r="N1432" s="4" t="str">
        <v/>
      </c>
      <c r="O1432" s="4" t="str">
        <v>GIA</v>
      </c>
      <c r="P1432" s="4">
        <v>3800</v>
      </c>
      <c r="Q1432" s="7">
        <v>-63</v>
      </c>
      <c r="R1432" s="5">
        <f>ROUND(P1432 * (1 + (Q1432 / 100)), 2)</f>
        <v>1406</v>
      </c>
      <c r="S1432" s="5">
        <f>ROUND(R1432 * D1432, 2)</f>
        <v>2826.06</v>
      </c>
      <c r="T1432" s="4" t="str">
        <v>EXHIBITION</v>
      </c>
      <c r="U1432" s="8" t="str">
        <v>AVAILABLE</v>
      </c>
      <c r="V1432" s="4" t="str">
        <v>Crystal, Feather, Natural</v>
      </c>
      <c r="W1432" s="9" t="str">
        <v>Media URL</v>
      </c>
    </row>
    <row r="1433">
      <c r="A1433" s="4" t="str">
        <v>2558512405</v>
      </c>
      <c r="B1433" s="4" t="str">
        <v>RADIANT</v>
      </c>
      <c r="C1433" s="4">
        <v>158289</v>
      </c>
      <c r="D1433" s="5">
        <v>2.01</v>
      </c>
      <c r="E1433" s="4" t="str">
        <v>U-V</v>
      </c>
      <c r="F1433" s="4" t="str">
        <v>VS2</v>
      </c>
      <c r="G1433" s="4" t="str">
        <v xml:space="preserve"> </v>
      </c>
      <c r="H1433" s="4" t="str">
        <v>EX</v>
      </c>
      <c r="I1433" s="4" t="str">
        <v>VG</v>
      </c>
      <c r="J1433" s="4" t="str">
        <v>NONE</v>
      </c>
      <c r="K1433" s="4" t="str">
        <v>8.11 x 6.03 x 4.41</v>
      </c>
      <c r="L1433" s="4" t="str">
        <v>73.20</v>
      </c>
      <c r="M1433" s="4" t="str">
        <v>55.00</v>
      </c>
      <c r="N1433" s="4" t="str">
        <v/>
      </c>
      <c r="O1433" s="4" t="str">
        <v>GIA</v>
      </c>
      <c r="P1433" s="4">
        <v>3600</v>
      </c>
      <c r="Q1433" s="7">
        <v>-62</v>
      </c>
      <c r="R1433" s="5">
        <f>ROUND(P1433 * (1 + (Q1433 / 100)), 2)</f>
        <v>1368</v>
      </c>
      <c r="S1433" s="5">
        <f>ROUND(R1433 * D1433, 2)</f>
        <v>2749.68</v>
      </c>
      <c r="T1433" s="4" t="str">
        <v>EXHIBITION</v>
      </c>
      <c r="U1433" s="8" t="str">
        <v>AVAILABLE</v>
      </c>
      <c r="V1433" s="4" t="str">
        <v>Twinning Wisp, Feather, Needle</v>
      </c>
      <c r="W1433" s="9" t="str">
        <v>Media URL</v>
      </c>
    </row>
    <row r="1434">
      <c r="A1434" s="4" t="str">
        <v>1553388751</v>
      </c>
      <c r="B1434" s="4" t="str">
        <v>RADIANT</v>
      </c>
      <c r="C1434" s="4">
        <v>153347</v>
      </c>
      <c r="D1434" s="5">
        <v>2.26</v>
      </c>
      <c r="E1434" s="4" t="str">
        <v>U-V</v>
      </c>
      <c r="F1434" s="4" t="str">
        <v>VS2</v>
      </c>
      <c r="G1434" s="4" t="str">
        <v xml:space="preserve"> </v>
      </c>
      <c r="H1434" s="4" t="str">
        <v>EX</v>
      </c>
      <c r="I1434" s="4" t="str">
        <v>VG</v>
      </c>
      <c r="J1434" s="4" t="str">
        <v>NONE</v>
      </c>
      <c r="K1434" s="4" t="str">
        <v>8.38 x 6.28 x 4.39</v>
      </c>
      <c r="L1434" s="4" t="str">
        <v>69.90</v>
      </c>
      <c r="M1434" s="4" t="str">
        <v>60.00</v>
      </c>
      <c r="N1434" s="4" t="str">
        <v/>
      </c>
      <c r="O1434" s="4" t="str">
        <v>GIA</v>
      </c>
      <c r="P1434" s="4">
        <v>3600</v>
      </c>
      <c r="Q1434" s="7">
        <v>-57</v>
      </c>
      <c r="R1434" s="5">
        <f>ROUND(P1434 * (1 + (Q1434 / 100)), 2)</f>
        <v>1548</v>
      </c>
      <c r="S1434" s="5">
        <f>ROUND(R1434 * D1434, 2)</f>
        <v>3498.48</v>
      </c>
      <c r="T1434" s="4" t="str">
        <v>EXHIBITION</v>
      </c>
      <c r="U1434" s="8" t="str">
        <v>AVAILABLE</v>
      </c>
      <c r="V1434" s="4" t="str">
        <v>Cloud, Needle</v>
      </c>
      <c r="W1434" s="9" t="str">
        <v>Media URL</v>
      </c>
    </row>
    <row r="1435">
      <c r="A1435" s="4" t="str">
        <v>6545813880</v>
      </c>
      <c r="B1435" s="4" t="str">
        <v>RADIANT</v>
      </c>
      <c r="C1435" s="4">
        <v>130555</v>
      </c>
      <c r="D1435" s="5">
        <v>2.01</v>
      </c>
      <c r="E1435" s="4" t="str">
        <v>U-V</v>
      </c>
      <c r="F1435" s="4" t="str">
        <v>VS2</v>
      </c>
      <c r="G1435" s="4" t="str">
        <v xml:space="preserve"> </v>
      </c>
      <c r="H1435" s="4" t="str">
        <v>EX</v>
      </c>
      <c r="I1435" s="4" t="str">
        <v>VG</v>
      </c>
      <c r="J1435" s="4" t="str">
        <v>MED</v>
      </c>
      <c r="K1435" s="4" t="str">
        <v>7.30 x 6.21 x 4.47</v>
      </c>
      <c r="L1435" s="4" t="str">
        <v>72.00</v>
      </c>
      <c r="M1435" s="4" t="str">
        <v>60.00</v>
      </c>
      <c r="N1435" s="4" t="str">
        <v/>
      </c>
      <c r="O1435" s="4" t="str">
        <v>GIA</v>
      </c>
      <c r="P1435" s="4">
        <v>3600</v>
      </c>
      <c r="Q1435" s="7">
        <v>-70</v>
      </c>
      <c r="R1435" s="5">
        <f>ROUND(P1435 * (1 + (Q1435 / 100)), 2)</f>
        <v>1080</v>
      </c>
      <c r="S1435" s="5">
        <f>ROUND(R1435 * D1435, 2)</f>
        <v>2170.8</v>
      </c>
      <c r="T1435" s="4" t="str">
        <v>EXHIBITION</v>
      </c>
      <c r="U1435" s="8" t="str">
        <v>AVAILABLE</v>
      </c>
      <c r="V1435" s="4" t="str">
        <v>Crystal, Needle, Cloud</v>
      </c>
      <c r="W1435" s="9" t="str">
        <v>Media URL</v>
      </c>
    </row>
    <row r="1436">
      <c r="A1436" s="4" t="str">
        <v>3545987081</v>
      </c>
      <c r="B1436" s="4" t="str">
        <v>RADIANT</v>
      </c>
      <c r="C1436" s="4">
        <v>136604</v>
      </c>
      <c r="D1436" s="5">
        <v>2.01</v>
      </c>
      <c r="E1436" s="4" t="str">
        <v>U-V</v>
      </c>
      <c r="F1436" s="4" t="str">
        <v>VS2</v>
      </c>
      <c r="G1436" s="4" t="str">
        <v xml:space="preserve"> </v>
      </c>
      <c r="H1436" s="4" t="str">
        <v>EX</v>
      </c>
      <c r="I1436" s="4" t="str">
        <v>EX</v>
      </c>
      <c r="J1436" s="4" t="str">
        <v>NONE</v>
      </c>
      <c r="K1436" s="4" t="str">
        <v>7.51 x 6.24 x 4.35</v>
      </c>
      <c r="L1436" s="4" t="str">
        <v>69.70</v>
      </c>
      <c r="M1436" s="4" t="str">
        <v>56.00</v>
      </c>
      <c r="N1436" s="4" t="str">
        <v/>
      </c>
      <c r="O1436" s="4" t="str">
        <v>GIA</v>
      </c>
      <c r="P1436" s="4">
        <v>3600</v>
      </c>
      <c r="Q1436" s="7">
        <v>-62</v>
      </c>
      <c r="R1436" s="5">
        <f>ROUND(P1436 * (1 + (Q1436 / 100)), 2)</f>
        <v>1368</v>
      </c>
      <c r="S1436" s="5">
        <f>ROUND(R1436 * D1436, 2)</f>
        <v>2749.68</v>
      </c>
      <c r="T1436" s="4" t="str">
        <v>EXHIBITION</v>
      </c>
      <c r="U1436" s="8" t="str">
        <v>AVAILABLE</v>
      </c>
      <c r="V1436" s="4" t="str">
        <v>Crystal, Cloud, Needle</v>
      </c>
      <c r="W1436" s="9" t="str">
        <v>Media URL</v>
      </c>
    </row>
    <row r="1437">
      <c r="A1437" s="4" t="str">
        <v>2556512517</v>
      </c>
      <c r="B1437" s="4" t="str">
        <v>RADIANT</v>
      </c>
      <c r="C1437" s="4">
        <v>158432</v>
      </c>
      <c r="D1437" s="5">
        <v>2.01</v>
      </c>
      <c r="E1437" s="4" t="str">
        <v>U-V</v>
      </c>
      <c r="F1437" s="4" t="str">
        <v>SI1</v>
      </c>
      <c r="G1437" s="4" t="str">
        <v xml:space="preserve"> </v>
      </c>
      <c r="H1437" s="4" t="str">
        <v>EX</v>
      </c>
      <c r="I1437" s="4" t="str">
        <v>VG</v>
      </c>
      <c r="J1437" s="4" t="str">
        <v>NONE</v>
      </c>
      <c r="K1437" s="4" t="str">
        <v>7.23 x 6.29 x 4.54</v>
      </c>
      <c r="L1437" s="4" t="str">
        <v>72.10</v>
      </c>
      <c r="M1437" s="4" t="str">
        <v>56.00</v>
      </c>
      <c r="N1437" s="4" t="str">
        <v/>
      </c>
      <c r="O1437" s="4" t="str">
        <v>GIA</v>
      </c>
      <c r="P1437" s="4">
        <v>3500</v>
      </c>
      <c r="Q1437" s="7">
        <v>-68</v>
      </c>
      <c r="R1437" s="5">
        <f>ROUND(P1437 * (1 + (Q1437 / 100)), 2)</f>
        <v>1120</v>
      </c>
      <c r="S1437" s="5">
        <f>ROUND(R1437 * D1437, 2)</f>
        <v>2251.2</v>
      </c>
      <c r="T1437" s="4" t="str">
        <v>EXHIBITION</v>
      </c>
      <c r="U1437" s="8" t="str">
        <v>AVAILABLE</v>
      </c>
      <c r="V1437" s="4" t="str">
        <v>Crystal, Cloud, Needle, Feather</v>
      </c>
      <c r="W1437" s="9" t="str">
        <v>Media URL</v>
      </c>
    </row>
    <row r="1438">
      <c r="A1438" s="4" t="str">
        <v>6552246127</v>
      </c>
      <c r="B1438" s="4" t="str">
        <v>RADIANT</v>
      </c>
      <c r="C1438" s="4">
        <v>146448</v>
      </c>
      <c r="D1438" s="5">
        <v>2</v>
      </c>
      <c r="E1438" s="4" t="str">
        <v>U-V</v>
      </c>
      <c r="F1438" s="4" t="str">
        <v>SI1</v>
      </c>
      <c r="G1438" s="4" t="str">
        <v xml:space="preserve"> </v>
      </c>
      <c r="H1438" s="4" t="str">
        <v>EX</v>
      </c>
      <c r="I1438" s="4" t="str">
        <v>VG</v>
      </c>
      <c r="J1438" s="4" t="str">
        <v>NONE</v>
      </c>
      <c r="K1438" s="4" t="str">
        <v>7.65 x 6.18 x 4.33</v>
      </c>
      <c r="L1438" s="4" t="str">
        <v>70.10</v>
      </c>
      <c r="M1438" s="4" t="str">
        <v>64.00</v>
      </c>
      <c r="N1438" s="4" t="str">
        <v/>
      </c>
      <c r="O1438" s="4" t="str">
        <v>GIA</v>
      </c>
      <c r="P1438" s="4">
        <v>3500</v>
      </c>
      <c r="Q1438" s="7">
        <v>-67</v>
      </c>
      <c r="R1438" s="5">
        <f>ROUND(P1438 * (1 + (Q1438 / 100)), 2)</f>
        <v>1155</v>
      </c>
      <c r="S1438" s="5">
        <f>ROUND(R1438 * D1438, 2)</f>
        <v>2310</v>
      </c>
      <c r="T1438" s="4" t="str">
        <v>EXHIBITION</v>
      </c>
      <c r="U1438" s="8" t="str">
        <v>AVAILABLE</v>
      </c>
      <c r="V1438" s="4" t="str">
        <v>Crystal, Feather, Needle</v>
      </c>
      <c r="W1438" s="9" t="str">
        <v>Media URL</v>
      </c>
    </row>
    <row r="1439">
      <c r="A1439" s="4" t="str">
        <v>7552404295</v>
      </c>
      <c r="B1439" s="4" t="str">
        <v>RADIANT</v>
      </c>
      <c r="C1439" s="4">
        <v>153838</v>
      </c>
      <c r="D1439" s="5">
        <v>2.01</v>
      </c>
      <c r="E1439" s="4" t="str">
        <v>U-V</v>
      </c>
      <c r="F1439" s="4" t="str">
        <v>SI1</v>
      </c>
      <c r="G1439" s="4" t="str">
        <v xml:space="preserve"> </v>
      </c>
      <c r="H1439" s="4" t="str">
        <v>EX</v>
      </c>
      <c r="I1439" s="4" t="str">
        <v>VG</v>
      </c>
      <c r="J1439" s="4" t="str">
        <v>NONE</v>
      </c>
      <c r="K1439" s="4" t="str">
        <v>7.61 x 6.20 x 4.34</v>
      </c>
      <c r="L1439" s="4" t="str">
        <v>70.00</v>
      </c>
      <c r="M1439" s="4" t="str">
        <v>53.00</v>
      </c>
      <c r="N1439" s="4" t="str">
        <v/>
      </c>
      <c r="O1439" s="4" t="str">
        <v>GIA</v>
      </c>
      <c r="P1439" s="4">
        <v>3500</v>
      </c>
      <c r="Q1439" s="7">
        <v>-66</v>
      </c>
      <c r="R1439" s="5">
        <f>ROUND(P1439 * (1 + (Q1439 / 100)), 2)</f>
        <v>1190</v>
      </c>
      <c r="S1439" s="5">
        <f>ROUND(R1439 * D1439, 2)</f>
        <v>2391.9</v>
      </c>
      <c r="T1439" s="4" t="str">
        <v>EXHIBITION</v>
      </c>
      <c r="U1439" s="8" t="str">
        <v>AVAILABLE</v>
      </c>
      <c r="V1439" s="4" t="str">
        <v>Feather, Crystal, Cloud, Pinpoint</v>
      </c>
      <c r="W1439" s="9" t="str">
        <v>Media URL</v>
      </c>
    </row>
    <row r="1440">
      <c r="A1440" s="4" t="str">
        <v>3555448115</v>
      </c>
      <c r="B1440" s="4" t="str">
        <v>RADIANT</v>
      </c>
      <c r="C1440" s="4">
        <v>156600</v>
      </c>
      <c r="D1440" s="5">
        <v>2.01</v>
      </c>
      <c r="E1440" s="4" t="str">
        <v>U-V</v>
      </c>
      <c r="F1440" s="4" t="str">
        <v>SI2</v>
      </c>
      <c r="G1440" s="4" t="str">
        <v xml:space="preserve"> </v>
      </c>
      <c r="H1440" s="4" t="str">
        <v>VG</v>
      </c>
      <c r="I1440" s="4" t="str">
        <v>VG</v>
      </c>
      <c r="J1440" s="4" t="str">
        <v>NONE</v>
      </c>
      <c r="K1440" s="4" t="str">
        <v>8.77 x 5.84 x 4.17</v>
      </c>
      <c r="L1440" s="4" t="str">
        <v>71.40</v>
      </c>
      <c r="M1440" s="4" t="str">
        <v>59.00</v>
      </c>
      <c r="N1440" s="4" t="str">
        <v/>
      </c>
      <c r="O1440" s="4" t="str">
        <v>GIA</v>
      </c>
      <c r="P1440" s="4">
        <v>3300</v>
      </c>
      <c r="Q1440" s="7">
        <v>-69</v>
      </c>
      <c r="R1440" s="5">
        <f>ROUND(P1440 * (1 + (Q1440 / 100)), 2)</f>
        <v>1023</v>
      </c>
      <c r="S1440" s="5">
        <f>ROUND(R1440 * D1440, 2)</f>
        <v>2056.23</v>
      </c>
      <c r="T1440" s="4" t="str">
        <v>EXHIBITION</v>
      </c>
      <c r="U1440" s="8" t="str">
        <v>AVAILABLE</v>
      </c>
      <c r="V1440" s="4" t="str">
        <v>Crystal, Feather, Needle</v>
      </c>
      <c r="W1440" s="9" t="str">
        <v>Media URL</v>
      </c>
    </row>
    <row r="1441">
      <c r="A1441" s="4" t="str">
        <v>5553848521</v>
      </c>
      <c r="B1441" s="4" t="str">
        <v>RADIANT</v>
      </c>
      <c r="C1441" s="4">
        <v>171060</v>
      </c>
      <c r="D1441" s="5">
        <v>2.01</v>
      </c>
      <c r="E1441" s="4" t="str">
        <v>W-X</v>
      </c>
      <c r="F1441" s="4" t="str">
        <v>VVS1</v>
      </c>
      <c r="G1441" s="4" t="str">
        <v xml:space="preserve"> </v>
      </c>
      <c r="H1441" s="4" t="str">
        <v>EX</v>
      </c>
      <c r="I1441" s="4" t="str">
        <v>VG</v>
      </c>
      <c r="J1441" s="4" t="str">
        <v>FNT</v>
      </c>
      <c r="K1441" s="4" t="str">
        <v>7.43 x 6.33 x 4.37</v>
      </c>
      <c r="L1441" s="4" t="str">
        <v>69.10</v>
      </c>
      <c r="M1441" s="4" t="str">
        <v>63.00</v>
      </c>
      <c r="N1441" s="4" t="str">
        <v/>
      </c>
      <c r="O1441" s="4" t="str">
        <v>GIA</v>
      </c>
      <c r="P1441" s="4">
        <v>4200</v>
      </c>
      <c r="Q1441" s="7">
        <v>-57</v>
      </c>
      <c r="R1441" s="5">
        <f>ROUND(P1441 * (1 + (Q1441 / 100)), 2)</f>
        <v>1806</v>
      </c>
      <c r="S1441" s="5">
        <f>ROUND(R1441 * D1441, 2)</f>
        <v>3630.06</v>
      </c>
      <c r="T1441" s="4" t="str">
        <v>MUMBAI</v>
      </c>
      <c r="U1441" s="8" t="str">
        <v>AVAILABLE</v>
      </c>
      <c r="V1441" s="4" t="str">
        <v>Feather, Natural</v>
      </c>
      <c r="W1441" s="9" t="str">
        <v>Media URL</v>
      </c>
    </row>
    <row r="1442">
      <c r="A1442" s="4" t="str">
        <v>1559901180</v>
      </c>
      <c r="B1442" s="4" t="str">
        <v>RADIANT</v>
      </c>
      <c r="C1442" s="4">
        <v>172439</v>
      </c>
      <c r="D1442" s="5">
        <v>2</v>
      </c>
      <c r="E1442" s="4" t="str">
        <v>W-X</v>
      </c>
      <c r="F1442" s="4" t="str">
        <v>VS1</v>
      </c>
      <c r="G1442" s="4" t="str">
        <v xml:space="preserve"> </v>
      </c>
      <c r="H1442" s="4" t="str">
        <v>VG</v>
      </c>
      <c r="I1442" s="4" t="str">
        <v>VG</v>
      </c>
      <c r="J1442" s="4" t="str">
        <v>FNT</v>
      </c>
      <c r="K1442" s="4" t="str">
        <v>7.39 x 6.09 x 4.38</v>
      </c>
      <c r="L1442" s="4" t="str">
        <v>72.00</v>
      </c>
      <c r="M1442" s="4" t="str">
        <v>57.00</v>
      </c>
      <c r="N1442" s="4" t="str">
        <v/>
      </c>
      <c r="O1442" s="4" t="str">
        <v>GIA</v>
      </c>
      <c r="P1442" s="4">
        <v>3800</v>
      </c>
      <c r="Q1442" s="7">
        <v>-57</v>
      </c>
      <c r="R1442" s="5">
        <f>ROUND(P1442 * (1 + (Q1442 / 100)), 2)</f>
        <v>1634</v>
      </c>
      <c r="S1442" s="5">
        <f>ROUND(R1442 * D1442, 2)</f>
        <v>3268</v>
      </c>
      <c r="T1442" s="4" t="str">
        <v>MUMBAI</v>
      </c>
      <c r="U1442" s="8" t="str">
        <v>AVAILABLE</v>
      </c>
      <c r="V1442" s="4" t="str">
        <v>Feather, Cloud, Natural</v>
      </c>
      <c r="W1442" s="9" t="str">
        <v>Media URL</v>
      </c>
    </row>
    <row r="1443">
      <c r="A1443" s="4" t="str">
        <v>2546960247</v>
      </c>
      <c r="B1443" s="4" t="str">
        <v>RADIANT</v>
      </c>
      <c r="C1443" s="4">
        <v>134297</v>
      </c>
      <c r="D1443" s="5">
        <v>2.01</v>
      </c>
      <c r="E1443" s="4" t="str">
        <v>W-X</v>
      </c>
      <c r="F1443" s="4" t="str">
        <v>VS1</v>
      </c>
      <c r="G1443" s="4" t="str">
        <v xml:space="preserve"> </v>
      </c>
      <c r="H1443" s="4" t="str">
        <v>VG</v>
      </c>
      <c r="I1443" s="4" t="str">
        <v>EX</v>
      </c>
      <c r="J1443" s="4" t="str">
        <v>NONE</v>
      </c>
      <c r="K1443" s="4" t="str">
        <v>7.29 x 6.15 x 4.49</v>
      </c>
      <c r="L1443" s="4" t="str">
        <v>73.00</v>
      </c>
      <c r="M1443" s="4" t="str">
        <v>55.00</v>
      </c>
      <c r="N1443" s="4" t="str">
        <v/>
      </c>
      <c r="O1443" s="4" t="str">
        <v>GIA</v>
      </c>
      <c r="P1443" s="4">
        <v>3800</v>
      </c>
      <c r="Q1443" s="7">
        <v>-64</v>
      </c>
      <c r="R1443" s="5">
        <f>ROUND(P1443 * (1 + (Q1443 / 100)), 2)</f>
        <v>1368</v>
      </c>
      <c r="S1443" s="5">
        <f>ROUND(R1443 * D1443, 2)</f>
        <v>2749.68</v>
      </c>
      <c r="T1443" s="4" t="str">
        <v>EXHIBITION</v>
      </c>
      <c r="U1443" s="8" t="str">
        <v>AVAILABLE</v>
      </c>
      <c r="V1443" s="4" t="str">
        <v>Crystal, Cloud, Needle, Natural</v>
      </c>
      <c r="W1443" s="9" t="str">
        <v>Media URL</v>
      </c>
    </row>
    <row r="1444">
      <c r="A1444" s="4" t="str">
        <v>6552894399</v>
      </c>
      <c r="B1444" s="4" t="str">
        <v>RADIANT</v>
      </c>
      <c r="C1444" s="4">
        <v>171674</v>
      </c>
      <c r="D1444" s="5">
        <v>2.01</v>
      </c>
      <c r="E1444" s="4" t="str">
        <v>W-X</v>
      </c>
      <c r="F1444" s="4" t="str">
        <v>VS1</v>
      </c>
      <c r="G1444" s="4" t="str">
        <v xml:space="preserve"> </v>
      </c>
      <c r="H1444" s="4" t="str">
        <v>VG</v>
      </c>
      <c r="I1444" s="4" t="str">
        <v>EX</v>
      </c>
      <c r="J1444" s="4" t="str">
        <v>NONE</v>
      </c>
      <c r="K1444" s="4" t="str">
        <v>7.40 x 6.29 x 4.37</v>
      </c>
      <c r="L1444" s="4" t="str">
        <v>69.40</v>
      </c>
      <c r="M1444" s="4" t="str">
        <v>59.00</v>
      </c>
      <c r="N1444" s="4" t="str">
        <v/>
      </c>
      <c r="O1444" s="4" t="str">
        <v>GIA</v>
      </c>
      <c r="P1444" s="4">
        <v>3800</v>
      </c>
      <c r="Q1444" s="7">
        <v>-55</v>
      </c>
      <c r="R1444" s="5">
        <f>ROUND(P1444 * (1 + (Q1444 / 100)), 2)</f>
        <v>1710</v>
      </c>
      <c r="S1444" s="5">
        <f>ROUND(R1444 * D1444, 2)</f>
        <v>3437.1</v>
      </c>
      <c r="T1444" s="4" t="str">
        <v>EXHIBITION</v>
      </c>
      <c r="U1444" s="8" t="str">
        <v>AVAILABLE</v>
      </c>
      <c r="V1444" s="4" t="str">
        <v>Crystal</v>
      </c>
      <c r="W1444" s="9" t="str">
        <v>Media URL</v>
      </c>
    </row>
    <row r="1445">
      <c r="A1445" s="4" t="str">
        <v>7558894372</v>
      </c>
      <c r="B1445" s="4" t="str">
        <v>RADIANT</v>
      </c>
      <c r="C1445" s="4">
        <v>173386</v>
      </c>
      <c r="D1445" s="5">
        <v>2.01</v>
      </c>
      <c r="E1445" s="4" t="str">
        <v>W-X</v>
      </c>
      <c r="F1445" s="4" t="str">
        <v>VS1</v>
      </c>
      <c r="G1445" s="4" t="str">
        <v xml:space="preserve"> </v>
      </c>
      <c r="H1445" s="4" t="str">
        <v>EX</v>
      </c>
      <c r="I1445" s="4" t="str">
        <v>VG</v>
      </c>
      <c r="J1445" s="4" t="str">
        <v>NONE</v>
      </c>
      <c r="K1445" s="4" t="str">
        <v>7.17 x 6.12 x 4.51</v>
      </c>
      <c r="L1445" s="4" t="str">
        <v>73.70</v>
      </c>
      <c r="M1445" s="4" t="str">
        <v>57.00</v>
      </c>
      <c r="N1445" s="4" t="str">
        <v/>
      </c>
      <c r="O1445" s="4" t="str">
        <v>GIA</v>
      </c>
      <c r="P1445" s="4">
        <v>3800</v>
      </c>
      <c r="Q1445" s="7">
        <v>-61</v>
      </c>
      <c r="R1445" s="5">
        <f>ROUND(P1445 * (1 + (Q1445 / 100)), 2)</f>
        <v>1482</v>
      </c>
      <c r="S1445" s="5">
        <f>ROUND(R1445 * D1445, 2)</f>
        <v>2978.82</v>
      </c>
      <c r="T1445" s="4" t="str">
        <v>EXHIBITION</v>
      </c>
      <c r="U1445" s="8" t="str">
        <v>AVAILABLE</v>
      </c>
      <c r="V1445" s="4" t="str">
        <v>Cloud, Feather, Needle, Indented Natural, Natural</v>
      </c>
      <c r="W1445" s="9" t="str">
        <v>Media URL</v>
      </c>
    </row>
    <row r="1446">
      <c r="A1446" s="4" t="str">
        <v>7552425714</v>
      </c>
      <c r="B1446" s="4" t="str">
        <v>RADIANT</v>
      </c>
      <c r="C1446" s="4">
        <v>155057</v>
      </c>
      <c r="D1446" s="5">
        <v>2</v>
      </c>
      <c r="E1446" s="4" t="str">
        <v>W-X</v>
      </c>
      <c r="F1446" s="4" t="str">
        <v>VS2</v>
      </c>
      <c r="G1446" s="4" t="str">
        <v xml:space="preserve"> </v>
      </c>
      <c r="H1446" s="4" t="str">
        <v>VG</v>
      </c>
      <c r="I1446" s="4" t="str">
        <v>VG</v>
      </c>
      <c r="J1446" s="4" t="str">
        <v>NONE</v>
      </c>
      <c r="K1446" s="4" t="str">
        <v>8.65 x 5.94 x 4.11</v>
      </c>
      <c r="L1446" s="4" t="str">
        <v>69.20</v>
      </c>
      <c r="M1446" s="4" t="str">
        <v>55.00</v>
      </c>
      <c r="N1446" s="4" t="str">
        <v/>
      </c>
      <c r="O1446" s="4" t="str">
        <v>GIA</v>
      </c>
      <c r="P1446" s="4">
        <v>3600</v>
      </c>
      <c r="Q1446" s="7">
        <v>-54</v>
      </c>
      <c r="R1446" s="5">
        <f>ROUND(P1446 * (1 + (Q1446 / 100)), 2)</f>
        <v>1656</v>
      </c>
      <c r="S1446" s="5">
        <f>ROUND(R1446 * D1446, 2)</f>
        <v>3312</v>
      </c>
      <c r="T1446" s="4" t="str">
        <v>EXHIBITION</v>
      </c>
      <c r="U1446" s="8" t="str">
        <v>AVAILABLE</v>
      </c>
      <c r="V1446" s="4" t="str">
        <v>Feather, Twinning Wisp, Pinpoint</v>
      </c>
      <c r="W1446" s="9" t="str">
        <v>Media URL</v>
      </c>
    </row>
    <row r="1447">
      <c r="A1447" s="4" t="str">
        <v>6555467554</v>
      </c>
      <c r="B1447" s="4" t="str">
        <v>RADIANT</v>
      </c>
      <c r="C1447" s="4">
        <v>157296</v>
      </c>
      <c r="D1447" s="5">
        <v>2</v>
      </c>
      <c r="E1447" s="4" t="str">
        <v>W-X</v>
      </c>
      <c r="F1447" s="4" t="str">
        <v>VS2</v>
      </c>
      <c r="G1447" s="4" t="str">
        <v xml:space="preserve"> </v>
      </c>
      <c r="H1447" s="4" t="str">
        <v>EX</v>
      </c>
      <c r="I1447" s="4" t="str">
        <v>VG</v>
      </c>
      <c r="J1447" s="4" t="str">
        <v>NONE</v>
      </c>
      <c r="K1447" s="4" t="str">
        <v>7.88 x 6.14 x 4.30</v>
      </c>
      <c r="L1447" s="4" t="str">
        <v>70.10</v>
      </c>
      <c r="M1447" s="4" t="str">
        <v>61.00</v>
      </c>
      <c r="N1447" s="4" t="str">
        <v/>
      </c>
      <c r="O1447" s="4" t="str">
        <v>GIA</v>
      </c>
      <c r="P1447" s="4">
        <v>3600</v>
      </c>
      <c r="Q1447" s="7">
        <v>-55</v>
      </c>
      <c r="R1447" s="5">
        <f>ROUND(P1447 * (1 + (Q1447 / 100)), 2)</f>
        <v>1620</v>
      </c>
      <c r="S1447" s="5">
        <f>ROUND(R1447 * D1447, 2)</f>
        <v>3240</v>
      </c>
      <c r="T1447" s="4" t="str">
        <v>EXHIBITION</v>
      </c>
      <c r="U1447" s="8" t="str">
        <v>AVAILABLE</v>
      </c>
      <c r="V1447" s="4" t="str">
        <v>Twinning Wisp, Crystal, Feather</v>
      </c>
      <c r="W1447" s="9" t="str">
        <v>Media URL</v>
      </c>
    </row>
    <row r="1448">
      <c r="A1448" s="4" t="str">
        <v>7556721439</v>
      </c>
      <c r="B1448" s="4" t="str">
        <v>RADIANT</v>
      </c>
      <c r="C1448" s="4">
        <v>166742</v>
      </c>
      <c r="D1448" s="5">
        <v>2</v>
      </c>
      <c r="E1448" s="4" t="str">
        <v>W-X</v>
      </c>
      <c r="F1448" s="4" t="str">
        <v>VS2</v>
      </c>
      <c r="G1448" s="4" t="str">
        <v xml:space="preserve"> </v>
      </c>
      <c r="H1448" s="4" t="str">
        <v>EX</v>
      </c>
      <c r="I1448" s="4" t="str">
        <v>VG</v>
      </c>
      <c r="J1448" s="4" t="str">
        <v>NONE</v>
      </c>
      <c r="K1448" s="4" t="str">
        <v>7.66 x 6.17 x 4.27</v>
      </c>
      <c r="L1448" s="4" t="str">
        <v>69.20</v>
      </c>
      <c r="M1448" s="4" t="str">
        <v>64.00</v>
      </c>
      <c r="N1448" s="4" t="str">
        <v/>
      </c>
      <c r="O1448" s="4" t="str">
        <v>GIA</v>
      </c>
      <c r="P1448" s="4">
        <v>3600</v>
      </c>
      <c r="Q1448" s="7">
        <v>-51</v>
      </c>
      <c r="R1448" s="5">
        <f>ROUND(P1448 * (1 + (Q1448 / 100)), 2)</f>
        <v>1764</v>
      </c>
      <c r="S1448" s="5">
        <f>ROUND(R1448 * D1448, 2)</f>
        <v>3528</v>
      </c>
      <c r="T1448" s="4" t="str">
        <v>EXHIBITION</v>
      </c>
      <c r="U1448" s="8" t="str">
        <v>AVAILABLE</v>
      </c>
      <c r="V1448" s="4" t="str">
        <v>Cloud, Crystal</v>
      </c>
      <c r="W1448" s="9" t="str">
        <v>Media URL</v>
      </c>
    </row>
    <row r="1449">
      <c r="A1449" s="4" t="str">
        <v>1559894460</v>
      </c>
      <c r="B1449" s="4" t="str">
        <v>RADIANT</v>
      </c>
      <c r="C1449" s="4">
        <v>173385</v>
      </c>
      <c r="D1449" s="5">
        <v>2.01</v>
      </c>
      <c r="E1449" s="4" t="str">
        <v>W-X</v>
      </c>
      <c r="F1449" s="4" t="str">
        <v>SI1</v>
      </c>
      <c r="G1449" s="4" t="str">
        <v xml:space="preserve"> </v>
      </c>
      <c r="H1449" s="4" t="str">
        <v>EX</v>
      </c>
      <c r="I1449" s="4" t="str">
        <v>EX</v>
      </c>
      <c r="J1449" s="4" t="str">
        <v>NONE</v>
      </c>
      <c r="K1449" s="4" t="str">
        <v>7.67 x 6.13 x 4.28</v>
      </c>
      <c r="L1449" s="4" t="str">
        <v>69.80</v>
      </c>
      <c r="M1449" s="4" t="str">
        <v>58.00</v>
      </c>
      <c r="N1449" s="4" t="str">
        <v/>
      </c>
      <c r="O1449" s="4" t="str">
        <v>GIA</v>
      </c>
      <c r="P1449" s="4">
        <v>3500</v>
      </c>
      <c r="Q1449" s="7">
        <v>-60</v>
      </c>
      <c r="R1449" s="5">
        <f>ROUND(P1449 * (1 + (Q1449 / 100)), 2)</f>
        <v>1400</v>
      </c>
      <c r="S1449" s="5">
        <f>ROUND(R1449 * D1449, 2)</f>
        <v>2814</v>
      </c>
      <c r="T1449" s="4" t="str">
        <v>EXHIBITION</v>
      </c>
      <c r="U1449" s="8" t="str">
        <v>AVAILABLE</v>
      </c>
      <c r="V1449" s="4" t="str">
        <v>Cloud, Crystal, Needle</v>
      </c>
      <c r="W1449" s="9" t="str">
        <v>Media URL</v>
      </c>
    </row>
    <row r="1450">
      <c r="A1450" s="4" t="str">
        <v>1555710603</v>
      </c>
      <c r="B1450" s="4" t="str">
        <v>RADIANT</v>
      </c>
      <c r="C1450" s="4">
        <v>165547</v>
      </c>
      <c r="D1450" s="5">
        <v>2.3</v>
      </c>
      <c r="E1450" s="4" t="str">
        <v>Y-Z</v>
      </c>
      <c r="F1450" s="4" t="str">
        <v>VS2</v>
      </c>
      <c r="G1450" s="4" t="str">
        <v xml:space="preserve"> </v>
      </c>
      <c r="H1450" s="4" t="str">
        <v>EX</v>
      </c>
      <c r="I1450" s="4" t="str">
        <v>VG</v>
      </c>
      <c r="J1450" s="4" t="str">
        <v>NONE</v>
      </c>
      <c r="K1450" s="4" t="str">
        <v>8.08 x 6.60 x 4.61</v>
      </c>
      <c r="L1450" s="4" t="str">
        <v>69.80</v>
      </c>
      <c r="M1450" s="4" t="str">
        <v>55.00</v>
      </c>
      <c r="N1450" s="4" t="str">
        <v/>
      </c>
      <c r="O1450" s="4" t="str">
        <v>GIA</v>
      </c>
      <c r="P1450" s="4">
        <v>3600</v>
      </c>
      <c r="Q1450" s="7">
        <v>-53</v>
      </c>
      <c r="R1450" s="5">
        <f>ROUND(P1450 * (1 + (Q1450 / 100)), 2)</f>
        <v>1692</v>
      </c>
      <c r="S1450" s="5">
        <f>ROUND(R1450 * D1450, 2)</f>
        <v>3891.6</v>
      </c>
      <c r="T1450" s="4" t="str">
        <v>MUMBAI</v>
      </c>
      <c r="U1450" s="8" t="str">
        <v>AVAILABLE</v>
      </c>
      <c r="V1450" s="4" t="str">
        <v>Twinning Wisp, Crystal, Feather, Needle</v>
      </c>
      <c r="W1450" s="9" t="str">
        <v>Media URL</v>
      </c>
    </row>
    <row r="1451">
      <c r="A1451" s="4" t="str">
        <v>6545748973</v>
      </c>
      <c r="B1451" s="4" t="str">
        <v>RADIANT</v>
      </c>
      <c r="C1451" s="4">
        <v>127674</v>
      </c>
      <c r="D1451" s="5">
        <v>1.7</v>
      </c>
      <c r="E1451" s="4" t="str">
        <v>W-X</v>
      </c>
      <c r="F1451" s="4" t="str">
        <v>VVS2</v>
      </c>
      <c r="G1451" s="4" t="str">
        <v xml:space="preserve"> </v>
      </c>
      <c r="H1451" s="4" t="str">
        <v>EX</v>
      </c>
      <c r="I1451" s="4" t="str">
        <v>VG</v>
      </c>
      <c r="J1451" s="4" t="str">
        <v>STG</v>
      </c>
      <c r="K1451" s="4" t="str">
        <v>7.28 x 5.86 x 4.09</v>
      </c>
      <c r="L1451" s="4" t="str">
        <v>69.90</v>
      </c>
      <c r="M1451" s="4" t="str">
        <v>62.00</v>
      </c>
      <c r="N1451" s="4" t="str">
        <v/>
      </c>
      <c r="O1451" s="4" t="str">
        <v>GIA</v>
      </c>
      <c r="P1451" s="4">
        <v>3200</v>
      </c>
      <c r="Q1451" s="7">
        <v>-73</v>
      </c>
      <c r="R1451" s="5">
        <f>ROUND(P1451 * (1 + (Q1451 / 100)), 2)</f>
        <v>864</v>
      </c>
      <c r="S1451" s="5">
        <f>ROUND(R1451 * D1451, 2)</f>
        <v>1468.8</v>
      </c>
      <c r="T1451" s="4" t="str">
        <v>EXHIBITION</v>
      </c>
      <c r="U1451" s="8" t="str">
        <v>AVAILABLE</v>
      </c>
      <c r="V1451" s="4" t="str">
        <v>Pinpoint</v>
      </c>
      <c r="W1451" s="9" t="str">
        <v>Media URL</v>
      </c>
    </row>
    <row r="1452">
      <c r="A1452" s="4" t="str">
        <v>7552528045</v>
      </c>
      <c r="B1452" s="4" t="str">
        <v>RADIANT</v>
      </c>
      <c r="C1452" s="4">
        <v>160382</v>
      </c>
      <c r="D1452" s="5">
        <v>1.99</v>
      </c>
      <c r="E1452" s="4" t="str">
        <v>W-X</v>
      </c>
      <c r="F1452" s="4" t="str">
        <v>VS2</v>
      </c>
      <c r="G1452" s="4" t="str">
        <v xml:space="preserve"> </v>
      </c>
      <c r="H1452" s="4" t="str">
        <v>EX</v>
      </c>
      <c r="I1452" s="4" t="str">
        <v>VG</v>
      </c>
      <c r="J1452" s="4" t="str">
        <v>NONE</v>
      </c>
      <c r="K1452" s="4" t="str">
        <v>7.46 x 6.10 x 4.27</v>
      </c>
      <c r="L1452" s="4" t="str">
        <v>69.90</v>
      </c>
      <c r="M1452" s="4" t="str">
        <v>56.00</v>
      </c>
      <c r="N1452" s="4" t="str">
        <v/>
      </c>
      <c r="O1452" s="4" t="str">
        <v>GIA</v>
      </c>
      <c r="P1452" s="4">
        <v>2900</v>
      </c>
      <c r="Q1452" s="7">
        <v>-53</v>
      </c>
      <c r="R1452" s="5">
        <f>ROUND(P1452 * (1 + (Q1452 / 100)), 2)</f>
        <v>1363</v>
      </c>
      <c r="S1452" s="5">
        <f>ROUND(R1452 * D1452, 2)</f>
        <v>2712.37</v>
      </c>
      <c r="T1452" s="4" t="str">
        <v>EXHIBITION</v>
      </c>
      <c r="U1452" s="8" t="str">
        <v>AVAILABLE</v>
      </c>
      <c r="V1452" s="4" t="str">
        <v>Feather, Crystal, Twinning Wisp</v>
      </c>
      <c r="W1452" s="9" t="str">
        <v>Media URL</v>
      </c>
    </row>
    <row r="1453">
      <c r="A1453" s="4" t="str">
        <v>1559079916</v>
      </c>
      <c r="B1453" s="4" t="str">
        <v>RADIANT</v>
      </c>
      <c r="C1453" s="4">
        <v>140206</v>
      </c>
      <c r="D1453" s="5">
        <v>1.51</v>
      </c>
      <c r="E1453" s="4" t="str">
        <v>E</v>
      </c>
      <c r="F1453" s="4" t="str">
        <v>VS2</v>
      </c>
      <c r="G1453" s="4" t="str">
        <v xml:space="preserve"> </v>
      </c>
      <c r="H1453" s="4" t="str">
        <v>EX</v>
      </c>
      <c r="I1453" s="4" t="str">
        <v>VG</v>
      </c>
      <c r="J1453" s="4" t="str">
        <v>VST</v>
      </c>
      <c r="K1453" s="4" t="str">
        <v>7.04 x 5.62 x 3.94</v>
      </c>
      <c r="L1453" s="4" t="str">
        <v>70.10</v>
      </c>
      <c r="M1453" s="4" t="str">
        <v>58.00</v>
      </c>
      <c r="N1453" s="4" t="str">
        <v/>
      </c>
      <c r="O1453" s="4" t="str">
        <v>GIA</v>
      </c>
      <c r="P1453" s="4">
        <v>9300</v>
      </c>
      <c r="Q1453" s="7">
        <v>-70</v>
      </c>
      <c r="R1453" s="5">
        <f>ROUND(P1453 * (1 + (Q1453 / 100)), 2)</f>
        <v>2790</v>
      </c>
      <c r="S1453" s="5">
        <f>ROUND(R1453 * D1453, 2)</f>
        <v>4212.9</v>
      </c>
      <c r="T1453" s="4" t="str">
        <v>EXHIBITION</v>
      </c>
      <c r="U1453" s="8" t="str">
        <v>AVAILABLE</v>
      </c>
      <c r="V1453" s="4" t="str">
        <v>Crystal, Feather</v>
      </c>
      <c r="W1453" s="9" t="str">
        <v>Media URL</v>
      </c>
    </row>
    <row r="1454">
      <c r="A1454" s="4" t="str">
        <v>5543693118</v>
      </c>
      <c r="B1454" s="4" t="str">
        <v>RADIANT</v>
      </c>
      <c r="C1454" s="4">
        <v>124566</v>
      </c>
      <c r="D1454" s="5">
        <v>1.5</v>
      </c>
      <c r="E1454" s="4" t="str">
        <v>H</v>
      </c>
      <c r="F1454" s="4" t="str">
        <v>VS2</v>
      </c>
      <c r="G1454" s="4" t="str">
        <v xml:space="preserve"> </v>
      </c>
      <c r="H1454" s="4" t="str">
        <v>EX</v>
      </c>
      <c r="I1454" s="4" t="str">
        <v>VG</v>
      </c>
      <c r="J1454" s="4" t="str">
        <v>VST</v>
      </c>
      <c r="K1454" s="4" t="str">
        <v>6.67 x 5.56 x 4.02</v>
      </c>
      <c r="L1454" s="4" t="str">
        <v>72.40</v>
      </c>
      <c r="M1454" s="4" t="str">
        <v>59.00</v>
      </c>
      <c r="N1454" s="4" t="str">
        <v/>
      </c>
      <c r="O1454" s="4" t="str">
        <v>GIA</v>
      </c>
      <c r="P1454" s="4">
        <v>7100</v>
      </c>
      <c r="Q1454" s="7">
        <v>-78</v>
      </c>
      <c r="R1454" s="5">
        <f>ROUND(P1454 * (1 + (Q1454 / 100)), 2)</f>
        <v>1562</v>
      </c>
      <c r="S1454" s="5">
        <f>ROUND(R1454 * D1454, 2)</f>
        <v>2343</v>
      </c>
      <c r="T1454" s="4" t="str">
        <v>EXHIBITION</v>
      </c>
      <c r="U1454" s="8" t="str">
        <v>AVAILABLE</v>
      </c>
      <c r="V1454" s="4" t="str">
        <v>Feather, Crystal, Pinpoint, Extra Facet</v>
      </c>
      <c r="W1454" s="9" t="str">
        <v>Media URL</v>
      </c>
    </row>
    <row r="1455">
      <c r="A1455" s="4" t="str">
        <v>6551080072</v>
      </c>
      <c r="B1455" s="4" t="str">
        <v>RADIANT</v>
      </c>
      <c r="C1455" s="4">
        <v>140170</v>
      </c>
      <c r="D1455" s="5">
        <v>1.5</v>
      </c>
      <c r="E1455" s="4" t="str">
        <v>I</v>
      </c>
      <c r="F1455" s="4" t="str">
        <v>VS2</v>
      </c>
      <c r="G1455" s="4" t="str">
        <v xml:space="preserve"> </v>
      </c>
      <c r="H1455" s="4" t="str">
        <v>VG</v>
      </c>
      <c r="I1455" s="4" t="str">
        <v>VG</v>
      </c>
      <c r="J1455" s="4" t="str">
        <v>STG</v>
      </c>
      <c r="K1455" s="4" t="str">
        <v>6.70 x 5.66 x 3.96</v>
      </c>
      <c r="L1455" s="4" t="str">
        <v>69.90</v>
      </c>
      <c r="M1455" s="4" t="str">
        <v>59.00</v>
      </c>
      <c r="N1455" s="4" t="str">
        <v/>
      </c>
      <c r="O1455" s="4" t="str">
        <v>GIA</v>
      </c>
      <c r="P1455" s="4">
        <v>6300</v>
      </c>
      <c r="Q1455" s="7">
        <v>-70</v>
      </c>
      <c r="R1455" s="5">
        <f>ROUND(P1455 * (1 + (Q1455 / 100)), 2)</f>
        <v>1890</v>
      </c>
      <c r="S1455" s="5">
        <f>ROUND(R1455 * D1455, 2)</f>
        <v>2835</v>
      </c>
      <c r="T1455" s="4" t="str">
        <v>EXHIBITION</v>
      </c>
      <c r="U1455" s="8" t="str">
        <v>AVAILABLE</v>
      </c>
      <c r="V1455" s="4" t="str">
        <v>Crystal, Feather, Needle, Indented Natural, Extra Facet</v>
      </c>
      <c r="W1455" s="9" t="str">
        <v>Media URL</v>
      </c>
    </row>
    <row r="1456">
      <c r="A1456" s="4" t="str">
        <v>5556008430</v>
      </c>
      <c r="B1456" s="4" t="str">
        <v>RADIANT</v>
      </c>
      <c r="C1456" s="4">
        <v>137678</v>
      </c>
      <c r="D1456" s="5">
        <v>1.5</v>
      </c>
      <c r="E1456" s="4" t="str">
        <v>K</v>
      </c>
      <c r="F1456" s="4" t="str">
        <v>VVS2</v>
      </c>
      <c r="G1456" s="4" t="str">
        <v xml:space="preserve"> </v>
      </c>
      <c r="H1456" s="4" t="str">
        <v>EX</v>
      </c>
      <c r="I1456" s="4" t="str">
        <v>EX</v>
      </c>
      <c r="J1456" s="4" t="str">
        <v>NONE</v>
      </c>
      <c r="K1456" s="4" t="str">
        <v>7.31 x 5.64 x 4.19</v>
      </c>
      <c r="L1456" s="4" t="str">
        <v>74.20</v>
      </c>
      <c r="M1456" s="4" t="str">
        <v>62.00</v>
      </c>
      <c r="N1456" s="4" t="str">
        <v/>
      </c>
      <c r="O1456" s="4" t="str">
        <v>GIA</v>
      </c>
      <c r="P1456" s="4">
        <v>4500</v>
      </c>
      <c r="Q1456" s="7">
        <v>-73</v>
      </c>
      <c r="R1456" s="5">
        <f>ROUND(P1456 * (1 + (Q1456 / 100)), 2)</f>
        <v>1215</v>
      </c>
      <c r="S1456" s="5">
        <f>ROUND(R1456 * D1456, 2)</f>
        <v>1822.5</v>
      </c>
      <c r="T1456" s="4" t="str">
        <v>EXHIBITION</v>
      </c>
      <c r="U1456" s="10" t="str">
        <v>HOLD</v>
      </c>
      <c r="V1456" s="4" t="str">
        <v>Feather</v>
      </c>
      <c r="W1456" s="9" t="str">
        <v>Media URL</v>
      </c>
    </row>
    <row r="1457">
      <c r="A1457" s="4" t="str">
        <v>801637925</v>
      </c>
      <c r="B1457" s="4" t="str">
        <v>RADIANT</v>
      </c>
      <c r="C1457" s="4">
        <v>163243</v>
      </c>
      <c r="D1457" s="5">
        <v>1.51</v>
      </c>
      <c r="E1457" s="4" t="str">
        <v>K</v>
      </c>
      <c r="F1457" s="4" t="str">
        <v>VVS2</v>
      </c>
      <c r="G1457" s="4" t="str">
        <v>VG</v>
      </c>
      <c r="H1457" s="4" t="str">
        <v>EX</v>
      </c>
      <c r="I1457" s="4" t="str">
        <v>EX</v>
      </c>
      <c r="J1457" s="4" t="str">
        <v>NONE</v>
      </c>
      <c r="K1457" s="4" t="str">
        <v>7.27 x 5.58 x 3.87</v>
      </c>
      <c r="L1457" s="4" t="str">
        <v>69.40</v>
      </c>
      <c r="M1457" s="4" t="str">
        <v>61.00</v>
      </c>
      <c r="N1457" s="4" t="str">
        <v>38.80</v>
      </c>
      <c r="O1457" s="4" t="str">
        <v>IGI</v>
      </c>
      <c r="P1457" s="4">
        <v>4500</v>
      </c>
      <c r="Q1457" s="7">
        <v>-80</v>
      </c>
      <c r="R1457" s="5">
        <f>ROUND(P1457 * (1 + (Q1457 / 100)), 2)</f>
        <v>900</v>
      </c>
      <c r="S1457" s="5">
        <f>ROUND(R1457 * D1457, 2)</f>
        <v>1359</v>
      </c>
      <c r="T1457" s="4" t="str">
        <v>MUMBAI</v>
      </c>
      <c r="U1457" s="8" t="str">
        <v>AVAILABLE</v>
      </c>
      <c r="V1457" s="4" t="str">
        <v>Feather</v>
      </c>
      <c r="W1457" s="9" t="str">
        <v>Media URL</v>
      </c>
    </row>
    <row r="1458">
      <c r="A1458" s="4" t="str">
        <v>2557183047</v>
      </c>
      <c r="B1458" s="4" t="str">
        <v>RADIANT</v>
      </c>
      <c r="C1458" s="4">
        <v>143658</v>
      </c>
      <c r="D1458" s="5">
        <v>1.51</v>
      </c>
      <c r="E1458" s="4" t="str">
        <v>L</v>
      </c>
      <c r="F1458" s="4" t="str">
        <v>VS1</v>
      </c>
      <c r="G1458" s="4" t="str">
        <v xml:space="preserve"> </v>
      </c>
      <c r="H1458" s="4" t="str">
        <v>EX</v>
      </c>
      <c r="I1458" s="4" t="str">
        <v>VG</v>
      </c>
      <c r="J1458" s="4" t="str">
        <v>NONE</v>
      </c>
      <c r="K1458" s="4" t="str">
        <v>7.20 x 5.59 x 3.88</v>
      </c>
      <c r="L1458" s="4" t="str">
        <v>69.40</v>
      </c>
      <c r="M1458" s="4" t="str">
        <v>57.00</v>
      </c>
      <c r="N1458" s="4" t="str">
        <v/>
      </c>
      <c r="O1458" s="4" t="str">
        <v>GIA</v>
      </c>
      <c r="P1458" s="4">
        <v>3600</v>
      </c>
      <c r="Q1458" s="7">
        <v>-70</v>
      </c>
      <c r="R1458" s="5">
        <f>ROUND(P1458 * (1 + (Q1458 / 100)), 2)</f>
        <v>1080</v>
      </c>
      <c r="S1458" s="5">
        <f>ROUND(R1458 * D1458, 2)</f>
        <v>1630.8</v>
      </c>
      <c r="T1458" s="4" t="str">
        <v>EXHIBITION</v>
      </c>
      <c r="U1458" s="8" t="str">
        <v>AVAILABLE</v>
      </c>
      <c r="V1458" s="4" t="str">
        <v>Crystal, Cloud, Twinning Wisp</v>
      </c>
      <c r="W1458" s="9" t="str">
        <v>Media URL</v>
      </c>
    </row>
    <row r="1459">
      <c r="A1459" s="4" t="str">
        <v>1558079991</v>
      </c>
      <c r="B1459" s="4" t="str">
        <v>RADIANT</v>
      </c>
      <c r="C1459" s="4">
        <v>140171</v>
      </c>
      <c r="D1459" s="5">
        <v>1.5</v>
      </c>
      <c r="E1459" s="4" t="str">
        <v>M</v>
      </c>
      <c r="F1459" s="4" t="str">
        <v>VVS2</v>
      </c>
      <c r="G1459" s="4" t="str">
        <v xml:space="preserve"> </v>
      </c>
      <c r="H1459" s="4" t="str">
        <v>VG</v>
      </c>
      <c r="I1459" s="4" t="str">
        <v>VG</v>
      </c>
      <c r="J1459" s="4" t="str">
        <v>STG</v>
      </c>
      <c r="K1459" s="4" t="str">
        <v>6.44 x 5.64 x 4.10</v>
      </c>
      <c r="L1459" s="4" t="str">
        <v>72.70</v>
      </c>
      <c r="M1459" s="4" t="str">
        <v>56.00</v>
      </c>
      <c r="N1459" s="4" t="str">
        <v/>
      </c>
      <c r="O1459" s="4" t="str">
        <v>GIA</v>
      </c>
      <c r="P1459" s="4">
        <v>3200</v>
      </c>
      <c r="Q1459" s="7">
        <v>-72</v>
      </c>
      <c r="R1459" s="5">
        <f>ROUND(P1459 * (1 + (Q1459 / 100)), 2)</f>
        <v>896</v>
      </c>
      <c r="S1459" s="5">
        <f>ROUND(R1459 * D1459, 2)</f>
        <v>1344</v>
      </c>
      <c r="T1459" s="4" t="str">
        <v>EXHIBITION</v>
      </c>
      <c r="U1459" s="8" t="str">
        <v>AVAILABLE</v>
      </c>
      <c r="V1459" s="4" t="str">
        <v>Feather, Pinpoint</v>
      </c>
      <c r="W1459" s="9" t="str">
        <v>Media URL</v>
      </c>
    </row>
    <row r="1460">
      <c r="A1460" s="4" t="str">
        <v>7551246133</v>
      </c>
      <c r="B1460" s="4" t="str">
        <v>RADIANT</v>
      </c>
      <c r="C1460" s="4">
        <v>146447</v>
      </c>
      <c r="D1460" s="5">
        <v>1.52</v>
      </c>
      <c r="E1460" s="4" t="str">
        <v>N</v>
      </c>
      <c r="F1460" s="4" t="str">
        <v>VS1</v>
      </c>
      <c r="G1460" s="4" t="str">
        <v xml:space="preserve"> </v>
      </c>
      <c r="H1460" s="4" t="str">
        <v>VG</v>
      </c>
      <c r="I1460" s="4" t="str">
        <v>VG</v>
      </c>
      <c r="J1460" s="4" t="str">
        <v>NONE</v>
      </c>
      <c r="K1460" s="4" t="str">
        <v>7.31 x 5.56 x 3.88</v>
      </c>
      <c r="L1460" s="4" t="str">
        <v>69.80</v>
      </c>
      <c r="M1460" s="4" t="str">
        <v>62.00</v>
      </c>
      <c r="N1460" s="4" t="str">
        <v/>
      </c>
      <c r="O1460" s="4" t="str">
        <v>GIA</v>
      </c>
      <c r="P1460" s="4">
        <v>3100</v>
      </c>
      <c r="Q1460" s="7">
        <v>-74</v>
      </c>
      <c r="R1460" s="5">
        <f>ROUND(P1460 * (1 + (Q1460 / 100)), 2)</f>
        <v>806</v>
      </c>
      <c r="S1460" s="5">
        <f>ROUND(R1460 * D1460, 2)</f>
        <v>1225.12</v>
      </c>
      <c r="T1460" s="4" t="str">
        <v>EXHIBITION</v>
      </c>
      <c r="U1460" s="8" t="str">
        <v>AVAILABLE</v>
      </c>
      <c r="V1460" s="4" t="str">
        <v>Feather, Pinpoint, Cloud</v>
      </c>
      <c r="W1460" s="9" t="str">
        <v>Media URL</v>
      </c>
    </row>
    <row r="1461">
      <c r="A1461" s="4" t="str">
        <v>6555279648</v>
      </c>
      <c r="B1461" s="4" t="str">
        <v>RADIANT</v>
      </c>
      <c r="C1461" s="4">
        <v>147677</v>
      </c>
      <c r="D1461" s="5">
        <v>1.51</v>
      </c>
      <c r="E1461" s="4" t="str">
        <v>N</v>
      </c>
      <c r="F1461" s="4" t="str">
        <v>VS2</v>
      </c>
      <c r="G1461" s="4" t="str">
        <v xml:space="preserve"> </v>
      </c>
      <c r="H1461" s="4" t="str">
        <v>VG</v>
      </c>
      <c r="I1461" s="4" t="str">
        <v>VG</v>
      </c>
      <c r="J1461" s="4" t="str">
        <v>MED</v>
      </c>
      <c r="K1461" s="4" t="str">
        <v>6.86 x 5.70 x 4.10</v>
      </c>
      <c r="L1461" s="4" t="str">
        <v>72.00</v>
      </c>
      <c r="M1461" s="4" t="str">
        <v>59.00</v>
      </c>
      <c r="N1461" s="4" t="str">
        <v/>
      </c>
      <c r="O1461" s="4" t="str">
        <v>GIA</v>
      </c>
      <c r="P1461" s="4">
        <v>2900</v>
      </c>
      <c r="Q1461" s="7">
        <v>-77</v>
      </c>
      <c r="R1461" s="5">
        <f>ROUND(P1461 * (1 + (Q1461 / 100)), 2)</f>
        <v>667</v>
      </c>
      <c r="S1461" s="5">
        <f>ROUND(R1461 * D1461, 2)</f>
        <v>1007.17</v>
      </c>
      <c r="T1461" s="4" t="str">
        <v>EXHIBITION</v>
      </c>
      <c r="U1461" s="8" t="str">
        <v>AVAILABLE</v>
      </c>
      <c r="V1461" s="4" t="str">
        <v>Crystal, Cloud</v>
      </c>
      <c r="W1461" s="9" t="str">
        <v>Media URL</v>
      </c>
    </row>
    <row r="1462">
      <c r="A1462" s="4" t="str">
        <v>7553404305</v>
      </c>
      <c r="B1462" s="4" t="str">
        <v>RADIANT</v>
      </c>
      <c r="C1462" s="4">
        <v>153836</v>
      </c>
      <c r="D1462" s="5">
        <v>1.5</v>
      </c>
      <c r="E1462" s="4" t="str">
        <v>S-T</v>
      </c>
      <c r="F1462" s="4" t="str">
        <v>IF</v>
      </c>
      <c r="G1462" s="4" t="str">
        <v xml:space="preserve"> </v>
      </c>
      <c r="H1462" s="4" t="str">
        <v>EX</v>
      </c>
      <c r="I1462" s="4" t="str">
        <v>VG</v>
      </c>
      <c r="J1462" s="4" t="str">
        <v>NONE</v>
      </c>
      <c r="K1462" s="4" t="str">
        <v>7.02 x 5.67 x 3.89</v>
      </c>
      <c r="L1462" s="4" t="str">
        <v>68.70</v>
      </c>
      <c r="M1462" s="4" t="str">
        <v>62.00</v>
      </c>
      <c r="N1462" s="4" t="str">
        <v/>
      </c>
      <c r="O1462" s="4" t="str">
        <v>GIA</v>
      </c>
      <c r="P1462" s="4">
        <v>3500</v>
      </c>
      <c r="Q1462" s="7">
        <v>-76</v>
      </c>
      <c r="R1462" s="5">
        <f>ROUND(P1462 * (1 + (Q1462 / 100)), 2)</f>
        <v>840</v>
      </c>
      <c r="S1462" s="5">
        <f>ROUND(R1462 * D1462, 2)</f>
        <v>1260</v>
      </c>
      <c r="T1462" s="4" t="str">
        <v>EXHIBITION</v>
      </c>
      <c r="U1462" s="8" t="str">
        <v>AVAILABLE</v>
      </c>
      <c r="V1462" s="4" t="str">
        <v xml:space="preserve"> </v>
      </c>
      <c r="W1462" s="9" t="str">
        <v>Media URL</v>
      </c>
    </row>
    <row r="1463">
      <c r="A1463" s="4" t="str">
        <v>7556566083</v>
      </c>
      <c r="B1463" s="4" t="str">
        <v>RADIANT</v>
      </c>
      <c r="C1463" s="4">
        <v>161142</v>
      </c>
      <c r="D1463" s="5">
        <v>1.5</v>
      </c>
      <c r="E1463" s="4" t="str">
        <v>S-T</v>
      </c>
      <c r="F1463" s="4" t="str">
        <v>VVS1</v>
      </c>
      <c r="G1463" s="4" t="str">
        <v xml:space="preserve"> </v>
      </c>
      <c r="H1463" s="4" t="str">
        <v>EX</v>
      </c>
      <c r="I1463" s="4" t="str">
        <v>VG</v>
      </c>
      <c r="J1463" s="4" t="str">
        <v>FNT</v>
      </c>
      <c r="K1463" s="4" t="str">
        <v>7.55 x 5.42 x 3.93</v>
      </c>
      <c r="L1463" s="4" t="str">
        <v>72.60</v>
      </c>
      <c r="M1463" s="4" t="str">
        <v>55.00</v>
      </c>
      <c r="N1463" s="4" t="str">
        <v/>
      </c>
      <c r="O1463" s="4" t="str">
        <v>GIA</v>
      </c>
      <c r="P1463" s="4">
        <v>3300</v>
      </c>
      <c r="Q1463" s="7">
        <v>-73</v>
      </c>
      <c r="R1463" s="5">
        <f>ROUND(P1463 * (1 + (Q1463 / 100)), 2)</f>
        <v>891</v>
      </c>
      <c r="S1463" s="5">
        <f>ROUND(R1463 * D1463, 2)</f>
        <v>1336.5</v>
      </c>
      <c r="T1463" s="4" t="str">
        <v>EXHIBITION</v>
      </c>
      <c r="U1463" s="8" t="str">
        <v>AVAILABLE</v>
      </c>
      <c r="V1463" s="4" t="str">
        <v>Pinpoint</v>
      </c>
      <c r="W1463" s="9" t="str">
        <v>Media URL</v>
      </c>
    </row>
    <row r="1464">
      <c r="A1464" s="4" t="str">
        <v>1548880547</v>
      </c>
      <c r="B1464" s="4" t="str">
        <v>RADIANT</v>
      </c>
      <c r="C1464" s="4">
        <v>132867</v>
      </c>
      <c r="D1464" s="5">
        <v>1.5</v>
      </c>
      <c r="E1464" s="4" t="str">
        <v>S-T</v>
      </c>
      <c r="F1464" s="4" t="str">
        <v>VVS2</v>
      </c>
      <c r="G1464" s="4" t="str">
        <v xml:space="preserve"> </v>
      </c>
      <c r="H1464" s="4" t="str">
        <v>EX</v>
      </c>
      <c r="I1464" s="4" t="str">
        <v>VG</v>
      </c>
      <c r="J1464" s="4" t="str">
        <v>FNT</v>
      </c>
      <c r="K1464" s="4" t="str">
        <v>6.82 x 5.64 x 3.94</v>
      </c>
      <c r="L1464" s="4" t="str">
        <v>69.90</v>
      </c>
      <c r="M1464" s="4" t="str">
        <v>62.00</v>
      </c>
      <c r="N1464" s="4" t="str">
        <v/>
      </c>
      <c r="O1464" s="4" t="str">
        <v>GIA</v>
      </c>
      <c r="P1464" s="4">
        <v>3200</v>
      </c>
      <c r="Q1464" s="7">
        <v>-77</v>
      </c>
      <c r="R1464" s="5">
        <f>ROUND(P1464 * (1 + (Q1464 / 100)), 2)</f>
        <v>736</v>
      </c>
      <c r="S1464" s="5">
        <f>ROUND(R1464 * D1464, 2)</f>
        <v>1104</v>
      </c>
      <c r="T1464" s="4" t="str">
        <v>EXHIBITION</v>
      </c>
      <c r="U1464" s="8" t="str">
        <v>AVAILABLE</v>
      </c>
      <c r="V1464" s="4" t="str">
        <v>Cloud, Feather</v>
      </c>
      <c r="W1464" s="9" t="str">
        <v>Media URL</v>
      </c>
    </row>
    <row r="1465">
      <c r="A1465" s="4" t="str">
        <v>7551512444</v>
      </c>
      <c r="B1465" s="4" t="str">
        <v>RADIANT</v>
      </c>
      <c r="C1465" s="4">
        <v>158480</v>
      </c>
      <c r="D1465" s="5">
        <v>1.51</v>
      </c>
      <c r="E1465" s="4" t="str">
        <v>S-T</v>
      </c>
      <c r="F1465" s="4" t="str">
        <v>VS1</v>
      </c>
      <c r="G1465" s="4" t="str">
        <v xml:space="preserve"> </v>
      </c>
      <c r="H1465" s="4" t="str">
        <v>EX</v>
      </c>
      <c r="I1465" s="4" t="str">
        <v>VG</v>
      </c>
      <c r="J1465" s="4" t="str">
        <v>NONE</v>
      </c>
      <c r="K1465" s="4" t="str">
        <v>6.99 x 5.65 x 3.93</v>
      </c>
      <c r="L1465" s="4" t="str">
        <v>69.40</v>
      </c>
      <c r="M1465" s="4" t="str">
        <v>62.00</v>
      </c>
      <c r="N1465" s="4" t="str">
        <v/>
      </c>
      <c r="O1465" s="4" t="str">
        <v>GIA</v>
      </c>
      <c r="P1465" s="4">
        <v>3100</v>
      </c>
      <c r="Q1465" s="7">
        <v>-71</v>
      </c>
      <c r="R1465" s="5">
        <f>ROUND(P1465 * (1 + (Q1465 / 100)), 2)</f>
        <v>899</v>
      </c>
      <c r="S1465" s="5">
        <f>ROUND(R1465 * D1465, 2)</f>
        <v>1357.49</v>
      </c>
      <c r="T1465" s="4" t="str">
        <v>EXHIBITION</v>
      </c>
      <c r="U1465" s="8" t="str">
        <v>AVAILABLE</v>
      </c>
      <c r="V1465" s="4" t="str">
        <v>Feather, Cloud, Pinpoint</v>
      </c>
      <c r="W1465" s="9" t="str">
        <v>Media URL</v>
      </c>
    </row>
    <row r="1466">
      <c r="A1466" s="4" t="str">
        <v>1557404332</v>
      </c>
      <c r="B1466" s="4" t="str">
        <v>RADIANT</v>
      </c>
      <c r="C1466" s="4">
        <v>153837</v>
      </c>
      <c r="D1466" s="5">
        <v>1.5</v>
      </c>
      <c r="E1466" s="4" t="str">
        <v>S-T</v>
      </c>
      <c r="F1466" s="4" t="str">
        <v>VS1</v>
      </c>
      <c r="G1466" s="4" t="str">
        <v xml:space="preserve"> </v>
      </c>
      <c r="H1466" s="4" t="str">
        <v>EX</v>
      </c>
      <c r="I1466" s="4" t="str">
        <v>VG</v>
      </c>
      <c r="J1466" s="4" t="str">
        <v>STG</v>
      </c>
      <c r="K1466" s="4" t="str">
        <v>6.68 x 5.68 x 3.93</v>
      </c>
      <c r="L1466" s="4" t="str">
        <v>69.10</v>
      </c>
      <c r="M1466" s="4" t="str">
        <v>55.00</v>
      </c>
      <c r="N1466" s="4" t="str">
        <v/>
      </c>
      <c r="O1466" s="4" t="str">
        <v>GIA</v>
      </c>
      <c r="P1466" s="4">
        <v>3100</v>
      </c>
      <c r="Q1466" s="7">
        <v>-74</v>
      </c>
      <c r="R1466" s="5">
        <f>ROUND(P1466 * (1 + (Q1466 / 100)), 2)</f>
        <v>806</v>
      </c>
      <c r="S1466" s="5">
        <f>ROUND(R1466 * D1466, 2)</f>
        <v>1209</v>
      </c>
      <c r="T1466" s="4" t="str">
        <v>EXHIBITION</v>
      </c>
      <c r="U1466" s="8" t="str">
        <v>AVAILABLE</v>
      </c>
      <c r="V1466" s="4" t="str">
        <v>Feather, Cavity</v>
      </c>
      <c r="W1466" s="9" t="str">
        <v>Media URL</v>
      </c>
    </row>
    <row r="1467">
      <c r="A1467" s="4" t="str">
        <v>2554326563</v>
      </c>
      <c r="B1467" s="4" t="str">
        <v>RADIANT</v>
      </c>
      <c r="C1467" s="4">
        <v>149594</v>
      </c>
      <c r="D1467" s="5">
        <v>1.5</v>
      </c>
      <c r="E1467" s="4" t="str">
        <v>S-T</v>
      </c>
      <c r="F1467" s="4" t="str">
        <v>VS2</v>
      </c>
      <c r="G1467" s="4" t="str">
        <v xml:space="preserve"> </v>
      </c>
      <c r="H1467" s="4" t="str">
        <v>VG</v>
      </c>
      <c r="I1467" s="4" t="str">
        <v>GD</v>
      </c>
      <c r="J1467" s="4" t="str">
        <v>FNT</v>
      </c>
      <c r="K1467" s="4" t="str">
        <v>6.63 x 5.64 x 4.05</v>
      </c>
      <c r="L1467" s="4" t="str">
        <v>71.70</v>
      </c>
      <c r="M1467" s="4" t="str">
        <v>62.00</v>
      </c>
      <c r="N1467" s="4" t="str">
        <v/>
      </c>
      <c r="O1467" s="4" t="str">
        <v>GIA</v>
      </c>
      <c r="P1467" s="4">
        <v>2900</v>
      </c>
      <c r="Q1467" s="7">
        <v>-74</v>
      </c>
      <c r="R1467" s="5">
        <f>ROUND(P1467 * (1 + (Q1467 / 100)), 2)</f>
        <v>754</v>
      </c>
      <c r="S1467" s="5">
        <f>ROUND(R1467 * D1467, 2)</f>
        <v>1131</v>
      </c>
      <c r="T1467" s="4" t="str">
        <v>EXHIBITION</v>
      </c>
      <c r="U1467" s="8" t="str">
        <v>AVAILABLE</v>
      </c>
      <c r="V1467" s="4" t="str">
        <v>Feather</v>
      </c>
      <c r="W1467" s="9" t="str">
        <v>Media URL</v>
      </c>
    </row>
    <row r="1468">
      <c r="A1468" s="4" t="str">
        <v>7553512581</v>
      </c>
      <c r="B1468" s="4" t="str">
        <v>RADIANT</v>
      </c>
      <c r="C1468" s="4">
        <v>158199</v>
      </c>
      <c r="D1468" s="5">
        <v>1.51</v>
      </c>
      <c r="E1468" s="4" t="str">
        <v>S-T</v>
      </c>
      <c r="F1468" s="4" t="str">
        <v>VS2</v>
      </c>
      <c r="G1468" s="4" t="str">
        <v xml:space="preserve"> </v>
      </c>
      <c r="H1468" s="4" t="str">
        <v>VG</v>
      </c>
      <c r="I1468" s="4" t="str">
        <v>VG</v>
      </c>
      <c r="J1468" s="4" t="str">
        <v>NONE</v>
      </c>
      <c r="K1468" s="4" t="str">
        <v>7.36 x 5.52 x 3.97</v>
      </c>
      <c r="L1468" s="4" t="str">
        <v>72.00</v>
      </c>
      <c r="M1468" s="4" t="str">
        <v>52.00</v>
      </c>
      <c r="N1468" s="4" t="str">
        <v/>
      </c>
      <c r="O1468" s="4" t="str">
        <v>GIA</v>
      </c>
      <c r="P1468" s="4">
        <v>2900</v>
      </c>
      <c r="Q1468" s="7">
        <v>-69</v>
      </c>
      <c r="R1468" s="5">
        <f>ROUND(P1468 * (1 + (Q1468 / 100)), 2)</f>
        <v>899</v>
      </c>
      <c r="S1468" s="5">
        <f>ROUND(R1468 * D1468, 2)</f>
        <v>1357.49</v>
      </c>
      <c r="T1468" s="4" t="str">
        <v>EXHIBITION</v>
      </c>
      <c r="U1468" s="8" t="str">
        <v>AVAILABLE</v>
      </c>
      <c r="V1468" s="4" t="str">
        <v>Feather, Crystal, Cloud, Needle</v>
      </c>
      <c r="W1468" s="9" t="str">
        <v>Media URL</v>
      </c>
    </row>
    <row r="1469">
      <c r="A1469" s="4" t="str">
        <v>6551894074</v>
      </c>
      <c r="B1469" s="4" t="str">
        <v>RADIANT</v>
      </c>
      <c r="C1469" s="4">
        <v>171730</v>
      </c>
      <c r="D1469" s="5">
        <v>1.5</v>
      </c>
      <c r="E1469" s="4" t="str">
        <v>S-T</v>
      </c>
      <c r="F1469" s="4" t="str">
        <v>VS2</v>
      </c>
      <c r="G1469" s="4" t="str">
        <v xml:space="preserve"> </v>
      </c>
      <c r="H1469" s="4" t="str">
        <v>EX</v>
      </c>
      <c r="I1469" s="4" t="str">
        <v>VG</v>
      </c>
      <c r="J1469" s="4" t="str">
        <v>MED</v>
      </c>
      <c r="K1469" s="4" t="str">
        <v>6.64 x 5.66 x 3.96</v>
      </c>
      <c r="L1469" s="4" t="str">
        <v>70.00</v>
      </c>
      <c r="M1469" s="4" t="str">
        <v>58.00</v>
      </c>
      <c r="N1469" s="4" t="str">
        <v/>
      </c>
      <c r="O1469" s="4" t="str">
        <v>GIA</v>
      </c>
      <c r="P1469" s="4">
        <v>2900</v>
      </c>
      <c r="Q1469" s="7">
        <v>-67</v>
      </c>
      <c r="R1469" s="5">
        <f>ROUND(P1469 * (1 + (Q1469 / 100)), 2)</f>
        <v>957</v>
      </c>
      <c r="S1469" s="5">
        <f>ROUND(R1469 * D1469, 2)</f>
        <v>1435.5</v>
      </c>
      <c r="T1469" s="4" t="str">
        <v>EXHIBITION</v>
      </c>
      <c r="U1469" s="8" t="str">
        <v>AVAILABLE</v>
      </c>
      <c r="V1469" s="4" t="str">
        <v>Feather, Pinpoint</v>
      </c>
      <c r="W1469" s="9" t="str">
        <v>Media URL</v>
      </c>
    </row>
    <row r="1470">
      <c r="A1470" s="4" t="str">
        <v>1553166488</v>
      </c>
      <c r="B1470" s="4" t="str">
        <v>RADIANT</v>
      </c>
      <c r="C1470" s="4">
        <v>143294</v>
      </c>
      <c r="D1470" s="5">
        <v>1.51</v>
      </c>
      <c r="E1470" s="4" t="str">
        <v>U-V</v>
      </c>
      <c r="F1470" s="4" t="str">
        <v>IF</v>
      </c>
      <c r="G1470" s="4" t="str">
        <v xml:space="preserve"> </v>
      </c>
      <c r="H1470" s="4" t="str">
        <v>EX</v>
      </c>
      <c r="I1470" s="4" t="str">
        <v>VG</v>
      </c>
      <c r="J1470" s="4" t="str">
        <v>NONE</v>
      </c>
      <c r="K1470" s="4" t="str">
        <v>6.87 x 5.70 x 3.94</v>
      </c>
      <c r="L1470" s="4" t="str">
        <v>69.20</v>
      </c>
      <c r="M1470" s="4" t="str">
        <v>63.00</v>
      </c>
      <c r="N1470" s="4" t="str">
        <v/>
      </c>
      <c r="O1470" s="4" t="str">
        <v>GIA</v>
      </c>
      <c r="P1470" s="4">
        <v>3500</v>
      </c>
      <c r="Q1470" s="7">
        <v>-68</v>
      </c>
      <c r="R1470" s="5">
        <f>ROUND(P1470 * (1 + (Q1470 / 100)), 2)</f>
        <v>1120</v>
      </c>
      <c r="S1470" s="5">
        <f>ROUND(R1470 * D1470, 2)</f>
        <v>1691.2</v>
      </c>
      <c r="T1470" s="4" t="str">
        <v>EXHIBITION</v>
      </c>
      <c r="U1470" s="8" t="str">
        <v>AVAILABLE</v>
      </c>
      <c r="V1470" s="4" t="str">
        <v xml:space="preserve"> </v>
      </c>
      <c r="W1470" s="9" t="str">
        <v>Media URL</v>
      </c>
    </row>
    <row r="1471">
      <c r="A1471" s="4" t="str">
        <v>7551512481</v>
      </c>
      <c r="B1471" s="4" t="str">
        <v>RADIANT</v>
      </c>
      <c r="C1471" s="4">
        <v>159119</v>
      </c>
      <c r="D1471" s="5">
        <v>1.58</v>
      </c>
      <c r="E1471" s="4" t="str">
        <v>U-V</v>
      </c>
      <c r="F1471" s="4" t="str">
        <v>IF</v>
      </c>
      <c r="G1471" s="4" t="str">
        <v xml:space="preserve"> </v>
      </c>
      <c r="H1471" s="4" t="str">
        <v>EX</v>
      </c>
      <c r="I1471" s="4" t="str">
        <v>VG</v>
      </c>
      <c r="J1471" s="4" t="str">
        <v>NONE</v>
      </c>
      <c r="K1471" s="4" t="str">
        <v>7.41 x 5.63 x 3.93</v>
      </c>
      <c r="L1471" s="4" t="str">
        <v>69.90</v>
      </c>
      <c r="M1471" s="4" t="str">
        <v>57.00</v>
      </c>
      <c r="N1471" s="4" t="str">
        <v/>
      </c>
      <c r="O1471" s="4" t="str">
        <v>GIA</v>
      </c>
      <c r="P1471" s="4">
        <v>3500</v>
      </c>
      <c r="Q1471" s="7">
        <v>-68</v>
      </c>
      <c r="R1471" s="5">
        <f>ROUND(P1471 * (1 + (Q1471 / 100)), 2)</f>
        <v>1120</v>
      </c>
      <c r="S1471" s="5">
        <f>ROUND(R1471 * D1471, 2)</f>
        <v>1769.6</v>
      </c>
      <c r="T1471" s="4" t="str">
        <v>EXHIBITION</v>
      </c>
      <c r="U1471" s="8" t="str">
        <v>AVAILABLE</v>
      </c>
      <c r="V1471" s="4" t="str">
        <v xml:space="preserve"> </v>
      </c>
      <c r="W1471" s="9" t="str">
        <v>Media URL</v>
      </c>
    </row>
    <row r="1472">
      <c r="A1472" s="4" t="str">
        <v>2557901094</v>
      </c>
      <c r="B1472" s="4" t="str">
        <v>RADIANT</v>
      </c>
      <c r="C1472" s="4">
        <v>172438</v>
      </c>
      <c r="D1472" s="5">
        <v>1.51</v>
      </c>
      <c r="E1472" s="4" t="str">
        <v>U-V</v>
      </c>
      <c r="F1472" s="4" t="str">
        <v>IF</v>
      </c>
      <c r="G1472" s="4" t="str">
        <v xml:space="preserve"> </v>
      </c>
      <c r="H1472" s="4" t="str">
        <v>EX</v>
      </c>
      <c r="I1472" s="4" t="str">
        <v>VG</v>
      </c>
      <c r="J1472" s="4" t="str">
        <v>MED</v>
      </c>
      <c r="K1472" s="4" t="str">
        <v>6.50 x 5.68 x 4.08</v>
      </c>
      <c r="L1472" s="4" t="str">
        <v>71.90</v>
      </c>
      <c r="M1472" s="4" t="str">
        <v>57.00</v>
      </c>
      <c r="N1472" s="4" t="str">
        <v/>
      </c>
      <c r="O1472" s="4" t="str">
        <v>GIA</v>
      </c>
      <c r="P1472" s="4">
        <v>3500</v>
      </c>
      <c r="Q1472" s="7">
        <v>-69</v>
      </c>
      <c r="R1472" s="5">
        <f>ROUND(P1472 * (1 + (Q1472 / 100)), 2)</f>
        <v>1085</v>
      </c>
      <c r="S1472" s="5">
        <f>ROUND(R1472 * D1472, 2)</f>
        <v>1638.35</v>
      </c>
      <c r="T1472" s="4" t="str">
        <v>MUMBAI</v>
      </c>
      <c r="U1472" s="8" t="str">
        <v>AVAILABLE</v>
      </c>
      <c r="V1472" s="4" t="str">
        <v xml:space="preserve"> </v>
      </c>
      <c r="W1472" s="9" t="str">
        <v>Media URL</v>
      </c>
    </row>
    <row r="1473">
      <c r="A1473" s="4" t="str">
        <v>2557810107</v>
      </c>
      <c r="B1473" s="4" t="str">
        <v>RADIANT</v>
      </c>
      <c r="C1473" s="4">
        <v>170607</v>
      </c>
      <c r="D1473" s="5">
        <v>1.51</v>
      </c>
      <c r="E1473" s="4" t="str">
        <v>U-V</v>
      </c>
      <c r="F1473" s="4" t="str">
        <v>VVS1</v>
      </c>
      <c r="G1473" s="4" t="str">
        <v xml:space="preserve"> </v>
      </c>
      <c r="H1473" s="4" t="str">
        <v>VG</v>
      </c>
      <c r="I1473" s="4" t="str">
        <v>VG</v>
      </c>
      <c r="J1473" s="4" t="str">
        <v>NONE</v>
      </c>
      <c r="K1473" s="4" t="str">
        <v>6.65 x 5.68 x 3.97</v>
      </c>
      <c r="L1473" s="4" t="str">
        <v>69.90</v>
      </c>
      <c r="M1473" s="4" t="str">
        <v>63.00</v>
      </c>
      <c r="N1473" s="4" t="str">
        <v/>
      </c>
      <c r="O1473" s="4" t="str">
        <v>GIA</v>
      </c>
      <c r="P1473" s="4">
        <v>3300</v>
      </c>
      <c r="Q1473" s="7">
        <v>-65</v>
      </c>
      <c r="R1473" s="5">
        <f>ROUND(P1473 * (1 + (Q1473 / 100)), 2)</f>
        <v>1155</v>
      </c>
      <c r="S1473" s="5">
        <f>ROUND(R1473 * D1473, 2)</f>
        <v>1744.05</v>
      </c>
      <c r="T1473" s="4" t="str">
        <v>EXHIBITION</v>
      </c>
      <c r="U1473" s="8" t="str">
        <v>AVAILABLE</v>
      </c>
      <c r="V1473" s="4" t="str">
        <v>Cloud, Feather, Extra Facet</v>
      </c>
      <c r="W1473" s="9" t="str">
        <v>Media URL</v>
      </c>
    </row>
    <row r="1474">
      <c r="A1474" s="4" t="str">
        <v>6551566062</v>
      </c>
      <c r="B1474" s="4" t="str">
        <v>RADIANT</v>
      </c>
      <c r="C1474" s="4">
        <v>161367</v>
      </c>
      <c r="D1474" s="5">
        <v>1.52</v>
      </c>
      <c r="E1474" s="4" t="str">
        <v>U-V</v>
      </c>
      <c r="F1474" s="4" t="str">
        <v>VVS1</v>
      </c>
      <c r="G1474" s="4" t="str">
        <v xml:space="preserve"> </v>
      </c>
      <c r="H1474" s="4" t="str">
        <v>VG</v>
      </c>
      <c r="I1474" s="4" t="str">
        <v>VG</v>
      </c>
      <c r="J1474" s="4" t="str">
        <v>FNT</v>
      </c>
      <c r="K1474" s="4" t="str">
        <v>6.91 x 5.79 x 4.03</v>
      </c>
      <c r="L1474" s="4" t="str">
        <v>69.60</v>
      </c>
      <c r="M1474" s="4" t="str">
        <v>58.00</v>
      </c>
      <c r="N1474" s="4" t="str">
        <v/>
      </c>
      <c r="O1474" s="4" t="str">
        <v>GIA</v>
      </c>
      <c r="P1474" s="4">
        <v>3300</v>
      </c>
      <c r="Q1474" s="7">
        <v>-66</v>
      </c>
      <c r="R1474" s="5">
        <f>ROUND(P1474 * (1 + (Q1474 / 100)), 2)</f>
        <v>1122</v>
      </c>
      <c r="S1474" s="5">
        <f>ROUND(R1474 * D1474, 2)</f>
        <v>1705.44</v>
      </c>
      <c r="T1474" s="4" t="str">
        <v>EXHIBITION</v>
      </c>
      <c r="U1474" s="8" t="str">
        <v>AVAILABLE</v>
      </c>
      <c r="V1474" s="4" t="str">
        <v>Pinpoint</v>
      </c>
      <c r="W1474" s="9" t="str">
        <v>Media URL</v>
      </c>
    </row>
    <row r="1475">
      <c r="A1475" s="4" t="str">
        <v>1559848587</v>
      </c>
      <c r="B1475" s="4" t="str">
        <v>RADIANT</v>
      </c>
      <c r="C1475" s="4">
        <v>171072</v>
      </c>
      <c r="D1475" s="5">
        <v>1.5</v>
      </c>
      <c r="E1475" s="4" t="str">
        <v>U-V</v>
      </c>
      <c r="F1475" s="4" t="str">
        <v>VVS1</v>
      </c>
      <c r="G1475" s="4" t="str">
        <v xml:space="preserve"> </v>
      </c>
      <c r="H1475" s="4" t="str">
        <v>EX</v>
      </c>
      <c r="I1475" s="4" t="str">
        <v>VG</v>
      </c>
      <c r="J1475" s="4" t="str">
        <v>FNT</v>
      </c>
      <c r="K1475" s="4" t="str">
        <v>7.08 x 5.39 x 3.90</v>
      </c>
      <c r="L1475" s="4" t="str">
        <v>72.40</v>
      </c>
      <c r="M1475" s="4" t="str">
        <v>63.00</v>
      </c>
      <c r="N1475" s="4" t="str">
        <v/>
      </c>
      <c r="O1475" s="4" t="str">
        <v>GIA</v>
      </c>
      <c r="P1475" s="4">
        <v>3300</v>
      </c>
      <c r="Q1475" s="7">
        <v>-67</v>
      </c>
      <c r="R1475" s="5">
        <f>ROUND(P1475 * (1 + (Q1475 / 100)), 2)</f>
        <v>1089</v>
      </c>
      <c r="S1475" s="5">
        <f>ROUND(R1475 * D1475, 2)</f>
        <v>1633.5</v>
      </c>
      <c r="T1475" s="4" t="str">
        <v>MUMBAI</v>
      </c>
      <c r="U1475" s="8" t="str">
        <v>AVAILABLE</v>
      </c>
      <c r="V1475" s="4" t="str">
        <v>Pinpoint, Feather</v>
      </c>
      <c r="W1475" s="9" t="str">
        <v>Media URL</v>
      </c>
    </row>
    <row r="1476">
      <c r="A1476" s="4" t="str">
        <v>7543851740</v>
      </c>
      <c r="B1476" s="4" t="str">
        <v>RADIANT</v>
      </c>
      <c r="C1476" s="4">
        <v>131881</v>
      </c>
      <c r="D1476" s="5">
        <v>1.51</v>
      </c>
      <c r="E1476" s="4" t="str">
        <v>U-V</v>
      </c>
      <c r="F1476" s="4" t="str">
        <v>VVS1</v>
      </c>
      <c r="G1476" s="4" t="str">
        <v xml:space="preserve"> </v>
      </c>
      <c r="H1476" s="4" t="str">
        <v>EX</v>
      </c>
      <c r="I1476" s="4" t="str">
        <v>VG</v>
      </c>
      <c r="J1476" s="4" t="str">
        <v>MED</v>
      </c>
      <c r="K1476" s="4" t="str">
        <v>7.03 x 5.65 x 3.95</v>
      </c>
      <c r="L1476" s="4" t="str">
        <v>69.80</v>
      </c>
      <c r="M1476" s="4" t="str">
        <v>64.00</v>
      </c>
      <c r="N1476" s="4" t="str">
        <v/>
      </c>
      <c r="O1476" s="4" t="str">
        <v>GIA</v>
      </c>
      <c r="P1476" s="4">
        <v>3300</v>
      </c>
      <c r="Q1476" s="7">
        <v>-72</v>
      </c>
      <c r="R1476" s="5">
        <f>ROUND(P1476 * (1 + (Q1476 / 100)), 2)</f>
        <v>924</v>
      </c>
      <c r="S1476" s="5">
        <f>ROUND(R1476 * D1476, 2)</f>
        <v>1395.24</v>
      </c>
      <c r="T1476" s="4" t="str">
        <v>EXHIBITION</v>
      </c>
      <c r="U1476" s="8" t="str">
        <v>AVAILABLE</v>
      </c>
      <c r="V1476" s="4" t="str">
        <v>Pinpoint, Feather</v>
      </c>
      <c r="W1476" s="9" t="str">
        <v>Media URL</v>
      </c>
    </row>
    <row r="1477">
      <c r="A1477" s="4" t="str">
        <v>7548418455</v>
      </c>
      <c r="B1477" s="4" t="str">
        <v>RADIANT</v>
      </c>
      <c r="C1477" s="4">
        <v>114237</v>
      </c>
      <c r="D1477" s="5">
        <v>1.51</v>
      </c>
      <c r="E1477" s="4" t="str">
        <v>U-V</v>
      </c>
      <c r="F1477" s="4" t="str">
        <v>VVS2</v>
      </c>
      <c r="G1477" s="4" t="str">
        <v xml:space="preserve"> </v>
      </c>
      <c r="H1477" s="4" t="str">
        <v>VG</v>
      </c>
      <c r="I1477" s="4" t="str">
        <v>VG</v>
      </c>
      <c r="J1477" s="4" t="str">
        <v>NONE</v>
      </c>
      <c r="K1477" s="4" t="str">
        <v>6.77 x 5.65 x 3.96</v>
      </c>
      <c r="L1477" s="4" t="str">
        <v>70.00</v>
      </c>
      <c r="M1477" s="4" t="str">
        <v>58.00</v>
      </c>
      <c r="N1477" s="4" t="str">
        <v/>
      </c>
      <c r="O1477" s="4" t="str">
        <v>GIA</v>
      </c>
      <c r="P1477" s="4">
        <v>3200</v>
      </c>
      <c r="Q1477" s="7">
        <v>-75</v>
      </c>
      <c r="R1477" s="5">
        <f>ROUND(P1477 * (1 + (Q1477 / 100)), 2)</f>
        <v>800</v>
      </c>
      <c r="S1477" s="5">
        <f>ROUND(R1477 * D1477, 2)</f>
        <v>1208</v>
      </c>
      <c r="T1477" s="4" t="str">
        <v>EXHIBITION</v>
      </c>
      <c r="U1477" s="8" t="str">
        <v>AVAILABLE</v>
      </c>
      <c r="V1477" s="4" t="str">
        <v>Feather, Cloud</v>
      </c>
      <c r="W1477" s="9" t="str">
        <v>Media URL</v>
      </c>
    </row>
    <row r="1478">
      <c r="A1478" s="4" t="str">
        <v>7556630199</v>
      </c>
      <c r="B1478" s="4" t="str">
        <v>RADIANT</v>
      </c>
      <c r="C1478" s="4">
        <v>163269</v>
      </c>
      <c r="D1478" s="5">
        <v>1.52</v>
      </c>
      <c r="E1478" s="4" t="str">
        <v>U-V</v>
      </c>
      <c r="F1478" s="4" t="str">
        <v>VVS2</v>
      </c>
      <c r="G1478" s="4" t="str">
        <v xml:space="preserve"> </v>
      </c>
      <c r="H1478" s="4" t="str">
        <v>VG</v>
      </c>
      <c r="I1478" s="4" t="str">
        <v>VG</v>
      </c>
      <c r="J1478" s="4" t="str">
        <v>NONE</v>
      </c>
      <c r="K1478" s="4" t="str">
        <v>6.92 x 5.74 x 4.00</v>
      </c>
      <c r="L1478" s="4" t="str">
        <v>69.70</v>
      </c>
      <c r="M1478" s="4" t="str">
        <v>60.00</v>
      </c>
      <c r="N1478" s="4" t="str">
        <v/>
      </c>
      <c r="O1478" s="4" t="str">
        <v>GIA</v>
      </c>
      <c r="P1478" s="4">
        <v>3200</v>
      </c>
      <c r="Q1478" s="7">
        <v>-65</v>
      </c>
      <c r="R1478" s="5">
        <f>ROUND(P1478 * (1 + (Q1478 / 100)), 2)</f>
        <v>1120</v>
      </c>
      <c r="S1478" s="5">
        <f>ROUND(R1478 * D1478, 2)</f>
        <v>1702.4</v>
      </c>
      <c r="T1478" s="4" t="str">
        <v>EXHIBITION</v>
      </c>
      <c r="U1478" s="8" t="str">
        <v>AVAILABLE</v>
      </c>
      <c r="V1478" s="4" t="str">
        <v>Cloud, Needle, Extra Facet</v>
      </c>
      <c r="W1478" s="9" t="str">
        <v>Media URL</v>
      </c>
    </row>
    <row r="1479">
      <c r="A1479" s="4" t="str">
        <v>6555652824</v>
      </c>
      <c r="B1479" s="4" t="str">
        <v>RADIANT</v>
      </c>
      <c r="C1479" s="4">
        <v>164389</v>
      </c>
      <c r="D1479" s="5">
        <v>1.51</v>
      </c>
      <c r="E1479" s="4" t="str">
        <v>U-V</v>
      </c>
      <c r="F1479" s="4" t="str">
        <v>VVS2</v>
      </c>
      <c r="G1479" s="4" t="str">
        <v xml:space="preserve"> </v>
      </c>
      <c r="H1479" s="4" t="str">
        <v>EX</v>
      </c>
      <c r="I1479" s="4" t="str">
        <v>VG</v>
      </c>
      <c r="J1479" s="4" t="str">
        <v>FNT</v>
      </c>
      <c r="K1479" s="4" t="str">
        <v>7.33 x 5.42 x 3.80</v>
      </c>
      <c r="L1479" s="4" t="str">
        <v>70.00</v>
      </c>
      <c r="M1479" s="4" t="str">
        <v>64.00</v>
      </c>
      <c r="N1479" s="4" t="str">
        <v/>
      </c>
      <c r="O1479" s="4" t="str">
        <v>GIA</v>
      </c>
      <c r="P1479" s="4">
        <v>3200</v>
      </c>
      <c r="Q1479" s="7">
        <v>-65</v>
      </c>
      <c r="R1479" s="5">
        <f>ROUND(P1479 * (1 + (Q1479 / 100)), 2)</f>
        <v>1120</v>
      </c>
      <c r="S1479" s="5">
        <f>ROUND(R1479 * D1479, 2)</f>
        <v>1691.2</v>
      </c>
      <c r="T1479" s="4" t="str">
        <v>EXHIBITION</v>
      </c>
      <c r="U1479" s="8" t="str">
        <v>AVAILABLE</v>
      </c>
      <c r="V1479" s="4" t="str">
        <v>Pinpoint, Needle</v>
      </c>
      <c r="W1479" s="9" t="str">
        <v>Media URL</v>
      </c>
    </row>
    <row r="1480">
      <c r="A1480" s="4" t="str">
        <v>2556753639</v>
      </c>
      <c r="B1480" s="4" t="str">
        <v>RADIANT</v>
      </c>
      <c r="C1480" s="4">
        <v>168216</v>
      </c>
      <c r="D1480" s="5">
        <v>1.51</v>
      </c>
      <c r="E1480" s="4" t="str">
        <v>U-V</v>
      </c>
      <c r="F1480" s="4" t="str">
        <v>VS1</v>
      </c>
      <c r="G1480" s="4" t="str">
        <v xml:space="preserve"> </v>
      </c>
      <c r="H1480" s="4" t="str">
        <v>VG</v>
      </c>
      <c r="I1480" s="4" t="str">
        <v>VG</v>
      </c>
      <c r="J1480" s="4" t="str">
        <v>NONE</v>
      </c>
      <c r="K1480" s="4" t="str">
        <v>7.30 x 5.54 x 3.88</v>
      </c>
      <c r="L1480" s="4" t="str">
        <v>70.00</v>
      </c>
      <c r="M1480" s="4" t="str">
        <v>60.00</v>
      </c>
      <c r="N1480" s="4" t="str">
        <v/>
      </c>
      <c r="O1480" s="4" t="str">
        <v>GIA</v>
      </c>
      <c r="P1480" s="4">
        <v>3100</v>
      </c>
      <c r="Q1480" s="7">
        <v>-63</v>
      </c>
      <c r="R1480" s="5">
        <f>ROUND(P1480 * (1 + (Q1480 / 100)), 2)</f>
        <v>1147</v>
      </c>
      <c r="S1480" s="5">
        <f>ROUND(R1480 * D1480, 2)</f>
        <v>1731.97</v>
      </c>
      <c r="T1480" s="4" t="str">
        <v>EXHIBITION</v>
      </c>
      <c r="U1480" s="8" t="str">
        <v>AVAILABLE</v>
      </c>
      <c r="V1480" s="4" t="str">
        <v>Feather, Indented Natural, Natural</v>
      </c>
      <c r="W1480" s="9" t="str">
        <v>Media URL</v>
      </c>
    </row>
    <row r="1481">
      <c r="A1481" s="4" t="str">
        <v>2544955931</v>
      </c>
      <c r="B1481" s="4" t="str">
        <v>RADIANT</v>
      </c>
      <c r="C1481" s="4">
        <v>135391</v>
      </c>
      <c r="D1481" s="5">
        <v>1.5</v>
      </c>
      <c r="E1481" s="4" t="str">
        <v>U-V</v>
      </c>
      <c r="F1481" s="4" t="str">
        <v>VS1</v>
      </c>
      <c r="G1481" s="4" t="str">
        <v xml:space="preserve"> </v>
      </c>
      <c r="H1481" s="4" t="str">
        <v>EX</v>
      </c>
      <c r="I1481" s="4" t="str">
        <v>VG</v>
      </c>
      <c r="J1481" s="4" t="str">
        <v>NONE</v>
      </c>
      <c r="K1481" s="4" t="str">
        <v>6.80 x 5.64 x 4.10</v>
      </c>
      <c r="L1481" s="4" t="str">
        <v>72.80</v>
      </c>
      <c r="M1481" s="4" t="str">
        <v>55.00</v>
      </c>
      <c r="N1481" s="4" t="str">
        <v/>
      </c>
      <c r="O1481" s="4" t="str">
        <v>GIA</v>
      </c>
      <c r="P1481" s="4">
        <v>3100</v>
      </c>
      <c r="Q1481" s="7">
        <v>-73</v>
      </c>
      <c r="R1481" s="5">
        <f>ROUND(P1481 * (1 + (Q1481 / 100)), 2)</f>
        <v>837</v>
      </c>
      <c r="S1481" s="5">
        <f>ROUND(R1481 * D1481, 2)</f>
        <v>1255.5</v>
      </c>
      <c r="T1481" s="4" t="str">
        <v>EXHIBITION</v>
      </c>
      <c r="U1481" s="8" t="str">
        <v>AVAILABLE</v>
      </c>
      <c r="V1481" s="4" t="str">
        <v>Crystal, Feather, Twinning Wisp, Pinpoint</v>
      </c>
      <c r="W1481" s="9" t="str">
        <v>Media URL</v>
      </c>
    </row>
    <row r="1482">
      <c r="A1482" s="4" t="str">
        <v>1557111973</v>
      </c>
      <c r="B1482" s="4" t="str">
        <v>RADIANT</v>
      </c>
      <c r="C1482" s="4">
        <v>141383</v>
      </c>
      <c r="D1482" s="5">
        <v>1.51</v>
      </c>
      <c r="E1482" s="4" t="str">
        <v>U-V</v>
      </c>
      <c r="F1482" s="4" t="str">
        <v>VS1</v>
      </c>
      <c r="G1482" s="4" t="str">
        <v xml:space="preserve"> </v>
      </c>
      <c r="H1482" s="4" t="str">
        <v>EX</v>
      </c>
      <c r="I1482" s="4" t="str">
        <v>VG</v>
      </c>
      <c r="J1482" s="4" t="str">
        <v>NONE</v>
      </c>
      <c r="K1482" s="4" t="str">
        <v>6.59 x 5.58 x 4.08</v>
      </c>
      <c r="L1482" s="4" t="str">
        <v>73.10</v>
      </c>
      <c r="M1482" s="4" t="str">
        <v>57.00</v>
      </c>
      <c r="N1482" s="4" t="str">
        <v/>
      </c>
      <c r="O1482" s="4" t="str">
        <v>GIA</v>
      </c>
      <c r="P1482" s="4">
        <v>3100</v>
      </c>
      <c r="Q1482" s="7">
        <v>-70</v>
      </c>
      <c r="R1482" s="5">
        <f>ROUND(P1482 * (1 + (Q1482 / 100)), 2)</f>
        <v>930</v>
      </c>
      <c r="S1482" s="5">
        <f>ROUND(R1482 * D1482, 2)</f>
        <v>1404.3</v>
      </c>
      <c r="T1482" s="4" t="str">
        <v>EXHIBITION</v>
      </c>
      <c r="U1482" s="8" t="str">
        <v>AVAILABLE</v>
      </c>
      <c r="V1482" s="4" t="str">
        <v>Crystal, Cloud, Needle</v>
      </c>
      <c r="W1482" s="9" t="str">
        <v>Media URL</v>
      </c>
    </row>
    <row r="1483">
      <c r="A1483" s="4" t="str">
        <v>7553810600</v>
      </c>
      <c r="B1483" s="4" t="str">
        <v>RADIANT</v>
      </c>
      <c r="C1483" s="4">
        <v>170609</v>
      </c>
      <c r="D1483" s="5">
        <v>1.5</v>
      </c>
      <c r="E1483" s="4" t="str">
        <v>U-V</v>
      </c>
      <c r="F1483" s="4" t="str">
        <v>VS1</v>
      </c>
      <c r="G1483" s="4" t="str">
        <v xml:space="preserve"> </v>
      </c>
      <c r="H1483" s="4" t="str">
        <v>EX</v>
      </c>
      <c r="I1483" s="4" t="str">
        <v>VG</v>
      </c>
      <c r="J1483" s="4" t="str">
        <v>NONE</v>
      </c>
      <c r="K1483" s="4" t="str">
        <v>6.90 x 5.42 x 3.94</v>
      </c>
      <c r="L1483" s="4" t="str">
        <v>72.60</v>
      </c>
      <c r="M1483" s="4" t="str">
        <v>62.00</v>
      </c>
      <c r="N1483" s="4" t="str">
        <v/>
      </c>
      <c r="O1483" s="4" t="str">
        <v>GIA</v>
      </c>
      <c r="P1483" s="4">
        <v>3100</v>
      </c>
      <c r="Q1483" s="7">
        <v>-63</v>
      </c>
      <c r="R1483" s="5">
        <f>ROUND(P1483 * (1 + (Q1483 / 100)), 2)</f>
        <v>1147</v>
      </c>
      <c r="S1483" s="5">
        <f>ROUND(R1483 * D1483, 2)</f>
        <v>1720.5</v>
      </c>
      <c r="T1483" s="4" t="str">
        <v>EXHIBITION</v>
      </c>
      <c r="U1483" s="8" t="str">
        <v>AVAILABLE</v>
      </c>
      <c r="V1483" s="4" t="str">
        <v>Feather, Cavity, Indented Natural</v>
      </c>
      <c r="W1483" s="9" t="str">
        <v>Media URL</v>
      </c>
    </row>
    <row r="1484">
      <c r="A1484" s="4" t="str">
        <v>2556810235</v>
      </c>
      <c r="B1484" s="4" t="str">
        <v>RADIANT</v>
      </c>
      <c r="C1484" s="4">
        <v>170624</v>
      </c>
      <c r="D1484" s="5">
        <v>1.51</v>
      </c>
      <c r="E1484" s="4" t="str">
        <v>U-V</v>
      </c>
      <c r="F1484" s="4" t="str">
        <v>VS1</v>
      </c>
      <c r="G1484" s="4" t="str">
        <v xml:space="preserve"> </v>
      </c>
      <c r="H1484" s="4" t="str">
        <v>EX</v>
      </c>
      <c r="I1484" s="4" t="str">
        <v>VG</v>
      </c>
      <c r="J1484" s="4" t="str">
        <v>NONE</v>
      </c>
      <c r="K1484" s="4" t="str">
        <v>6.70 x 5.61 x 3.91</v>
      </c>
      <c r="L1484" s="4" t="str">
        <v>69.60</v>
      </c>
      <c r="M1484" s="4" t="str">
        <v>59.00</v>
      </c>
      <c r="N1484" s="4" t="str">
        <v/>
      </c>
      <c r="O1484" s="4" t="str">
        <v>GIA</v>
      </c>
      <c r="P1484" s="4">
        <v>3100</v>
      </c>
      <c r="Q1484" s="7">
        <v>-63</v>
      </c>
      <c r="R1484" s="5">
        <f>ROUND(P1484 * (1 + (Q1484 / 100)), 2)</f>
        <v>1147</v>
      </c>
      <c r="S1484" s="5">
        <f>ROUND(R1484 * D1484, 2)</f>
        <v>1731.97</v>
      </c>
      <c r="T1484" s="4" t="str">
        <v>EXHIBITION</v>
      </c>
      <c r="U1484" s="8" t="str">
        <v>AVAILABLE</v>
      </c>
      <c r="V1484" s="4" t="str">
        <v>Feather, Needle, Pinpoint</v>
      </c>
      <c r="W1484" s="9" t="str">
        <v>Media URL</v>
      </c>
    </row>
    <row r="1485">
      <c r="A1485" s="4" t="str">
        <v>1549631466</v>
      </c>
      <c r="B1485" s="4" t="str">
        <v>RADIANT</v>
      </c>
      <c r="C1485" s="4">
        <v>121848</v>
      </c>
      <c r="D1485" s="5">
        <v>1.51</v>
      </c>
      <c r="E1485" s="4" t="str">
        <v>U-V</v>
      </c>
      <c r="F1485" s="4" t="str">
        <v>VS1</v>
      </c>
      <c r="G1485" s="4" t="str">
        <v xml:space="preserve"> </v>
      </c>
      <c r="H1485" s="4" t="str">
        <v>EX</v>
      </c>
      <c r="I1485" s="4" t="str">
        <v>VG</v>
      </c>
      <c r="J1485" s="4" t="str">
        <v>FNT</v>
      </c>
      <c r="K1485" s="4" t="str">
        <v>6.85 x 5.65 x 4.03</v>
      </c>
      <c r="L1485" s="4" t="str">
        <v>71.30</v>
      </c>
      <c r="M1485" s="4" t="str">
        <v>59.00</v>
      </c>
      <c r="N1485" s="4" t="str">
        <v/>
      </c>
      <c r="O1485" s="4" t="str">
        <v>GIA</v>
      </c>
      <c r="P1485" s="4">
        <v>3100</v>
      </c>
      <c r="Q1485" s="7">
        <v>-74</v>
      </c>
      <c r="R1485" s="5">
        <f>ROUND(P1485 * (1 + (Q1485 / 100)), 2)</f>
        <v>806</v>
      </c>
      <c r="S1485" s="5">
        <f>ROUND(R1485 * D1485, 2)</f>
        <v>1217.06</v>
      </c>
      <c r="T1485" s="4" t="str">
        <v>EXHIBITION</v>
      </c>
      <c r="U1485" s="8" t="str">
        <v>AVAILABLE</v>
      </c>
      <c r="V1485" s="4" t="str">
        <v>Crystal, Needle, Pinpoint, Indented Natural, Natural</v>
      </c>
      <c r="W1485" s="9" t="str">
        <v>Media URL</v>
      </c>
    </row>
    <row r="1486">
      <c r="A1486" s="4" t="str">
        <v>5543792289</v>
      </c>
      <c r="B1486" s="4" t="str">
        <v>RADIANT</v>
      </c>
      <c r="C1486" s="4">
        <v>128957</v>
      </c>
      <c r="D1486" s="5">
        <v>1.51</v>
      </c>
      <c r="E1486" s="4" t="str">
        <v>U-V</v>
      </c>
      <c r="F1486" s="4" t="str">
        <v>VS1</v>
      </c>
      <c r="G1486" s="4" t="str">
        <v xml:space="preserve"> </v>
      </c>
      <c r="H1486" s="4" t="str">
        <v>EX</v>
      </c>
      <c r="I1486" s="4" t="str">
        <v>VG</v>
      </c>
      <c r="J1486" s="4" t="str">
        <v>FNT</v>
      </c>
      <c r="K1486" s="4" t="str">
        <v>7.26 x 5.42 x 3.88</v>
      </c>
      <c r="L1486" s="4" t="str">
        <v>71.60</v>
      </c>
      <c r="M1486" s="4" t="str">
        <v>61.00</v>
      </c>
      <c r="N1486" s="4" t="str">
        <v/>
      </c>
      <c r="O1486" s="4" t="str">
        <v>GIA</v>
      </c>
      <c r="P1486" s="4">
        <v>3100</v>
      </c>
      <c r="Q1486" s="7">
        <v>-70</v>
      </c>
      <c r="R1486" s="5">
        <f>ROUND(P1486 * (1 + (Q1486 / 100)), 2)</f>
        <v>930</v>
      </c>
      <c r="S1486" s="5">
        <f>ROUND(R1486 * D1486, 2)</f>
        <v>1404.3</v>
      </c>
      <c r="T1486" s="4" t="str">
        <v>EXHIBITION</v>
      </c>
      <c r="U1486" s="8" t="str">
        <v>AVAILABLE</v>
      </c>
      <c r="V1486" s="4" t="str">
        <v>Feather, Indented Natural</v>
      </c>
      <c r="W1486" s="9" t="str">
        <v>Media URL</v>
      </c>
    </row>
    <row r="1487">
      <c r="A1487" s="4" t="str">
        <v>5556894584</v>
      </c>
      <c r="B1487" s="4" t="str">
        <v>RADIANT</v>
      </c>
      <c r="C1487" s="4">
        <v>172496</v>
      </c>
      <c r="D1487" s="5">
        <v>1.52</v>
      </c>
      <c r="E1487" s="4" t="str">
        <v>U-V</v>
      </c>
      <c r="F1487" s="4" t="str">
        <v>VS1</v>
      </c>
      <c r="G1487" s="4" t="str">
        <v xml:space="preserve"> </v>
      </c>
      <c r="H1487" s="4" t="str">
        <v>EX</v>
      </c>
      <c r="I1487" s="4" t="str">
        <v>VG</v>
      </c>
      <c r="J1487" s="4" t="str">
        <v>FNT</v>
      </c>
      <c r="K1487" s="4" t="str">
        <v>6.89 x 5.76 x 3.92</v>
      </c>
      <c r="L1487" s="4" t="str">
        <v>68.20</v>
      </c>
      <c r="M1487" s="4" t="str">
        <v>67.00</v>
      </c>
      <c r="N1487" s="4" t="str">
        <v/>
      </c>
      <c r="O1487" s="4" t="str">
        <v>GIA</v>
      </c>
      <c r="P1487" s="4">
        <v>3100</v>
      </c>
      <c r="Q1487" s="7">
        <v>-63</v>
      </c>
      <c r="R1487" s="5">
        <f>ROUND(P1487 * (1 + (Q1487 / 100)), 2)</f>
        <v>1147</v>
      </c>
      <c r="S1487" s="5">
        <f>ROUND(R1487 * D1487, 2)</f>
        <v>1743.44</v>
      </c>
      <c r="T1487" s="4" t="str">
        <v>EXHIBITION</v>
      </c>
      <c r="U1487" s="8" t="str">
        <v>AVAILABLE</v>
      </c>
      <c r="V1487" s="4" t="str">
        <v>Feather, Cloud, Pinpoint</v>
      </c>
      <c r="W1487" s="9" t="str">
        <v>Media URL</v>
      </c>
    </row>
    <row r="1488">
      <c r="A1488" s="4" t="str">
        <v>7551606796</v>
      </c>
      <c r="B1488" s="4" t="str">
        <v>RADIANT</v>
      </c>
      <c r="C1488" s="4">
        <v>161921</v>
      </c>
      <c r="D1488" s="5">
        <v>1.51</v>
      </c>
      <c r="E1488" s="4" t="str">
        <v>U-V</v>
      </c>
      <c r="F1488" s="4" t="str">
        <v>VS1</v>
      </c>
      <c r="G1488" s="4" t="str">
        <v xml:space="preserve"> </v>
      </c>
      <c r="H1488" s="4" t="str">
        <v>EX</v>
      </c>
      <c r="I1488" s="4" t="str">
        <v>EX</v>
      </c>
      <c r="J1488" s="4" t="str">
        <v>NONE</v>
      </c>
      <c r="K1488" s="4" t="str">
        <v>7.23 x 5.50 x 3.93</v>
      </c>
      <c r="L1488" s="4" t="str">
        <v>71.50</v>
      </c>
      <c r="M1488" s="4" t="str">
        <v>58.00</v>
      </c>
      <c r="N1488" s="4" t="str">
        <v/>
      </c>
      <c r="O1488" s="4" t="str">
        <v>GIA</v>
      </c>
      <c r="P1488" s="4">
        <v>3100</v>
      </c>
      <c r="Q1488" s="7">
        <v>-64</v>
      </c>
      <c r="R1488" s="5">
        <f>ROUND(P1488 * (1 + (Q1488 / 100)), 2)</f>
        <v>1116</v>
      </c>
      <c r="S1488" s="5">
        <f>ROUND(R1488 * D1488, 2)</f>
        <v>1685.16</v>
      </c>
      <c r="T1488" s="4" t="str">
        <v>EXHIBITION</v>
      </c>
      <c r="U1488" s="8" t="str">
        <v>AVAILABLE</v>
      </c>
      <c r="V1488" s="4" t="str">
        <v>Crystal, Feather, Pinpoint, Cloud</v>
      </c>
      <c r="W1488" s="9" t="str">
        <v>Media URL</v>
      </c>
    </row>
    <row r="1489">
      <c r="A1489" s="4" t="str">
        <v>2556528265</v>
      </c>
      <c r="B1489" s="4" t="str">
        <v>RADIANT</v>
      </c>
      <c r="C1489" s="4">
        <v>160380</v>
      </c>
      <c r="D1489" s="5">
        <v>1.5</v>
      </c>
      <c r="E1489" s="4" t="str">
        <v>U-V</v>
      </c>
      <c r="F1489" s="4" t="str">
        <v>VS2</v>
      </c>
      <c r="G1489" s="4" t="str">
        <v xml:space="preserve"> </v>
      </c>
      <c r="H1489" s="4" t="str">
        <v>VG</v>
      </c>
      <c r="I1489" s="4" t="str">
        <v>VG</v>
      </c>
      <c r="J1489" s="4" t="str">
        <v>NONE</v>
      </c>
      <c r="K1489" s="4" t="str">
        <v>6.99 x 5.67 x 3.83</v>
      </c>
      <c r="L1489" s="4" t="str">
        <v>67.50</v>
      </c>
      <c r="M1489" s="4" t="str">
        <v>62.00</v>
      </c>
      <c r="N1489" s="4" t="str">
        <v/>
      </c>
      <c r="O1489" s="4" t="str">
        <v>GIA</v>
      </c>
      <c r="P1489" s="4">
        <v>2900</v>
      </c>
      <c r="Q1489" s="7">
        <v>-60</v>
      </c>
      <c r="R1489" s="5">
        <f>ROUND(P1489 * (1 + (Q1489 / 100)), 2)</f>
        <v>1160</v>
      </c>
      <c r="S1489" s="5">
        <f>ROUND(R1489 * D1489, 2)</f>
        <v>1740</v>
      </c>
      <c r="T1489" s="4" t="str">
        <v>EXHIBITION</v>
      </c>
      <c r="U1489" s="8" t="str">
        <v>AVAILABLE</v>
      </c>
      <c r="V1489" s="4" t="str">
        <v>Crystal, Feather, Twinning Wisp, Needle, Knot, Extra Facet</v>
      </c>
      <c r="W1489" s="9" t="str">
        <v>Media URL</v>
      </c>
    </row>
    <row r="1490">
      <c r="A1490" s="4" t="str">
        <v>6535732610</v>
      </c>
      <c r="B1490" s="4" t="str">
        <v>RADIANT</v>
      </c>
      <c r="C1490" s="4">
        <v>99452</v>
      </c>
      <c r="D1490" s="5">
        <v>1.5</v>
      </c>
      <c r="E1490" s="4" t="str">
        <v>U-V</v>
      </c>
      <c r="F1490" s="4" t="str">
        <v>VS2</v>
      </c>
      <c r="G1490" s="4" t="str">
        <v xml:space="preserve"> </v>
      </c>
      <c r="H1490" s="4" t="str">
        <v>EX</v>
      </c>
      <c r="I1490" s="4" t="str">
        <v>VG</v>
      </c>
      <c r="J1490" s="4" t="str">
        <v>NONE</v>
      </c>
      <c r="K1490" s="4" t="str">
        <v>6.82 x 5.69 x 3.99</v>
      </c>
      <c r="L1490" s="4" t="str">
        <v>70.20</v>
      </c>
      <c r="M1490" s="4" t="str">
        <v>55.00</v>
      </c>
      <c r="N1490" s="4" t="str">
        <v/>
      </c>
      <c r="O1490" s="4" t="str">
        <v>GIA</v>
      </c>
      <c r="P1490" s="4">
        <v>2900</v>
      </c>
      <c r="Q1490" s="7">
        <v>-76</v>
      </c>
      <c r="R1490" s="5">
        <f>ROUND(P1490 * (1 + (Q1490 / 100)), 2)</f>
        <v>696</v>
      </c>
      <c r="S1490" s="5">
        <f>ROUND(R1490 * D1490, 2)</f>
        <v>1044</v>
      </c>
      <c r="T1490" s="4" t="str">
        <v>EXHIBITION</v>
      </c>
      <c r="U1490" s="8" t="str">
        <v>AVAILABLE</v>
      </c>
      <c r="V1490" s="4" t="str">
        <v>Twinning Wisp, Cloud, Needle</v>
      </c>
      <c r="W1490" s="9" t="str">
        <v>Media URL</v>
      </c>
    </row>
    <row r="1491">
      <c r="A1491" s="4" t="str">
        <v>3545418516</v>
      </c>
      <c r="B1491" s="4" t="str">
        <v>RADIANT</v>
      </c>
      <c r="C1491" s="4">
        <v>113378</v>
      </c>
      <c r="D1491" s="5">
        <v>1.5</v>
      </c>
      <c r="E1491" s="4" t="str">
        <v>U-V</v>
      </c>
      <c r="F1491" s="4" t="str">
        <v>VS2</v>
      </c>
      <c r="G1491" s="4" t="str">
        <v xml:space="preserve"> </v>
      </c>
      <c r="H1491" s="4" t="str">
        <v>EX</v>
      </c>
      <c r="I1491" s="4" t="str">
        <v>VG</v>
      </c>
      <c r="J1491" s="4" t="str">
        <v>NONE</v>
      </c>
      <c r="K1491" s="4" t="str">
        <v>6.82 x 5.68 x 3.96</v>
      </c>
      <c r="L1491" s="4" t="str">
        <v>69.70</v>
      </c>
      <c r="M1491" s="4" t="str">
        <v>65.00</v>
      </c>
      <c r="N1491" s="4" t="str">
        <v/>
      </c>
      <c r="O1491" s="4" t="str">
        <v>GIA</v>
      </c>
      <c r="P1491" s="4">
        <v>2900</v>
      </c>
      <c r="Q1491" s="7">
        <v>-71</v>
      </c>
      <c r="R1491" s="5">
        <f>ROUND(P1491 * (1 + (Q1491 / 100)), 2)</f>
        <v>841</v>
      </c>
      <c r="S1491" s="5">
        <f>ROUND(R1491 * D1491, 2)</f>
        <v>1261.5</v>
      </c>
      <c r="T1491" s="4" t="str">
        <v>EXHIBITION</v>
      </c>
      <c r="U1491" s="8" t="str">
        <v>AVAILABLE</v>
      </c>
      <c r="V1491" s="4" t="str">
        <v>Feather, Twinning Wisp, Needle</v>
      </c>
      <c r="W1491" s="9" t="str">
        <v>Media URL</v>
      </c>
    </row>
    <row r="1492">
      <c r="A1492" s="4" t="str">
        <v>7558630230</v>
      </c>
      <c r="B1492" s="4" t="str">
        <v>RADIANT</v>
      </c>
      <c r="C1492" s="4">
        <v>163244</v>
      </c>
      <c r="D1492" s="5">
        <v>1.51</v>
      </c>
      <c r="E1492" s="4" t="str">
        <v>U-V</v>
      </c>
      <c r="F1492" s="4" t="str">
        <v>VS2</v>
      </c>
      <c r="G1492" s="4" t="str">
        <v xml:space="preserve"> </v>
      </c>
      <c r="H1492" s="4" t="str">
        <v>EX</v>
      </c>
      <c r="I1492" s="4" t="str">
        <v>EX</v>
      </c>
      <c r="J1492" s="4" t="str">
        <v>NONE</v>
      </c>
      <c r="K1492" s="4" t="str">
        <v>7.50 x 5.58 x 3.83</v>
      </c>
      <c r="L1492" s="4" t="str">
        <v>68.60</v>
      </c>
      <c r="M1492" s="4" t="str">
        <v>57.00</v>
      </c>
      <c r="N1492" s="4" t="str">
        <v/>
      </c>
      <c r="O1492" s="4" t="str">
        <v>GIA</v>
      </c>
      <c r="P1492" s="4">
        <v>2900</v>
      </c>
      <c r="Q1492" s="7">
        <v>-61</v>
      </c>
      <c r="R1492" s="5">
        <f>ROUND(P1492 * (1 + (Q1492 / 100)), 2)</f>
        <v>1131</v>
      </c>
      <c r="S1492" s="5">
        <f>ROUND(R1492 * D1492, 2)</f>
        <v>1707.81</v>
      </c>
      <c r="T1492" s="4" t="str">
        <v>EXHIBITION</v>
      </c>
      <c r="U1492" s="8" t="str">
        <v>AVAILABLE</v>
      </c>
      <c r="V1492" s="4" t="str">
        <v>Cloud, Crystal, Feather, Needle</v>
      </c>
      <c r="W1492" s="9" t="str">
        <v>Media URL</v>
      </c>
    </row>
    <row r="1493">
      <c r="A1493" s="4" t="str">
        <v>6545880215</v>
      </c>
      <c r="B1493" s="4" t="str">
        <v>RADIANT</v>
      </c>
      <c r="C1493" s="4">
        <v>132961</v>
      </c>
      <c r="D1493" s="5">
        <v>1.51</v>
      </c>
      <c r="E1493" s="4" t="str">
        <v>W-X</v>
      </c>
      <c r="F1493" s="4" t="str">
        <v>IF</v>
      </c>
      <c r="G1493" s="4" t="str">
        <v xml:space="preserve"> </v>
      </c>
      <c r="H1493" s="4" t="str">
        <v>EX</v>
      </c>
      <c r="I1493" s="4" t="str">
        <v>VG</v>
      </c>
      <c r="J1493" s="4" t="str">
        <v>STG</v>
      </c>
      <c r="K1493" s="4" t="str">
        <v>6.84 x 5.69 x 3.92</v>
      </c>
      <c r="L1493" s="4" t="str">
        <v>68.90</v>
      </c>
      <c r="M1493" s="4" t="str">
        <v>60.00</v>
      </c>
      <c r="N1493" s="4" t="str">
        <v/>
      </c>
      <c r="O1493" s="4" t="str">
        <v>GIA</v>
      </c>
      <c r="P1493" s="4">
        <v>3500</v>
      </c>
      <c r="Q1493" s="7">
        <v>-76</v>
      </c>
      <c r="R1493" s="5">
        <f>ROUND(P1493 * (1 + (Q1493 / 100)), 2)</f>
        <v>840</v>
      </c>
      <c r="S1493" s="5">
        <f>ROUND(R1493 * D1493, 2)</f>
        <v>1268.4</v>
      </c>
      <c r="T1493" s="4" t="str">
        <v>EXHIBITION</v>
      </c>
      <c r="U1493" s="8" t="str">
        <v>AVAILABLE</v>
      </c>
      <c r="V1493" s="4" t="str">
        <v xml:space="preserve"> </v>
      </c>
      <c r="W1493" s="9" t="str">
        <v>Media URL</v>
      </c>
    </row>
    <row r="1494">
      <c r="A1494" s="4" t="str">
        <v>3555605405</v>
      </c>
      <c r="B1494" s="4" t="str">
        <v>RADIANT</v>
      </c>
      <c r="C1494" s="4">
        <v>162343</v>
      </c>
      <c r="D1494" s="5">
        <v>1.5</v>
      </c>
      <c r="E1494" s="4" t="str">
        <v>W-X</v>
      </c>
      <c r="F1494" s="4" t="str">
        <v>VVS2</v>
      </c>
      <c r="G1494" s="4" t="str">
        <v xml:space="preserve"> </v>
      </c>
      <c r="H1494" s="4" t="str">
        <v>EX</v>
      </c>
      <c r="I1494" s="4" t="str">
        <v>VG</v>
      </c>
      <c r="J1494" s="4" t="str">
        <v>NONE</v>
      </c>
      <c r="K1494" s="4" t="str">
        <v>6.86 x 5.44 x 3.93</v>
      </c>
      <c r="L1494" s="4" t="str">
        <v>72.10</v>
      </c>
      <c r="M1494" s="4" t="str">
        <v>63.00</v>
      </c>
      <c r="N1494" s="4" t="str">
        <v/>
      </c>
      <c r="O1494" s="4" t="str">
        <v>GIA</v>
      </c>
      <c r="P1494" s="4">
        <v>3200</v>
      </c>
      <c r="Q1494" s="7">
        <v>-64</v>
      </c>
      <c r="R1494" s="5">
        <f>ROUND(P1494 * (1 + (Q1494 / 100)), 2)</f>
        <v>1152</v>
      </c>
      <c r="S1494" s="5">
        <f>ROUND(R1494 * D1494, 2)</f>
        <v>1728</v>
      </c>
      <c r="T1494" s="4" t="str">
        <v>EXHIBITION</v>
      </c>
      <c r="U1494" s="8" t="str">
        <v>AVAILABLE</v>
      </c>
      <c r="V1494" s="4" t="str">
        <v>Cloud, Needle, Pinpoint, Natural</v>
      </c>
      <c r="W1494" s="9" t="str">
        <v>Media URL</v>
      </c>
    </row>
    <row r="1495">
      <c r="A1495" s="4" t="str">
        <v>1559894495</v>
      </c>
      <c r="B1495" s="4" t="str">
        <v>RADIANT</v>
      </c>
      <c r="C1495" s="4">
        <v>172495</v>
      </c>
      <c r="D1495" s="5">
        <v>1.5</v>
      </c>
      <c r="E1495" s="4" t="str">
        <v>W-X</v>
      </c>
      <c r="F1495" s="4" t="str">
        <v>VVS2</v>
      </c>
      <c r="G1495" s="4" t="str">
        <v xml:space="preserve"> </v>
      </c>
      <c r="H1495" s="4" t="str">
        <v>EX</v>
      </c>
      <c r="I1495" s="4" t="str">
        <v>VG</v>
      </c>
      <c r="J1495" s="4" t="str">
        <v>NONE</v>
      </c>
      <c r="K1495" s="4" t="str">
        <v>6.67 x 5.65 x 3.92</v>
      </c>
      <c r="L1495" s="4" t="str">
        <v>69.40</v>
      </c>
      <c r="M1495" s="4" t="str">
        <v>62.00</v>
      </c>
      <c r="N1495" s="4" t="str">
        <v/>
      </c>
      <c r="O1495" s="4" t="str">
        <v>GIA</v>
      </c>
      <c r="P1495" s="4">
        <v>3200</v>
      </c>
      <c r="Q1495" s="7">
        <v>-63</v>
      </c>
      <c r="R1495" s="5">
        <f>ROUND(P1495 * (1 + (Q1495 / 100)), 2)</f>
        <v>1184</v>
      </c>
      <c r="S1495" s="5">
        <f>ROUND(R1495 * D1495, 2)</f>
        <v>1776</v>
      </c>
      <c r="T1495" s="4" t="str">
        <v>EXHIBITION</v>
      </c>
      <c r="U1495" s="8" t="str">
        <v>AVAILABLE</v>
      </c>
      <c r="V1495" s="4" t="str">
        <v>Needle, Cloud</v>
      </c>
      <c r="W1495" s="9" t="str">
        <v>Media URL</v>
      </c>
    </row>
    <row r="1496">
      <c r="A1496" s="4" t="str">
        <v>6541792299</v>
      </c>
      <c r="B1496" s="4" t="str">
        <v>RADIANT</v>
      </c>
      <c r="C1496" s="4">
        <v>128955</v>
      </c>
      <c r="D1496" s="5">
        <v>1.5</v>
      </c>
      <c r="E1496" s="4" t="str">
        <v>W-X</v>
      </c>
      <c r="F1496" s="4" t="str">
        <v>VVS2</v>
      </c>
      <c r="G1496" s="4" t="str">
        <v xml:space="preserve"> </v>
      </c>
      <c r="H1496" s="4" t="str">
        <v>EX</v>
      </c>
      <c r="I1496" s="4" t="str">
        <v>EX</v>
      </c>
      <c r="J1496" s="4" t="str">
        <v>FNT</v>
      </c>
      <c r="K1496" s="4" t="str">
        <v>6.65 x 5.68 x 3.95</v>
      </c>
      <c r="L1496" s="4" t="str">
        <v>69.60</v>
      </c>
      <c r="M1496" s="4" t="str">
        <v>61.00</v>
      </c>
      <c r="N1496" s="4" t="str">
        <v/>
      </c>
      <c r="O1496" s="4" t="str">
        <v>GIA</v>
      </c>
      <c r="P1496" s="4">
        <v>3200</v>
      </c>
      <c r="Q1496" s="7">
        <v>-70</v>
      </c>
      <c r="R1496" s="5">
        <f>ROUND(P1496 * (1 + (Q1496 / 100)), 2)</f>
        <v>960</v>
      </c>
      <c r="S1496" s="5">
        <f>ROUND(R1496 * D1496, 2)</f>
        <v>1440</v>
      </c>
      <c r="T1496" s="4" t="str">
        <v>EXHIBITION</v>
      </c>
      <c r="U1496" s="8" t="str">
        <v>AVAILABLE</v>
      </c>
      <c r="V1496" s="4" t="str">
        <v>Feather</v>
      </c>
      <c r="W1496" s="9" t="str">
        <v>Media URL</v>
      </c>
    </row>
    <row r="1497">
      <c r="A1497" s="4" t="str">
        <v>1558013959</v>
      </c>
      <c r="B1497" s="4" t="str">
        <v>RADIANT</v>
      </c>
      <c r="C1497" s="4">
        <v>138118</v>
      </c>
      <c r="D1497" s="5">
        <v>1.51</v>
      </c>
      <c r="E1497" s="4" t="str">
        <v>W-X</v>
      </c>
      <c r="F1497" s="4" t="str">
        <v>VS1</v>
      </c>
      <c r="G1497" s="4" t="str">
        <v xml:space="preserve"> </v>
      </c>
      <c r="H1497" s="4" t="str">
        <v>VG</v>
      </c>
      <c r="I1497" s="4" t="str">
        <v>VG</v>
      </c>
      <c r="J1497" s="4" t="str">
        <v>NONE</v>
      </c>
      <c r="K1497" s="4" t="str">
        <v>6.85 x 5.69 x 3.93</v>
      </c>
      <c r="L1497" s="4" t="str">
        <v>69.00</v>
      </c>
      <c r="M1497" s="4" t="str">
        <v>65.00</v>
      </c>
      <c r="N1497" s="4" t="str">
        <v/>
      </c>
      <c r="O1497" s="4" t="str">
        <v>GIA</v>
      </c>
      <c r="P1497" s="4">
        <v>3100</v>
      </c>
      <c r="Q1497" s="7">
        <v>-67</v>
      </c>
      <c r="R1497" s="5">
        <f>ROUND(P1497 * (1 + (Q1497 / 100)), 2)</f>
        <v>1023</v>
      </c>
      <c r="S1497" s="5">
        <f>ROUND(R1497 * D1497, 2)</f>
        <v>1544.73</v>
      </c>
      <c r="T1497" s="4" t="str">
        <v>EXHIBITION</v>
      </c>
      <c r="U1497" s="8" t="str">
        <v>AVAILABLE</v>
      </c>
      <c r="V1497" s="4" t="str">
        <v>Crystal, Feather, Needle, Pinpoint</v>
      </c>
      <c r="W1497" s="9" t="str">
        <v>Media URL</v>
      </c>
    </row>
    <row r="1498">
      <c r="A1498" s="4" t="str">
        <v>2556485671</v>
      </c>
      <c r="B1498" s="4" t="str">
        <v>RADIANT</v>
      </c>
      <c r="C1498" s="4">
        <v>158080</v>
      </c>
      <c r="D1498" s="5">
        <v>1.51</v>
      </c>
      <c r="E1498" s="4" t="str">
        <v>W-X</v>
      </c>
      <c r="F1498" s="4" t="str">
        <v>VS1</v>
      </c>
      <c r="G1498" s="4" t="str">
        <v xml:space="preserve"> </v>
      </c>
      <c r="H1498" s="4" t="str">
        <v>EX</v>
      </c>
      <c r="I1498" s="4" t="str">
        <v>GD</v>
      </c>
      <c r="J1498" s="4" t="str">
        <v>FNT</v>
      </c>
      <c r="K1498" s="4" t="str">
        <v>7.37 x 5.51 x 3.81</v>
      </c>
      <c r="L1498" s="4" t="str">
        <v>69.20</v>
      </c>
      <c r="M1498" s="4" t="str">
        <v>58.00</v>
      </c>
      <c r="N1498" s="4" t="str">
        <v/>
      </c>
      <c r="O1498" s="4" t="str">
        <v>GIA</v>
      </c>
      <c r="P1498" s="4">
        <v>3100</v>
      </c>
      <c r="Q1498" s="7">
        <v>-63</v>
      </c>
      <c r="R1498" s="5">
        <f>ROUND(P1498 * (1 + (Q1498 / 100)), 2)</f>
        <v>1147</v>
      </c>
      <c r="S1498" s="5">
        <f>ROUND(R1498 * D1498, 2)</f>
        <v>1731.97</v>
      </c>
      <c r="T1498" s="4" t="str">
        <v>EXHIBITION</v>
      </c>
      <c r="U1498" s="8" t="str">
        <v>AVAILABLE</v>
      </c>
      <c r="V1498" s="4" t="str">
        <v>Crystal, Needle, Feather, Pinpoint</v>
      </c>
      <c r="W1498" s="9" t="str">
        <v>Media URL</v>
      </c>
    </row>
    <row r="1499">
      <c r="A1499" s="4" t="str">
        <v>1559182784</v>
      </c>
      <c r="B1499" s="4" t="str">
        <v>RADIANT</v>
      </c>
      <c r="C1499" s="4">
        <v>143704</v>
      </c>
      <c r="D1499" s="5">
        <v>1.5</v>
      </c>
      <c r="E1499" s="4" t="str">
        <v>W-X</v>
      </c>
      <c r="F1499" s="4" t="str">
        <v>VS1</v>
      </c>
      <c r="G1499" s="4" t="str">
        <v xml:space="preserve"> </v>
      </c>
      <c r="H1499" s="4" t="str">
        <v>EX</v>
      </c>
      <c r="I1499" s="4" t="str">
        <v>VG</v>
      </c>
      <c r="J1499" s="4" t="str">
        <v>NONE</v>
      </c>
      <c r="K1499" s="4" t="str">
        <v>6.68 x 5.61 x 4.10</v>
      </c>
      <c r="L1499" s="4" t="str">
        <v>73.00</v>
      </c>
      <c r="M1499" s="4" t="str">
        <v>55.00</v>
      </c>
      <c r="N1499" s="4" t="str">
        <v/>
      </c>
      <c r="O1499" s="4" t="str">
        <v>GIA</v>
      </c>
      <c r="P1499" s="4">
        <v>3100</v>
      </c>
      <c r="Q1499" s="7">
        <v>-67</v>
      </c>
      <c r="R1499" s="5">
        <f>ROUND(P1499 * (1 + (Q1499 / 100)), 2)</f>
        <v>1023</v>
      </c>
      <c r="S1499" s="5">
        <f>ROUND(R1499 * D1499, 2)</f>
        <v>1534.5</v>
      </c>
      <c r="T1499" s="4" t="str">
        <v>EXHIBITION</v>
      </c>
      <c r="U1499" s="8" t="str">
        <v>AVAILABLE</v>
      </c>
      <c r="V1499" s="4" t="str">
        <v>Feather, Needle</v>
      </c>
      <c r="W1499" s="9" t="str">
        <v>Media URL</v>
      </c>
    </row>
    <row r="1500">
      <c r="A1500" s="4" t="str">
        <v>2557794837</v>
      </c>
      <c r="B1500" s="4" t="str">
        <v>RADIANT</v>
      </c>
      <c r="C1500" s="4">
        <v>169302</v>
      </c>
      <c r="D1500" s="5">
        <v>1.5</v>
      </c>
      <c r="E1500" s="4" t="str">
        <v>W-X</v>
      </c>
      <c r="F1500" s="4" t="str">
        <v>VS1</v>
      </c>
      <c r="G1500" s="4" t="str">
        <v xml:space="preserve"> </v>
      </c>
      <c r="H1500" s="4" t="str">
        <v>EX</v>
      </c>
      <c r="I1500" s="4" t="str">
        <v>VG</v>
      </c>
      <c r="J1500" s="4" t="str">
        <v>FNT</v>
      </c>
      <c r="K1500" s="4" t="str">
        <v>7.39 x 5.44 x 3.83</v>
      </c>
      <c r="L1500" s="4" t="str">
        <v>70.50</v>
      </c>
      <c r="M1500" s="4" t="str">
        <v>65.00</v>
      </c>
      <c r="N1500" s="4" t="str">
        <v/>
      </c>
      <c r="O1500" s="4" t="str">
        <v>GIA</v>
      </c>
      <c r="P1500" s="4">
        <v>3100</v>
      </c>
      <c r="Q1500" s="7">
        <v>-60</v>
      </c>
      <c r="R1500" s="5">
        <f>ROUND(P1500 * (1 + (Q1500 / 100)), 2)</f>
        <v>1240</v>
      </c>
      <c r="S1500" s="5">
        <f>ROUND(R1500 * D1500, 2)</f>
        <v>1860</v>
      </c>
      <c r="T1500" s="4" t="str">
        <v>MUMBAI</v>
      </c>
      <c r="U1500" s="8" t="str">
        <v>AVAILABLE</v>
      </c>
      <c r="V1500" s="4" t="str">
        <v>Crystal, Needle, Cloud, Natural</v>
      </c>
      <c r="W1500" s="9" t="str">
        <v>Media URL</v>
      </c>
    </row>
    <row r="1501">
      <c r="A1501" s="4" t="str">
        <v>2557753923</v>
      </c>
      <c r="B1501" s="4" t="str">
        <v>RADIANT</v>
      </c>
      <c r="C1501" s="4">
        <v>168137</v>
      </c>
      <c r="D1501" s="5">
        <v>1.5</v>
      </c>
      <c r="E1501" s="4" t="str">
        <v>W-X</v>
      </c>
      <c r="F1501" s="4" t="str">
        <v>VS1</v>
      </c>
      <c r="G1501" s="4" t="str">
        <v xml:space="preserve"> </v>
      </c>
      <c r="H1501" s="4" t="str">
        <v>EX</v>
      </c>
      <c r="I1501" s="4" t="str">
        <v>VG</v>
      </c>
      <c r="J1501" s="4" t="str">
        <v>MED</v>
      </c>
      <c r="K1501" s="4" t="str">
        <v>6.75 x 5.63 x 3.97</v>
      </c>
      <c r="L1501" s="4" t="str">
        <v>70.50</v>
      </c>
      <c r="M1501" s="4" t="str">
        <v>63.00</v>
      </c>
      <c r="N1501" s="4" t="str">
        <v/>
      </c>
      <c r="O1501" s="4" t="str">
        <v>GIA</v>
      </c>
      <c r="P1501" s="4">
        <v>3100</v>
      </c>
      <c r="Q1501" s="7">
        <v>-63</v>
      </c>
      <c r="R1501" s="5">
        <f>ROUND(P1501 * (1 + (Q1501 / 100)), 2)</f>
        <v>1147</v>
      </c>
      <c r="S1501" s="5">
        <f>ROUND(R1501 * D1501, 2)</f>
        <v>1720.5</v>
      </c>
      <c r="T1501" s="4" t="str">
        <v>EXHIBITION</v>
      </c>
      <c r="U1501" s="8" t="str">
        <v>AVAILABLE</v>
      </c>
      <c r="V1501" s="4" t="str">
        <v>Feather, Natural</v>
      </c>
      <c r="W1501" s="9" t="str">
        <v>Media URL</v>
      </c>
    </row>
    <row r="1502">
      <c r="A1502" s="4" t="str">
        <v>5556810444</v>
      </c>
      <c r="B1502" s="4" t="str">
        <v>RADIANT</v>
      </c>
      <c r="C1502" s="4">
        <v>170112</v>
      </c>
      <c r="D1502" s="5">
        <v>1.51</v>
      </c>
      <c r="E1502" s="4" t="str">
        <v>W-X</v>
      </c>
      <c r="F1502" s="4" t="str">
        <v>VS1</v>
      </c>
      <c r="G1502" s="4" t="str">
        <v xml:space="preserve"> </v>
      </c>
      <c r="H1502" s="4" t="str">
        <v>EX</v>
      </c>
      <c r="I1502" s="4" t="str">
        <v>VG</v>
      </c>
      <c r="J1502" s="4" t="str">
        <v>MED</v>
      </c>
      <c r="K1502" s="4" t="str">
        <v>7.16 x 5.44 x 3.92</v>
      </c>
      <c r="L1502" s="4" t="str">
        <v>72.00</v>
      </c>
      <c r="M1502" s="4" t="str">
        <v>62.00</v>
      </c>
      <c r="N1502" s="4" t="str">
        <v/>
      </c>
      <c r="O1502" s="4" t="str">
        <v>GIA</v>
      </c>
      <c r="P1502" s="4">
        <v>3100</v>
      </c>
      <c r="Q1502" s="7">
        <v>-61</v>
      </c>
      <c r="R1502" s="5">
        <f>ROUND(P1502 * (1 + (Q1502 / 100)), 2)</f>
        <v>1209</v>
      </c>
      <c r="S1502" s="5">
        <f>ROUND(R1502 * D1502, 2)</f>
        <v>1825.59</v>
      </c>
      <c r="T1502" s="4" t="str">
        <v>EXHIBITION</v>
      </c>
      <c r="U1502" s="8" t="str">
        <v>AVAILABLE</v>
      </c>
      <c r="V1502" s="4" t="str">
        <v>Feather, Needle, Pinpoint</v>
      </c>
      <c r="W1502" s="9" t="str">
        <v>Media URL</v>
      </c>
    </row>
    <row r="1503">
      <c r="A1503" s="4" t="str">
        <v>5553431968</v>
      </c>
      <c r="B1503" s="4" t="str">
        <v>RADIANT</v>
      </c>
      <c r="C1503" s="4">
        <v>155993</v>
      </c>
      <c r="D1503" s="5">
        <v>1.52</v>
      </c>
      <c r="E1503" s="4" t="str">
        <v>W-X</v>
      </c>
      <c r="F1503" s="4" t="str">
        <v>VS1</v>
      </c>
      <c r="G1503" s="4" t="str">
        <v xml:space="preserve"> </v>
      </c>
      <c r="H1503" s="4" t="str">
        <v>EX</v>
      </c>
      <c r="I1503" s="4" t="str">
        <v>EX</v>
      </c>
      <c r="J1503" s="4" t="str">
        <v>NONE</v>
      </c>
      <c r="K1503" s="4" t="str">
        <v>7.45 x 5.62 x 3.89</v>
      </c>
      <c r="L1503" s="4" t="str">
        <v>69.30</v>
      </c>
      <c r="M1503" s="4" t="str">
        <v>55.00</v>
      </c>
      <c r="N1503" s="4" t="str">
        <v/>
      </c>
      <c r="O1503" s="4" t="str">
        <v>GIA</v>
      </c>
      <c r="P1503" s="4">
        <v>3100</v>
      </c>
      <c r="Q1503" s="7">
        <v>-64</v>
      </c>
      <c r="R1503" s="5">
        <f>ROUND(P1503 * (1 + (Q1503 / 100)), 2)</f>
        <v>1116</v>
      </c>
      <c r="S1503" s="5">
        <f>ROUND(R1503 * D1503, 2)</f>
        <v>1696.32</v>
      </c>
      <c r="T1503" s="4" t="str">
        <v>EXHIBITION</v>
      </c>
      <c r="U1503" s="8" t="str">
        <v>AVAILABLE</v>
      </c>
      <c r="V1503" s="4" t="str">
        <v>Crystal, Cloud, Feather, Needle, Natural</v>
      </c>
      <c r="W1503" s="9" t="str">
        <v>Media URL</v>
      </c>
    </row>
    <row r="1504">
      <c r="A1504" s="4" t="str">
        <v>1558528285</v>
      </c>
      <c r="B1504" s="4" t="str">
        <v>RADIANT</v>
      </c>
      <c r="C1504" s="4">
        <v>160114</v>
      </c>
      <c r="D1504" s="5">
        <v>1.54</v>
      </c>
      <c r="E1504" s="4" t="str">
        <v>W-X</v>
      </c>
      <c r="F1504" s="4" t="str">
        <v>VS1</v>
      </c>
      <c r="G1504" s="4" t="str">
        <v xml:space="preserve"> </v>
      </c>
      <c r="H1504" s="4" t="str">
        <v>EX</v>
      </c>
      <c r="I1504" s="4" t="str">
        <v>EX</v>
      </c>
      <c r="J1504" s="4" t="str">
        <v>NONE</v>
      </c>
      <c r="K1504" s="4" t="str">
        <v>7.50 x 5.60 x 3.90</v>
      </c>
      <c r="L1504" s="4" t="str">
        <v>69.70</v>
      </c>
      <c r="M1504" s="4" t="str">
        <v>54.00</v>
      </c>
      <c r="N1504" s="4" t="str">
        <v/>
      </c>
      <c r="O1504" s="4" t="str">
        <v>GIA</v>
      </c>
      <c r="P1504" s="4">
        <v>3100</v>
      </c>
      <c r="Q1504" s="7">
        <v>-62</v>
      </c>
      <c r="R1504" s="5">
        <f>ROUND(P1504 * (1 + (Q1504 / 100)), 2)</f>
        <v>1178</v>
      </c>
      <c r="S1504" s="5">
        <f>ROUND(R1504 * D1504, 2)</f>
        <v>1814.12</v>
      </c>
      <c r="T1504" s="4" t="str">
        <v>EXHIBITION</v>
      </c>
      <c r="U1504" s="8" t="str">
        <v>AVAILABLE</v>
      </c>
      <c r="V1504" s="4" t="str">
        <v>Crystal, Feather, Twinning Wisp</v>
      </c>
      <c r="W1504" s="9" t="str">
        <v>Media URL</v>
      </c>
    </row>
    <row r="1505">
      <c r="A1505" s="4" t="str">
        <v>6555102310</v>
      </c>
      <c r="B1505" s="4" t="str">
        <v>RADIANT</v>
      </c>
      <c r="C1505" s="4">
        <v>140811</v>
      </c>
      <c r="D1505" s="5">
        <v>1.5</v>
      </c>
      <c r="E1505" s="4" t="str">
        <v>W-X</v>
      </c>
      <c r="F1505" s="4" t="str">
        <v>VS2</v>
      </c>
      <c r="G1505" s="4" t="str">
        <v xml:space="preserve"> </v>
      </c>
      <c r="H1505" s="4" t="str">
        <v>VG</v>
      </c>
      <c r="I1505" s="4" t="str">
        <v>VG</v>
      </c>
      <c r="J1505" s="4" t="str">
        <v>NONE</v>
      </c>
      <c r="K1505" s="4" t="str">
        <v>6.93 x 5.63 x 4.00</v>
      </c>
      <c r="L1505" s="4" t="str">
        <v>71.00</v>
      </c>
      <c r="M1505" s="4" t="str">
        <v>56.00</v>
      </c>
      <c r="N1505" s="4" t="str">
        <v/>
      </c>
      <c r="O1505" s="4" t="str">
        <v>GIA</v>
      </c>
      <c r="P1505" s="4">
        <v>2900</v>
      </c>
      <c r="Q1505" s="7">
        <v>-64</v>
      </c>
      <c r="R1505" s="5">
        <f>ROUND(P1505 * (1 + (Q1505 / 100)), 2)</f>
        <v>1044</v>
      </c>
      <c r="S1505" s="5">
        <f>ROUND(R1505 * D1505, 2)</f>
        <v>1566</v>
      </c>
      <c r="T1505" s="4" t="str">
        <v>EXHIBITION</v>
      </c>
      <c r="U1505" s="8" t="str">
        <v>AVAILABLE</v>
      </c>
      <c r="V1505" s="4" t="str">
        <v>Crystal, Feather, Needle, Indented Natural</v>
      </c>
      <c r="W1505" s="9" t="str">
        <v>Media URL</v>
      </c>
    </row>
    <row r="1506">
      <c r="A1506" s="4" t="str">
        <v>7556710501</v>
      </c>
      <c r="B1506" s="4" t="str">
        <v>RADIANT</v>
      </c>
      <c r="C1506" s="4">
        <v>166022</v>
      </c>
      <c r="D1506" s="5">
        <v>1.5</v>
      </c>
      <c r="E1506" s="4" t="str">
        <v>W-X</v>
      </c>
      <c r="F1506" s="4" t="str">
        <v>VS2</v>
      </c>
      <c r="G1506" s="4" t="str">
        <v xml:space="preserve"> </v>
      </c>
      <c r="H1506" s="4" t="str">
        <v>VG</v>
      </c>
      <c r="I1506" s="4" t="str">
        <v>VG</v>
      </c>
      <c r="J1506" s="4" t="str">
        <v>NONE</v>
      </c>
      <c r="K1506" s="4" t="str">
        <v>7.18 x 5.56 x 3.89</v>
      </c>
      <c r="L1506" s="4" t="str">
        <v>70.00</v>
      </c>
      <c r="M1506" s="4" t="str">
        <v>61.00</v>
      </c>
      <c r="N1506" s="4" t="str">
        <v/>
      </c>
      <c r="O1506" s="4" t="str">
        <v>GIA</v>
      </c>
      <c r="P1506" s="4">
        <v>2900</v>
      </c>
      <c r="Q1506" s="7">
        <v>-59</v>
      </c>
      <c r="R1506" s="5">
        <f>ROUND(P1506 * (1 + (Q1506 / 100)), 2)</f>
        <v>1189</v>
      </c>
      <c r="S1506" s="5">
        <f>ROUND(R1506 * D1506, 2)</f>
        <v>1783.5</v>
      </c>
      <c r="T1506" s="4" t="str">
        <v>MUMBAI</v>
      </c>
      <c r="U1506" s="8" t="str">
        <v>AVAILABLE</v>
      </c>
      <c r="V1506" s="4" t="str">
        <v>Crystal, Twinning Wisp, Needle, Feather</v>
      </c>
      <c r="W1506" s="9" t="str">
        <v>Media URL</v>
      </c>
    </row>
    <row r="1507">
      <c r="A1507" s="4" t="str">
        <v>1558680442</v>
      </c>
      <c r="B1507" s="4" t="str">
        <v>RADIANT</v>
      </c>
      <c r="C1507" s="4">
        <v>165259</v>
      </c>
      <c r="D1507" s="5">
        <v>1.51</v>
      </c>
      <c r="E1507" s="4" t="str">
        <v>W-X</v>
      </c>
      <c r="F1507" s="4" t="str">
        <v>VS2</v>
      </c>
      <c r="G1507" s="4" t="str">
        <v xml:space="preserve"> </v>
      </c>
      <c r="H1507" s="4" t="str">
        <v>VG</v>
      </c>
      <c r="I1507" s="4" t="str">
        <v>VG</v>
      </c>
      <c r="J1507" s="4" t="str">
        <v>STG</v>
      </c>
      <c r="K1507" s="4" t="str">
        <v>7.34 x 5.66 x 3.93</v>
      </c>
      <c r="L1507" s="4" t="str">
        <v>69.40</v>
      </c>
      <c r="M1507" s="4" t="str">
        <v>56.00</v>
      </c>
      <c r="N1507" s="4" t="str">
        <v/>
      </c>
      <c r="O1507" s="4" t="str">
        <v>GIA</v>
      </c>
      <c r="P1507" s="4">
        <v>2900</v>
      </c>
      <c r="Q1507" s="7">
        <v>-63</v>
      </c>
      <c r="R1507" s="5">
        <f>ROUND(P1507 * (1 + (Q1507 / 100)), 2)</f>
        <v>1073</v>
      </c>
      <c r="S1507" s="5">
        <f>ROUND(R1507 * D1507, 2)</f>
        <v>1620.23</v>
      </c>
      <c r="T1507" s="4" t="str">
        <v>EXHIBITION</v>
      </c>
      <c r="U1507" s="8" t="str">
        <v>AVAILABLE</v>
      </c>
      <c r="V1507" s="4" t="str">
        <v>Crystal, Feather, Needle, Etch Channel</v>
      </c>
      <c r="W1507" s="9" t="str">
        <v>Media URL</v>
      </c>
    </row>
    <row r="1508">
      <c r="A1508" s="4" t="str">
        <v>2554233077</v>
      </c>
      <c r="B1508" s="4" t="str">
        <v>RADIANT</v>
      </c>
      <c r="C1508" s="4">
        <v>146084</v>
      </c>
      <c r="D1508" s="5">
        <v>1.5</v>
      </c>
      <c r="E1508" s="4" t="str">
        <v>W-X</v>
      </c>
      <c r="F1508" s="4" t="str">
        <v>VS2</v>
      </c>
      <c r="G1508" s="4" t="str">
        <v xml:space="preserve"> </v>
      </c>
      <c r="H1508" s="4" t="str">
        <v>EX</v>
      </c>
      <c r="I1508" s="4" t="str">
        <v>GD</v>
      </c>
      <c r="J1508" s="4" t="str">
        <v>NONE</v>
      </c>
      <c r="K1508" s="4" t="str">
        <v>6.77 x 5.69 x 3.95</v>
      </c>
      <c r="L1508" s="4" t="str">
        <v>69.50</v>
      </c>
      <c r="M1508" s="4" t="str">
        <v>55.00</v>
      </c>
      <c r="N1508" s="4" t="str">
        <v/>
      </c>
      <c r="O1508" s="4" t="str">
        <v>GIA</v>
      </c>
      <c r="P1508" s="4">
        <v>2900</v>
      </c>
      <c r="Q1508" s="7">
        <v>-64</v>
      </c>
      <c r="R1508" s="5">
        <f>ROUND(P1508 * (1 + (Q1508 / 100)), 2)</f>
        <v>1044</v>
      </c>
      <c r="S1508" s="5">
        <f>ROUND(R1508 * D1508, 2)</f>
        <v>1566</v>
      </c>
      <c r="T1508" s="4" t="str">
        <v>EXHIBITION</v>
      </c>
      <c r="U1508" s="8" t="str">
        <v>AVAILABLE</v>
      </c>
      <c r="V1508" s="4" t="str">
        <v>Crystal, Feather, Needle, Natural, Extra Facet</v>
      </c>
      <c r="W1508" s="9" t="str">
        <v>Media URL</v>
      </c>
    </row>
    <row r="1509">
      <c r="A1509" s="4" t="str">
        <v>6552102336</v>
      </c>
      <c r="B1509" s="4" t="str">
        <v>RADIANT</v>
      </c>
      <c r="C1509" s="4">
        <v>140783</v>
      </c>
      <c r="D1509" s="5">
        <v>1.5</v>
      </c>
      <c r="E1509" s="4" t="str">
        <v>W-X</v>
      </c>
      <c r="F1509" s="4" t="str">
        <v>VS2</v>
      </c>
      <c r="G1509" s="4" t="str">
        <v xml:space="preserve"> </v>
      </c>
      <c r="H1509" s="4" t="str">
        <v>EX</v>
      </c>
      <c r="I1509" s="4" t="str">
        <v>VG</v>
      </c>
      <c r="J1509" s="4" t="str">
        <v>NONE</v>
      </c>
      <c r="K1509" s="4" t="str">
        <v>6.63 x 5.61 x 4.08</v>
      </c>
      <c r="L1509" s="4" t="str">
        <v>72.80</v>
      </c>
      <c r="M1509" s="4" t="str">
        <v>60.00</v>
      </c>
      <c r="N1509" s="4" t="str">
        <v/>
      </c>
      <c r="O1509" s="4" t="str">
        <v>GIA</v>
      </c>
      <c r="P1509" s="4">
        <v>2900</v>
      </c>
      <c r="Q1509" s="7">
        <v>-65</v>
      </c>
      <c r="R1509" s="5">
        <f>ROUND(P1509 * (1 + (Q1509 / 100)), 2)</f>
        <v>1015</v>
      </c>
      <c r="S1509" s="5">
        <f>ROUND(R1509 * D1509, 2)</f>
        <v>1522.5</v>
      </c>
      <c r="T1509" s="4" t="str">
        <v>EXHIBITION</v>
      </c>
      <c r="U1509" s="8" t="str">
        <v>AVAILABLE</v>
      </c>
      <c r="V1509" s="4" t="str">
        <v>Feather, Cloud, Natural, Extra Facet</v>
      </c>
      <c r="W1509" s="9" t="str">
        <v>Media URL</v>
      </c>
    </row>
    <row r="1510">
      <c r="A1510" s="4" t="str">
        <v>6552893959</v>
      </c>
      <c r="B1510" s="4" t="str">
        <v>RADIANT</v>
      </c>
      <c r="C1510" s="4">
        <v>171731</v>
      </c>
      <c r="D1510" s="5">
        <v>1.5</v>
      </c>
      <c r="E1510" s="4" t="str">
        <v>W-X</v>
      </c>
      <c r="F1510" s="4" t="str">
        <v>VS2</v>
      </c>
      <c r="G1510" s="4" t="str">
        <v xml:space="preserve"> </v>
      </c>
      <c r="H1510" s="4" t="str">
        <v>EX</v>
      </c>
      <c r="I1510" s="4" t="str">
        <v>VG</v>
      </c>
      <c r="J1510" s="4" t="str">
        <v>NONE</v>
      </c>
      <c r="K1510" s="4" t="str">
        <v>6.50 x 5.50 x 4.06</v>
      </c>
      <c r="L1510" s="4" t="str">
        <v>73.80</v>
      </c>
      <c r="M1510" s="4" t="str">
        <v>59.00</v>
      </c>
      <c r="N1510" s="4" t="str">
        <v/>
      </c>
      <c r="O1510" s="4" t="str">
        <v>GIA</v>
      </c>
      <c r="P1510" s="4">
        <v>2900</v>
      </c>
      <c r="Q1510" s="7">
        <v>-62</v>
      </c>
      <c r="R1510" s="5">
        <f>ROUND(P1510 * (1 + (Q1510 / 100)), 2)</f>
        <v>1102</v>
      </c>
      <c r="S1510" s="5">
        <f>ROUND(R1510 * D1510, 2)</f>
        <v>1653</v>
      </c>
      <c r="T1510" s="4" t="str">
        <v>EXHIBITION</v>
      </c>
      <c r="U1510" s="8" t="str">
        <v>AVAILABLE</v>
      </c>
      <c r="V1510" s="4" t="str">
        <v>Feather, Pinpoint, Natural</v>
      </c>
      <c r="W1510" s="9" t="str">
        <v>Media URL</v>
      </c>
    </row>
    <row r="1511">
      <c r="A1511" s="4" t="str">
        <v>2556794979</v>
      </c>
      <c r="B1511" s="4" t="str">
        <v>RADIANT</v>
      </c>
      <c r="C1511" s="4">
        <v>169260</v>
      </c>
      <c r="D1511" s="5">
        <v>1.51</v>
      </c>
      <c r="E1511" s="4" t="str">
        <v>W-X</v>
      </c>
      <c r="F1511" s="4" t="str">
        <v>VS2</v>
      </c>
      <c r="G1511" s="4" t="str">
        <v xml:space="preserve"> </v>
      </c>
      <c r="H1511" s="4" t="str">
        <v>EX</v>
      </c>
      <c r="I1511" s="4" t="str">
        <v>VG</v>
      </c>
      <c r="J1511" s="4" t="str">
        <v>NONE</v>
      </c>
      <c r="K1511" s="4" t="str">
        <v>6.68 x 5.57 x 3.96</v>
      </c>
      <c r="L1511" s="4" t="str">
        <v>71.20</v>
      </c>
      <c r="M1511" s="4" t="str">
        <v>58.00</v>
      </c>
      <c r="N1511" s="4" t="str">
        <v/>
      </c>
      <c r="O1511" s="4" t="str">
        <v>GIA</v>
      </c>
      <c r="P1511" s="4">
        <v>2900</v>
      </c>
      <c r="Q1511" s="7">
        <v>-59</v>
      </c>
      <c r="R1511" s="5">
        <f>ROUND(P1511 * (1 + (Q1511 / 100)), 2)</f>
        <v>1189</v>
      </c>
      <c r="S1511" s="5">
        <f>ROUND(R1511 * D1511, 2)</f>
        <v>1795.39</v>
      </c>
      <c r="T1511" s="4" t="str">
        <v>MUMBAI</v>
      </c>
      <c r="U1511" s="8" t="str">
        <v>AVAILABLE</v>
      </c>
      <c r="V1511" s="4" t="str">
        <v>Crystal, Needle, Feather, Natural</v>
      </c>
      <c r="W1511" s="9" t="str">
        <v>Media URL</v>
      </c>
    </row>
    <row r="1512">
      <c r="A1512" s="4" t="str">
        <v>2557680723</v>
      </c>
      <c r="B1512" s="4" t="str">
        <v>RADIANT</v>
      </c>
      <c r="C1512" s="4">
        <v>165244</v>
      </c>
      <c r="D1512" s="5">
        <v>1.5</v>
      </c>
      <c r="E1512" s="4" t="str">
        <v>W-X</v>
      </c>
      <c r="F1512" s="4" t="str">
        <v>VS2</v>
      </c>
      <c r="G1512" s="4" t="str">
        <v xml:space="preserve"> </v>
      </c>
      <c r="H1512" s="4" t="str">
        <v>EX</v>
      </c>
      <c r="I1512" s="4" t="str">
        <v>VG</v>
      </c>
      <c r="J1512" s="4" t="str">
        <v>FNT</v>
      </c>
      <c r="K1512" s="4" t="str">
        <v>7.77 x 5.45 x 3.77</v>
      </c>
      <c r="L1512" s="4" t="str">
        <v>69.10</v>
      </c>
      <c r="M1512" s="4" t="str">
        <v>60.00</v>
      </c>
      <c r="N1512" s="4" t="str">
        <v/>
      </c>
      <c r="O1512" s="4" t="str">
        <v>GIA</v>
      </c>
      <c r="P1512" s="4">
        <v>2900</v>
      </c>
      <c r="Q1512" s="7">
        <v>-58</v>
      </c>
      <c r="R1512" s="5">
        <f>ROUND(P1512 * (1 + (Q1512 / 100)), 2)</f>
        <v>1218</v>
      </c>
      <c r="S1512" s="5">
        <f>ROUND(R1512 * D1512, 2)</f>
        <v>1827</v>
      </c>
      <c r="T1512" s="4" t="str">
        <v>EXHIBITION</v>
      </c>
      <c r="U1512" s="8" t="str">
        <v>AVAILABLE</v>
      </c>
      <c r="V1512" s="4" t="str">
        <v>Feather</v>
      </c>
      <c r="W1512" s="9" t="str">
        <v>Media URL</v>
      </c>
    </row>
    <row r="1513">
      <c r="A1513" s="4" t="str">
        <v>5553560589</v>
      </c>
      <c r="B1513" s="4" t="str">
        <v>RADIANT</v>
      </c>
      <c r="C1513" s="4">
        <v>160745</v>
      </c>
      <c r="D1513" s="5">
        <v>1.52</v>
      </c>
      <c r="E1513" s="4" t="str">
        <v>W-X</v>
      </c>
      <c r="F1513" s="4" t="str">
        <v>SI1</v>
      </c>
      <c r="G1513" s="4" t="str">
        <v xml:space="preserve"> </v>
      </c>
      <c r="H1513" s="4" t="str">
        <v>VG</v>
      </c>
      <c r="I1513" s="4" t="str">
        <v>VG</v>
      </c>
      <c r="J1513" s="4" t="str">
        <v>NONE</v>
      </c>
      <c r="K1513" s="4" t="str">
        <v>7.69 x 5.51 x 3.66</v>
      </c>
      <c r="L1513" s="4" t="str">
        <v>66.40</v>
      </c>
      <c r="M1513" s="4" t="str">
        <v>59.00</v>
      </c>
      <c r="N1513" s="4" t="str">
        <v/>
      </c>
      <c r="O1513" s="4" t="str">
        <v>GIA</v>
      </c>
      <c r="P1513" s="4">
        <v>2700</v>
      </c>
      <c r="Q1513" s="7">
        <v>-63</v>
      </c>
      <c r="R1513" s="5">
        <f>ROUND(P1513 * (1 + (Q1513 / 100)), 2)</f>
        <v>999</v>
      </c>
      <c r="S1513" s="5">
        <f>ROUND(R1513 * D1513, 2)</f>
        <v>1518.48</v>
      </c>
      <c r="T1513" s="4" t="str">
        <v>EXHIBITION</v>
      </c>
      <c r="U1513" s="8" t="str">
        <v>AVAILABLE</v>
      </c>
      <c r="V1513" s="4" t="str">
        <v>Crystal, Feather, Twinning Wisp</v>
      </c>
      <c r="W1513" s="9" t="str">
        <v>Media URL</v>
      </c>
    </row>
    <row r="1514">
      <c r="A1514" s="4" t="str">
        <v>3555112113</v>
      </c>
      <c r="B1514" s="4" t="str">
        <v>RADIANT</v>
      </c>
      <c r="C1514" s="4">
        <v>141477</v>
      </c>
      <c r="D1514" s="5">
        <v>1.51</v>
      </c>
      <c r="E1514" s="4" t="str">
        <v>W-X</v>
      </c>
      <c r="F1514" s="4" t="str">
        <v>SI1</v>
      </c>
      <c r="G1514" s="4" t="str">
        <v xml:space="preserve"> </v>
      </c>
      <c r="H1514" s="4" t="str">
        <v>EX</v>
      </c>
      <c r="I1514" s="4" t="str">
        <v>VG</v>
      </c>
      <c r="J1514" s="4" t="str">
        <v>NONE</v>
      </c>
      <c r="K1514" s="4" t="str">
        <v>6.78 x 5.64 x 3.93</v>
      </c>
      <c r="L1514" s="4" t="str">
        <v>69.70</v>
      </c>
      <c r="M1514" s="4" t="str">
        <v>63.00</v>
      </c>
      <c r="N1514" s="4" t="str">
        <v/>
      </c>
      <c r="O1514" s="4" t="str">
        <v>GIA</v>
      </c>
      <c r="P1514" s="4">
        <v>2700</v>
      </c>
      <c r="Q1514" s="7">
        <v>-68</v>
      </c>
      <c r="R1514" s="5">
        <f>ROUND(P1514 * (1 + (Q1514 / 100)), 2)</f>
        <v>864</v>
      </c>
      <c r="S1514" s="5">
        <f>ROUND(R1514 * D1514, 2)</f>
        <v>1304.64</v>
      </c>
      <c r="T1514" s="4" t="str">
        <v>EXHIBITION</v>
      </c>
      <c r="U1514" s="8" t="str">
        <v>AVAILABLE</v>
      </c>
      <c r="V1514" s="4" t="str">
        <v>Crystal, Feather, Needle</v>
      </c>
      <c r="W1514" s="9" t="str">
        <v>Media URL</v>
      </c>
    </row>
    <row r="1515">
      <c r="A1515" s="4" t="str">
        <v>2557006849</v>
      </c>
      <c r="B1515" s="4" t="str">
        <v>RADIANT</v>
      </c>
      <c r="C1515" s="4">
        <v>137679</v>
      </c>
      <c r="D1515" s="5">
        <v>1.51</v>
      </c>
      <c r="E1515" s="4" t="str">
        <v>Y-Z</v>
      </c>
      <c r="F1515" s="4" t="str">
        <v>VS2</v>
      </c>
      <c r="G1515" s="4" t="str">
        <v xml:space="preserve"> </v>
      </c>
      <c r="H1515" s="4" t="str">
        <v>VG</v>
      </c>
      <c r="I1515" s="4" t="str">
        <v>VG</v>
      </c>
      <c r="J1515" s="4" t="str">
        <v>NONE</v>
      </c>
      <c r="K1515" s="4" t="str">
        <v>6.61 x 5.71 x 4.05</v>
      </c>
      <c r="L1515" s="4" t="str">
        <v>70.90</v>
      </c>
      <c r="M1515" s="4" t="str">
        <v>67.00</v>
      </c>
      <c r="N1515" s="4" t="str">
        <v/>
      </c>
      <c r="O1515" s="4" t="str">
        <v>GIA</v>
      </c>
      <c r="P1515" s="4">
        <v>2900</v>
      </c>
      <c r="Q1515" s="7">
        <v>-65</v>
      </c>
      <c r="R1515" s="5">
        <f>ROUND(P1515 * (1 + (Q1515 / 100)), 2)</f>
        <v>1015</v>
      </c>
      <c r="S1515" s="5">
        <f>ROUND(R1515 * D1515, 2)</f>
        <v>1532.65</v>
      </c>
      <c r="T1515" s="4" t="str">
        <v>EXHIBITION</v>
      </c>
      <c r="U1515" s="8" t="str">
        <v>AVAILABLE</v>
      </c>
      <c r="V1515" s="4" t="str">
        <v>Crystal, Needle, Pinpoint</v>
      </c>
      <c r="W1515" s="9" t="str">
        <v>Media URL</v>
      </c>
    </row>
    <row r="1516">
      <c r="A1516" s="4" t="str">
        <v>1558388731</v>
      </c>
      <c r="B1516" s="4" t="str">
        <v>RADIANT</v>
      </c>
      <c r="C1516" s="4">
        <v>153344</v>
      </c>
      <c r="D1516" s="5">
        <v>1.51</v>
      </c>
      <c r="E1516" s="4" t="str">
        <v>Y-Z</v>
      </c>
      <c r="F1516" s="4" t="str">
        <v>VS2</v>
      </c>
      <c r="G1516" s="4" t="str">
        <v xml:space="preserve"> </v>
      </c>
      <c r="H1516" s="4" t="str">
        <v>EX</v>
      </c>
      <c r="I1516" s="4" t="str">
        <v>VG</v>
      </c>
      <c r="J1516" s="4" t="str">
        <v>NONE</v>
      </c>
      <c r="K1516" s="4" t="str">
        <v>6.99 x 5.37 x 3.98</v>
      </c>
      <c r="L1516" s="4" t="str">
        <v>74.10</v>
      </c>
      <c r="M1516" s="4" t="str">
        <v>59.00</v>
      </c>
      <c r="N1516" s="4" t="str">
        <v/>
      </c>
      <c r="O1516" s="4" t="str">
        <v>GIA</v>
      </c>
      <c r="P1516" s="4">
        <v>2900</v>
      </c>
      <c r="Q1516" s="7">
        <v>-63</v>
      </c>
      <c r="R1516" s="5">
        <f>ROUND(P1516 * (1 + (Q1516 / 100)), 2)</f>
        <v>1073</v>
      </c>
      <c r="S1516" s="5">
        <f>ROUND(R1516 * D1516, 2)</f>
        <v>1620.23</v>
      </c>
      <c r="T1516" s="4" t="str">
        <v>EXHIBITION</v>
      </c>
      <c r="U1516" s="8" t="str">
        <v>AVAILABLE</v>
      </c>
      <c r="V1516" s="4" t="str">
        <v>Cloud, Needle</v>
      </c>
      <c r="W1516" s="9" t="str">
        <v>Media URL</v>
      </c>
    </row>
    <row r="1517">
      <c r="A1517" s="4" t="str">
        <v>6555611720</v>
      </c>
      <c r="B1517" s="4" t="str">
        <v>RADIANT</v>
      </c>
      <c r="C1517" s="4">
        <v>162342</v>
      </c>
      <c r="D1517" s="5">
        <v>1.5</v>
      </c>
      <c r="E1517" s="4" t="str">
        <v>Y-Z</v>
      </c>
      <c r="F1517" s="4" t="str">
        <v>VS2</v>
      </c>
      <c r="G1517" s="4" t="str">
        <v xml:space="preserve"> </v>
      </c>
      <c r="H1517" s="4" t="str">
        <v>EX</v>
      </c>
      <c r="I1517" s="4" t="str">
        <v>VG</v>
      </c>
      <c r="J1517" s="4" t="str">
        <v>NONE</v>
      </c>
      <c r="K1517" s="4" t="str">
        <v>6.88 x 5.64 x 3.98</v>
      </c>
      <c r="L1517" s="4" t="str">
        <v>70.60</v>
      </c>
      <c r="M1517" s="4" t="str">
        <v>63.00</v>
      </c>
      <c r="N1517" s="4" t="str">
        <v/>
      </c>
      <c r="O1517" s="4" t="str">
        <v>GIA</v>
      </c>
      <c r="P1517" s="4">
        <v>2900</v>
      </c>
      <c r="Q1517" s="7">
        <v>-60</v>
      </c>
      <c r="R1517" s="5">
        <f>ROUND(P1517 * (1 + (Q1517 / 100)), 2)</f>
        <v>1160</v>
      </c>
      <c r="S1517" s="5">
        <f>ROUND(R1517 * D1517, 2)</f>
        <v>1740</v>
      </c>
      <c r="T1517" s="4" t="str">
        <v>EXHIBITION</v>
      </c>
      <c r="U1517" s="8" t="str">
        <v>AVAILABLE</v>
      </c>
      <c r="V1517" s="4" t="str">
        <v>Feather, Etch Channel, Extra Facet</v>
      </c>
      <c r="W1517" s="9" t="str">
        <v>Media URL</v>
      </c>
    </row>
    <row r="1518">
      <c r="A1518" s="4" t="str">
        <v>1559151250</v>
      </c>
      <c r="B1518" s="4" t="str">
        <v>RADIANT</v>
      </c>
      <c r="C1518" s="4">
        <v>143185</v>
      </c>
      <c r="D1518" s="5">
        <v>1.52</v>
      </c>
      <c r="E1518" s="4" t="str">
        <v>Y-Z</v>
      </c>
      <c r="F1518" s="4" t="str">
        <v>SI1</v>
      </c>
      <c r="G1518" s="4" t="str">
        <v xml:space="preserve"> </v>
      </c>
      <c r="H1518" s="4" t="str">
        <v>VG</v>
      </c>
      <c r="I1518" s="4" t="str">
        <v>EX</v>
      </c>
      <c r="J1518" s="4" t="str">
        <v>NONE</v>
      </c>
      <c r="K1518" s="4" t="str">
        <v>6.91 x 5.75 x 3.99</v>
      </c>
      <c r="L1518" s="4" t="str">
        <v>69.50</v>
      </c>
      <c r="M1518" s="4" t="str">
        <v>58.00</v>
      </c>
      <c r="N1518" s="4" t="str">
        <v/>
      </c>
      <c r="O1518" s="4" t="str">
        <v>GIA</v>
      </c>
      <c r="P1518" s="4">
        <v>2700</v>
      </c>
      <c r="Q1518" s="7">
        <v>-67</v>
      </c>
      <c r="R1518" s="5">
        <f>ROUND(P1518 * (1 + (Q1518 / 100)), 2)</f>
        <v>891</v>
      </c>
      <c r="S1518" s="5">
        <f>ROUND(R1518 * D1518, 2)</f>
        <v>1354.32</v>
      </c>
      <c r="T1518" s="4" t="str">
        <v>EXHIBITION</v>
      </c>
      <c r="U1518" s="8" t="str">
        <v>AVAILABLE</v>
      </c>
      <c r="V1518" s="4" t="str">
        <v>Crystal, Feather, Knot, Needle</v>
      </c>
      <c r="W1518" s="9" t="str">
        <v>Media URL</v>
      </c>
    </row>
    <row r="1519">
      <c r="A1519" s="4" t="str">
        <v>773617428</v>
      </c>
      <c r="B1519" s="4" t="str">
        <v>RADIANT</v>
      </c>
      <c r="C1519" s="4">
        <v>157798</v>
      </c>
      <c r="D1519" s="5">
        <v>1.01</v>
      </c>
      <c r="E1519" s="4" t="str">
        <v>F</v>
      </c>
      <c r="F1519" s="4" t="str">
        <v>VS1</v>
      </c>
      <c r="G1519" s="4" t="str">
        <v>VG</v>
      </c>
      <c r="H1519" s="4" t="str">
        <v>EX</v>
      </c>
      <c r="I1519" s="4" t="str">
        <v>VG</v>
      </c>
      <c r="J1519" s="4" t="str">
        <v>NONE</v>
      </c>
      <c r="K1519" s="4" t="str">
        <v>6.22 x 5.20 x 3.71</v>
      </c>
      <c r="L1519" s="4" t="str">
        <v>71.30</v>
      </c>
      <c r="M1519" s="4" t="str">
        <v>60.00</v>
      </c>
      <c r="N1519" s="4" t="str">
        <v>41.20</v>
      </c>
      <c r="O1519" s="4" t="str">
        <v>IGI</v>
      </c>
      <c r="P1519" s="4">
        <v>5800</v>
      </c>
      <c r="Q1519" s="7">
        <v>-77</v>
      </c>
      <c r="R1519" s="5">
        <f>ROUND(P1519 * (1 + (Q1519 / 100)), 2)</f>
        <v>1334</v>
      </c>
      <c r="S1519" s="5">
        <f>ROUND(R1519 * D1519, 2)</f>
        <v>1347.34</v>
      </c>
      <c r="T1519" s="4" t="str">
        <v>MUMBAI</v>
      </c>
      <c r="U1519" s="8" t="str">
        <v>AVAILABLE</v>
      </c>
      <c r="V1519" s="4" t="str">
        <v>Feather, Cloud</v>
      </c>
      <c r="W1519" s="9" t="str">
        <v>Media URL</v>
      </c>
    </row>
    <row r="1520">
      <c r="A1520" s="4" t="str">
        <v>7551112118</v>
      </c>
      <c r="B1520" s="4" t="str">
        <v>RADIANT</v>
      </c>
      <c r="C1520" s="4">
        <v>141381</v>
      </c>
      <c r="D1520" s="5">
        <v>1.01</v>
      </c>
      <c r="E1520" s="4" t="str">
        <v>F</v>
      </c>
      <c r="F1520" s="4" t="str">
        <v>VS2</v>
      </c>
      <c r="G1520" s="4" t="str">
        <v xml:space="preserve"> </v>
      </c>
      <c r="H1520" s="4" t="str">
        <v>EX</v>
      </c>
      <c r="I1520" s="4" t="str">
        <v>VG</v>
      </c>
      <c r="J1520" s="4" t="str">
        <v>VST</v>
      </c>
      <c r="K1520" s="4" t="str">
        <v>6.32 x 4.82 x 3.37</v>
      </c>
      <c r="L1520" s="4" t="str">
        <v>69.90</v>
      </c>
      <c r="M1520" s="4" t="str">
        <v>61.00</v>
      </c>
      <c r="N1520" s="4" t="str">
        <v/>
      </c>
      <c r="O1520" s="4" t="str">
        <v>GIA</v>
      </c>
      <c r="P1520" s="4">
        <v>5100</v>
      </c>
      <c r="Q1520" s="7">
        <v>-73</v>
      </c>
      <c r="R1520" s="5">
        <f>ROUND(P1520 * (1 + (Q1520 / 100)), 2)</f>
        <v>1377</v>
      </c>
      <c r="S1520" s="5">
        <f>ROUND(R1520 * D1520, 2)</f>
        <v>1390.77</v>
      </c>
      <c r="T1520" s="4" t="str">
        <v>EXHIBITION</v>
      </c>
      <c r="U1520" s="8" t="str">
        <v>AVAILABLE</v>
      </c>
      <c r="V1520" s="4" t="str">
        <v>Crystal, Feather</v>
      </c>
      <c r="W1520" s="9" t="str">
        <v>Media URL</v>
      </c>
    </row>
    <row r="1521">
      <c r="A1521" s="4" t="str">
        <v>5553270873</v>
      </c>
      <c r="B1521" s="4" t="str">
        <v>RADIANT</v>
      </c>
      <c r="C1521" s="4">
        <v>148261</v>
      </c>
      <c r="D1521" s="5">
        <v>1</v>
      </c>
      <c r="E1521" s="4" t="str">
        <v>F</v>
      </c>
      <c r="F1521" s="4" t="str">
        <v>SI1</v>
      </c>
      <c r="G1521" s="4" t="str">
        <v xml:space="preserve"> </v>
      </c>
      <c r="H1521" s="4" t="str">
        <v>EX</v>
      </c>
      <c r="I1521" s="4" t="str">
        <v>VG</v>
      </c>
      <c r="J1521" s="4" t="str">
        <v>MED</v>
      </c>
      <c r="K1521" s="4" t="str">
        <v>6.07 x 4.95 x 3.38</v>
      </c>
      <c r="L1521" s="4" t="str">
        <v>68.20</v>
      </c>
      <c r="M1521" s="4" t="str">
        <v>64.00</v>
      </c>
      <c r="N1521" s="4" t="str">
        <v/>
      </c>
      <c r="O1521" s="4" t="str">
        <v>GIA</v>
      </c>
      <c r="P1521" s="4">
        <v>4000</v>
      </c>
      <c r="Q1521" s="7">
        <v>-73</v>
      </c>
      <c r="R1521" s="5">
        <f>ROUND(P1521 * (1 + (Q1521 / 100)), 2)</f>
        <v>1080</v>
      </c>
      <c r="S1521" s="5">
        <f>ROUND(R1521 * D1521, 2)</f>
        <v>1080</v>
      </c>
      <c r="T1521" s="4" t="str">
        <v>EXHIBITION</v>
      </c>
      <c r="U1521" s="8" t="str">
        <v>AVAILABLE</v>
      </c>
      <c r="V1521" s="4" t="str">
        <v>Twinning Wisp, Etch Channel, Needle, Indented Natural</v>
      </c>
      <c r="W1521" s="9" t="str">
        <v>Media URL</v>
      </c>
    </row>
    <row r="1522">
      <c r="A1522" s="4" t="str">
        <v>1555308194</v>
      </c>
      <c r="B1522" s="4" t="str">
        <v>RADIANT</v>
      </c>
      <c r="C1522" s="4">
        <v>149217</v>
      </c>
      <c r="D1522" s="5">
        <v>1.01</v>
      </c>
      <c r="E1522" s="4" t="str">
        <v>G</v>
      </c>
      <c r="F1522" s="4" t="str">
        <v>SI2</v>
      </c>
      <c r="G1522" s="4" t="str">
        <v xml:space="preserve"> </v>
      </c>
      <c r="H1522" s="4" t="str">
        <v>EX</v>
      </c>
      <c r="I1522" s="4" t="str">
        <v>VG</v>
      </c>
      <c r="J1522" s="4" t="str">
        <v>FNT</v>
      </c>
      <c r="K1522" s="4" t="str">
        <v>6.11 x 5.13 x 3.66</v>
      </c>
      <c r="L1522" s="4" t="str">
        <v>71.40</v>
      </c>
      <c r="M1522" s="4" t="str">
        <v>58.00</v>
      </c>
      <c r="N1522" s="4" t="str">
        <v/>
      </c>
      <c r="O1522" s="4" t="str">
        <v>GIA</v>
      </c>
      <c r="P1522" s="4">
        <v>3300</v>
      </c>
      <c r="Q1522" s="7">
        <v>-73</v>
      </c>
      <c r="R1522" s="5">
        <f>ROUND(P1522 * (1 + (Q1522 / 100)), 2)</f>
        <v>891</v>
      </c>
      <c r="S1522" s="5">
        <f>ROUND(R1522 * D1522, 2)</f>
        <v>899.91</v>
      </c>
      <c r="T1522" s="4" t="str">
        <v>EXHIBITION</v>
      </c>
      <c r="U1522" s="8" t="str">
        <v>AVAILABLE</v>
      </c>
      <c r="V1522" s="4" t="str">
        <v>Crystal, Cloud, Feather, Needle</v>
      </c>
      <c r="W1522" s="9" t="str">
        <v>Media URL</v>
      </c>
    </row>
    <row r="1523">
      <c r="A1523" s="4" t="str">
        <v>773618078</v>
      </c>
      <c r="B1523" s="4" t="str">
        <v>RADIANT</v>
      </c>
      <c r="C1523" s="4">
        <v>141011</v>
      </c>
      <c r="D1523" s="5">
        <v>1.01</v>
      </c>
      <c r="E1523" s="4" t="str">
        <v>H</v>
      </c>
      <c r="F1523" s="4" t="str">
        <v>IF</v>
      </c>
      <c r="G1523" s="4" t="str">
        <v>VG</v>
      </c>
      <c r="H1523" s="4" t="str">
        <v>EX</v>
      </c>
      <c r="I1523" s="4" t="str">
        <v>EX</v>
      </c>
      <c r="J1523" s="4" t="str">
        <v>VSL</v>
      </c>
      <c r="K1523" s="4" t="str">
        <v>5.96 x 5.03 x 3.48</v>
      </c>
      <c r="L1523" s="4" t="str">
        <v>69.20</v>
      </c>
      <c r="M1523" s="4" t="str">
        <v>55.00</v>
      </c>
      <c r="N1523" s="4" t="str">
        <v>35.90</v>
      </c>
      <c r="O1523" s="4" t="str">
        <v>IGI</v>
      </c>
      <c r="P1523" s="4">
        <v>5600</v>
      </c>
      <c r="Q1523" s="7">
        <v>-84</v>
      </c>
      <c r="R1523" s="5">
        <f>ROUND(P1523 * (1 + (Q1523 / 100)), 2)</f>
        <v>896</v>
      </c>
      <c r="S1523" s="5">
        <f>ROUND(R1523 * D1523, 2)</f>
        <v>904.96</v>
      </c>
      <c r="T1523" s="4" t="str">
        <v>MUMBAI</v>
      </c>
      <c r="U1523" s="8" t="str">
        <v>AVAILABLE</v>
      </c>
      <c r="V1523" s="4" t="str">
        <v xml:space="preserve"> </v>
      </c>
      <c r="W1523" s="9" t="str">
        <v>Media URL</v>
      </c>
    </row>
    <row r="1524">
      <c r="A1524" s="4" t="str">
        <v>801639603</v>
      </c>
      <c r="B1524" s="4" t="str">
        <v>RADIANT</v>
      </c>
      <c r="C1524" s="4">
        <v>181237</v>
      </c>
      <c r="D1524" s="5">
        <v>1.02</v>
      </c>
      <c r="E1524" s="4" t="str">
        <v>H</v>
      </c>
      <c r="F1524" s="4" t="str">
        <v>VVS2</v>
      </c>
      <c r="G1524" s="4" t="str">
        <v>VG</v>
      </c>
      <c r="H1524" s="4" t="str">
        <v>EX</v>
      </c>
      <c r="I1524" s="4" t="str">
        <v>EX</v>
      </c>
      <c r="J1524" s="4" t="str">
        <v>VSL</v>
      </c>
      <c r="K1524" s="4" t="str">
        <v>6.02 x 5.01 x 3.46</v>
      </c>
      <c r="L1524" s="4" t="str">
        <v>69.10</v>
      </c>
      <c r="M1524" s="4" t="str">
        <v>57.00</v>
      </c>
      <c r="N1524" s="4" t="str">
        <v>35.70</v>
      </c>
      <c r="O1524" s="4" t="str">
        <v>IGI</v>
      </c>
      <c r="P1524" s="4">
        <v>4900</v>
      </c>
      <c r="Q1524" s="7">
        <v>-80</v>
      </c>
      <c r="R1524" s="5">
        <f>ROUND(P1524 * (1 + (Q1524 / 100)), 2)</f>
        <v>980</v>
      </c>
      <c r="S1524" s="5">
        <f>ROUND(R1524 * D1524, 2)</f>
        <v>999.6</v>
      </c>
      <c r="T1524" s="4" t="str">
        <v>MUMBAI</v>
      </c>
      <c r="U1524" s="8" t="str">
        <v>AVAILABLE</v>
      </c>
      <c r="V1524" s="4" t="str">
        <v>Crystal</v>
      </c>
      <c r="W1524" s="9" t="str">
        <v>Media URL</v>
      </c>
    </row>
    <row r="1525">
      <c r="A1525" s="4" t="str">
        <v>801639565</v>
      </c>
      <c r="B1525" s="4" t="str">
        <v>RADIANT</v>
      </c>
      <c r="C1525" s="4">
        <v>178122</v>
      </c>
      <c r="D1525" s="5">
        <v>1.01</v>
      </c>
      <c r="E1525" s="4" t="str">
        <v>I</v>
      </c>
      <c r="F1525" s="4" t="str">
        <v>VVS2</v>
      </c>
      <c r="G1525" s="4" t="str">
        <v>VG</v>
      </c>
      <c r="H1525" s="4" t="str">
        <v>EX</v>
      </c>
      <c r="I1525" s="4" t="str">
        <v>EX</v>
      </c>
      <c r="J1525" s="4" t="str">
        <v>NONE</v>
      </c>
      <c r="K1525" s="4" t="str">
        <v>6.00 x 4.98 x 3.45</v>
      </c>
      <c r="L1525" s="4" t="str">
        <v>69.30</v>
      </c>
      <c r="M1525" s="4" t="str">
        <v>66.00</v>
      </c>
      <c r="N1525" s="4" t="str">
        <v>42.00</v>
      </c>
      <c r="O1525" s="4" t="str">
        <v>IGI</v>
      </c>
      <c r="P1525" s="4">
        <v>4200</v>
      </c>
      <c r="Q1525" s="7">
        <v>-81</v>
      </c>
      <c r="R1525" s="5">
        <f>ROUND(P1525 * (1 + (Q1525 / 100)), 2)</f>
        <v>798</v>
      </c>
      <c r="S1525" s="5">
        <f>ROUND(R1525 * D1525, 2)</f>
        <v>805.98</v>
      </c>
      <c r="T1525" s="4" t="str">
        <v>MUMBAI</v>
      </c>
      <c r="U1525" s="8" t="str">
        <v>AVAILABLE</v>
      </c>
      <c r="V1525" s="4" t="str">
        <v>Cloud, Crystal</v>
      </c>
      <c r="W1525" s="9" t="str">
        <v>Media URL</v>
      </c>
    </row>
    <row r="1526">
      <c r="A1526" s="4" t="str">
        <v>801637777</v>
      </c>
      <c r="B1526" s="4" t="str">
        <v>RADIANT</v>
      </c>
      <c r="C1526" s="4">
        <v>160760</v>
      </c>
      <c r="D1526" s="5">
        <v>1.01</v>
      </c>
      <c r="E1526" s="4" t="str">
        <v>I</v>
      </c>
      <c r="F1526" s="4" t="str">
        <v>VS1</v>
      </c>
      <c r="G1526" s="4" t="str">
        <v>VG</v>
      </c>
      <c r="H1526" s="4" t="str">
        <v>EX</v>
      </c>
      <c r="I1526" s="4" t="str">
        <v>EX</v>
      </c>
      <c r="J1526" s="4" t="str">
        <v>VSL</v>
      </c>
      <c r="K1526" s="4" t="str">
        <v>6.19 x 4.97 x 3.46</v>
      </c>
      <c r="L1526" s="4" t="str">
        <v>69.60</v>
      </c>
      <c r="M1526" s="4" t="str">
        <v>63.00</v>
      </c>
      <c r="N1526" s="4" t="str">
        <v>37.40</v>
      </c>
      <c r="O1526" s="4" t="str">
        <v>IGI</v>
      </c>
      <c r="P1526" s="4">
        <v>3900</v>
      </c>
      <c r="Q1526" s="7">
        <v>-81</v>
      </c>
      <c r="R1526" s="5">
        <f>ROUND(P1526 * (1 + (Q1526 / 100)), 2)</f>
        <v>741</v>
      </c>
      <c r="S1526" s="5">
        <f>ROUND(R1526 * D1526, 2)</f>
        <v>748.41</v>
      </c>
      <c r="T1526" s="4" t="str">
        <v>MUMBAI</v>
      </c>
      <c r="U1526" s="8" t="str">
        <v>AVAILABLE</v>
      </c>
      <c r="V1526" s="4" t="str">
        <v>Feather</v>
      </c>
      <c r="W1526" s="9" t="str">
        <v>Media URL</v>
      </c>
    </row>
    <row r="1527">
      <c r="A1527" s="4" t="str">
        <v>773617292</v>
      </c>
      <c r="B1527" s="4" t="str">
        <v>RADIANT</v>
      </c>
      <c r="C1527" s="4">
        <v>154276</v>
      </c>
      <c r="D1527" s="5">
        <v>1.05</v>
      </c>
      <c r="E1527" s="4" t="str">
        <v>J</v>
      </c>
      <c r="F1527" s="4" t="str">
        <v>IF</v>
      </c>
      <c r="G1527" s="4" t="str">
        <v>VG</v>
      </c>
      <c r="H1527" s="4" t="str">
        <v>EX</v>
      </c>
      <c r="I1527" s="4" t="str">
        <v>EX</v>
      </c>
      <c r="J1527" s="4" t="str">
        <v>NONE</v>
      </c>
      <c r="K1527" s="4" t="str">
        <v>6.47 x 4.98 x 3.44</v>
      </c>
      <c r="L1527" s="4" t="str">
        <v>69.10</v>
      </c>
      <c r="M1527" s="4" t="str">
        <v>57.00</v>
      </c>
      <c r="N1527" s="4" t="str">
        <v>34.30</v>
      </c>
      <c r="O1527" s="4" t="str">
        <v>IGI</v>
      </c>
      <c r="P1527" s="4">
        <v>4000</v>
      </c>
      <c r="Q1527" s="7">
        <v>-82</v>
      </c>
      <c r="R1527" s="5">
        <f>ROUND(P1527 * (1 + (Q1527 / 100)), 2)</f>
        <v>720</v>
      </c>
      <c r="S1527" s="5">
        <f>ROUND(R1527 * D1527, 2)</f>
        <v>756</v>
      </c>
      <c r="T1527" s="4" t="str">
        <v>MUMBAI</v>
      </c>
      <c r="U1527" s="8" t="str">
        <v>AVAILABLE</v>
      </c>
      <c r="V1527" s="4" t="str">
        <v xml:space="preserve"> </v>
      </c>
      <c r="W1527" s="9" t="str">
        <v>Media URL</v>
      </c>
    </row>
    <row r="1528">
      <c r="A1528" s="4" t="str">
        <v>801639242</v>
      </c>
      <c r="B1528" s="4" t="str">
        <v>RADIANT</v>
      </c>
      <c r="C1528" s="4">
        <v>186979</v>
      </c>
      <c r="D1528" s="5">
        <v>1.01</v>
      </c>
      <c r="E1528" s="4" t="str">
        <v>J</v>
      </c>
      <c r="F1528" s="4" t="str">
        <v>IF</v>
      </c>
      <c r="G1528" s="4" t="str">
        <v>VG</v>
      </c>
      <c r="H1528" s="4" t="str">
        <v>EX</v>
      </c>
      <c r="I1528" s="4" t="str">
        <v>EX</v>
      </c>
      <c r="J1528" s="4" t="str">
        <v>NONE</v>
      </c>
      <c r="K1528" s="4" t="str">
        <v>5.97 x 4.95 x 3.45</v>
      </c>
      <c r="L1528" s="4" t="str">
        <v>69.70</v>
      </c>
      <c r="M1528" s="4" t="str">
        <v>62.00</v>
      </c>
      <c r="N1528" s="4" t="str">
        <v>37.30</v>
      </c>
      <c r="O1528" s="4" t="str">
        <v>IGI</v>
      </c>
      <c r="P1528" s="4">
        <v>4000</v>
      </c>
      <c r="Q1528" s="7">
        <v>-80</v>
      </c>
      <c r="R1528" s="5">
        <f>ROUND(P1528 * (1 + (Q1528 / 100)), 2)</f>
        <v>800</v>
      </c>
      <c r="S1528" s="5">
        <f>ROUND(R1528 * D1528, 2)</f>
        <v>808</v>
      </c>
      <c r="T1528" s="4" t="str">
        <v>MUMBAI</v>
      </c>
      <c r="U1528" s="8" t="str">
        <v>AVAILABLE</v>
      </c>
      <c r="V1528" s="4" t="str">
        <v xml:space="preserve"> </v>
      </c>
      <c r="W1528" s="9" t="str">
        <v>Media URL</v>
      </c>
    </row>
    <row r="1529">
      <c r="A1529" s="4" t="str">
        <v>801639241</v>
      </c>
      <c r="B1529" s="4" t="str">
        <v>RADIANT</v>
      </c>
      <c r="C1529" s="4">
        <v>186955</v>
      </c>
      <c r="D1529" s="5">
        <v>1</v>
      </c>
      <c r="E1529" s="4" t="str">
        <v>J</v>
      </c>
      <c r="F1529" s="4" t="str">
        <v>VS1</v>
      </c>
      <c r="G1529" s="4" t="str">
        <v>VG</v>
      </c>
      <c r="H1529" s="4" t="str">
        <v>EX</v>
      </c>
      <c r="I1529" s="4" t="str">
        <v>VG</v>
      </c>
      <c r="J1529" s="4" t="str">
        <v>NONE</v>
      </c>
      <c r="K1529" s="4" t="str">
        <v>6.44 x 4.77 x 3.14</v>
      </c>
      <c r="L1529" s="4" t="str">
        <v>65.80</v>
      </c>
      <c r="M1529" s="4" t="str">
        <v>61.00</v>
      </c>
      <c r="N1529" s="4" t="str">
        <v>32.60</v>
      </c>
      <c r="O1529" s="4" t="str">
        <v>IGI</v>
      </c>
      <c r="P1529" s="4">
        <v>3400</v>
      </c>
      <c r="Q1529" s="7">
        <v>-80</v>
      </c>
      <c r="R1529" s="5">
        <f>ROUND(P1529 * (1 + (Q1529 / 100)), 2)</f>
        <v>680</v>
      </c>
      <c r="S1529" s="5">
        <f>ROUND(R1529 * D1529, 2)</f>
        <v>680</v>
      </c>
      <c r="T1529" s="4" t="str">
        <v>MUMBAI</v>
      </c>
      <c r="U1529" s="8" t="str">
        <v>AVAILABLE</v>
      </c>
      <c r="V1529" s="4" t="str">
        <v>Feather, Cloud, Needle</v>
      </c>
      <c r="W1529" s="9" t="str">
        <v>Media URL</v>
      </c>
    </row>
    <row r="1530">
      <c r="A1530" s="4" t="str">
        <v>801637859</v>
      </c>
      <c r="B1530" s="4" t="str">
        <v>RADIANT</v>
      </c>
      <c r="C1530" s="4">
        <v>162046</v>
      </c>
      <c r="D1530" s="5">
        <v>1.03</v>
      </c>
      <c r="E1530" s="4" t="str">
        <v>J</v>
      </c>
      <c r="F1530" s="4" t="str">
        <v>VS1</v>
      </c>
      <c r="G1530" s="4" t="str">
        <v>VG</v>
      </c>
      <c r="H1530" s="4" t="str">
        <v>EX</v>
      </c>
      <c r="I1530" s="4" t="str">
        <v>EX</v>
      </c>
      <c r="J1530" s="4" t="str">
        <v>NONE</v>
      </c>
      <c r="K1530" s="4" t="str">
        <v>6.17 x 4.98 x 3.42</v>
      </c>
      <c r="L1530" s="4" t="str">
        <v>68.70</v>
      </c>
      <c r="M1530" s="4" t="str">
        <v>63.00</v>
      </c>
      <c r="N1530" s="4" t="str">
        <v>35.50</v>
      </c>
      <c r="O1530" s="4" t="str">
        <v>IGI</v>
      </c>
      <c r="P1530" s="4">
        <v>3400</v>
      </c>
      <c r="Q1530" s="7">
        <v>-80</v>
      </c>
      <c r="R1530" s="5">
        <f>ROUND(P1530 * (1 + (Q1530 / 100)), 2)</f>
        <v>680</v>
      </c>
      <c r="S1530" s="5">
        <f>ROUND(R1530 * D1530, 2)</f>
        <v>700.4</v>
      </c>
      <c r="T1530" s="4" t="str">
        <v>MUMBAI</v>
      </c>
      <c r="U1530" s="8" t="str">
        <v>AVAILABLE</v>
      </c>
      <c r="V1530" s="4" t="str">
        <v>Crystal, Cloud, Feather</v>
      </c>
      <c r="W1530" s="9" t="str">
        <v>Media URL</v>
      </c>
    </row>
    <row r="1531">
      <c r="A1531" s="4" t="str">
        <v>801637788</v>
      </c>
      <c r="B1531" s="4" t="str">
        <v>RADIANT</v>
      </c>
      <c r="C1531" s="4">
        <v>160823</v>
      </c>
      <c r="D1531" s="5">
        <v>1.18</v>
      </c>
      <c r="E1531" s="4" t="str">
        <v>J</v>
      </c>
      <c r="F1531" s="4" t="str">
        <v>VS1</v>
      </c>
      <c r="G1531" s="4" t="str">
        <v>VG</v>
      </c>
      <c r="H1531" s="4" t="str">
        <v>EX</v>
      </c>
      <c r="I1531" s="4" t="str">
        <v>EX</v>
      </c>
      <c r="J1531" s="4" t="str">
        <v>NONE</v>
      </c>
      <c r="K1531" s="4" t="str">
        <v>6.65 x 5.11 x 3.55</v>
      </c>
      <c r="L1531" s="4" t="str">
        <v>69.50</v>
      </c>
      <c r="M1531" s="4" t="str">
        <v>62.00</v>
      </c>
      <c r="N1531" s="4" t="str">
        <v>34.60</v>
      </c>
      <c r="O1531" s="4" t="str">
        <v>IGI</v>
      </c>
      <c r="P1531" s="4">
        <v>3400</v>
      </c>
      <c r="Q1531" s="7">
        <v>-81</v>
      </c>
      <c r="R1531" s="5">
        <f>ROUND(P1531 * (1 + (Q1531 / 100)), 2)</f>
        <v>646</v>
      </c>
      <c r="S1531" s="5">
        <f>ROUND(R1531 * D1531, 2)</f>
        <v>762.28</v>
      </c>
      <c r="T1531" s="4" t="str">
        <v>MUMBAI</v>
      </c>
      <c r="U1531" s="8" t="str">
        <v>AVAILABLE</v>
      </c>
      <c r="V1531" s="4" t="str">
        <v>Feather, Cloud, Crystal</v>
      </c>
      <c r="W1531" s="9" t="str">
        <v>Media URL</v>
      </c>
    </row>
    <row r="1532">
      <c r="A1532" s="4" t="str">
        <v>6552710316</v>
      </c>
      <c r="B1532" s="4" t="str">
        <v>RADIANT</v>
      </c>
      <c r="C1532" s="4">
        <v>166074</v>
      </c>
      <c r="D1532" s="5">
        <v>1.01</v>
      </c>
      <c r="E1532" s="4" t="str">
        <v>J</v>
      </c>
      <c r="F1532" s="4" t="str">
        <v>VS2</v>
      </c>
      <c r="G1532" s="4" t="str">
        <v xml:space="preserve"> </v>
      </c>
      <c r="H1532" s="4" t="str">
        <v>VG</v>
      </c>
      <c r="I1532" s="4" t="str">
        <v>GD</v>
      </c>
      <c r="J1532" s="4" t="str">
        <v>NONE</v>
      </c>
      <c r="K1532" s="4" t="str">
        <v>5.68 x 5.50 x 3.78</v>
      </c>
      <c r="L1532" s="4" t="str">
        <v>68.60</v>
      </c>
      <c r="M1532" s="4" t="str">
        <v>71.00</v>
      </c>
      <c r="N1532" s="4" t="str">
        <v/>
      </c>
      <c r="O1532" s="4" t="str">
        <v>GIA</v>
      </c>
      <c r="P1532" s="4">
        <v>3200</v>
      </c>
      <c r="Q1532" s="7">
        <v>-74</v>
      </c>
      <c r="R1532" s="5">
        <f>ROUND(P1532 * (1 + (Q1532 / 100)), 2)</f>
        <v>832</v>
      </c>
      <c r="S1532" s="5">
        <f>ROUND(R1532 * D1532, 2)</f>
        <v>840.32</v>
      </c>
      <c r="T1532" s="4" t="str">
        <v>EXHIBITION</v>
      </c>
      <c r="U1532" s="8" t="str">
        <v>AVAILABLE</v>
      </c>
      <c r="V1532" s="4" t="str">
        <v>Feather, Cloud, Pinpoint</v>
      </c>
      <c r="W1532" s="9" t="str">
        <v>Media URL</v>
      </c>
    </row>
    <row r="1533">
      <c r="A1533" s="4" t="str">
        <v>801639536</v>
      </c>
      <c r="B1533" s="4" t="str">
        <v>RADIANT</v>
      </c>
      <c r="C1533" s="4">
        <v>175628</v>
      </c>
      <c r="D1533" s="5">
        <v>1.02</v>
      </c>
      <c r="E1533" s="4" t="str">
        <v>K</v>
      </c>
      <c r="F1533" s="4" t="str">
        <v>IF</v>
      </c>
      <c r="G1533" s="4" t="str">
        <v>VG</v>
      </c>
      <c r="H1533" s="4" t="str">
        <v>EX</v>
      </c>
      <c r="I1533" s="4" t="str">
        <v>EX</v>
      </c>
      <c r="J1533" s="4" t="str">
        <v>VSL</v>
      </c>
      <c r="K1533" s="4" t="str">
        <v>6.52 x 4.85 x 3.38</v>
      </c>
      <c r="L1533" s="4" t="str">
        <v>69.70</v>
      </c>
      <c r="M1533" s="4" t="str">
        <v>61.00</v>
      </c>
      <c r="N1533" s="4" t="str">
        <v>33.70</v>
      </c>
      <c r="O1533" s="4" t="str">
        <v>IGI</v>
      </c>
      <c r="P1533" s="4">
        <v>3400</v>
      </c>
      <c r="Q1533" s="7">
        <v>-76</v>
      </c>
      <c r="R1533" s="5">
        <f>ROUND(P1533 * (1 + (Q1533 / 100)), 2)</f>
        <v>816</v>
      </c>
      <c r="S1533" s="5">
        <f>ROUND(R1533 * D1533, 2)</f>
        <v>832.32</v>
      </c>
      <c r="T1533" s="4" t="str">
        <v>MUMBAI</v>
      </c>
      <c r="U1533" s="8" t="str">
        <v>AVAILABLE</v>
      </c>
      <c r="V1533" s="4" t="str">
        <v xml:space="preserve"> </v>
      </c>
      <c r="W1533" s="9" t="str">
        <v>Media URL</v>
      </c>
    </row>
    <row r="1534">
      <c r="A1534" s="4" t="str">
        <v>801637761</v>
      </c>
      <c r="B1534" s="4" t="str">
        <v>RADIANT</v>
      </c>
      <c r="C1534" s="4">
        <v>160397</v>
      </c>
      <c r="D1534" s="5">
        <v>1</v>
      </c>
      <c r="E1534" s="4" t="str">
        <v>K</v>
      </c>
      <c r="F1534" s="4" t="str">
        <v>VVS1</v>
      </c>
      <c r="G1534" s="4" t="str">
        <v>VG</v>
      </c>
      <c r="H1534" s="4" t="str">
        <v>EX</v>
      </c>
      <c r="I1534" s="4" t="str">
        <v>EX</v>
      </c>
      <c r="J1534" s="4" t="str">
        <v>NONE</v>
      </c>
      <c r="K1534" s="4" t="str">
        <v>6.25 x 4.80 x 3.37</v>
      </c>
      <c r="L1534" s="4" t="str">
        <v>70.20</v>
      </c>
      <c r="M1534" s="4" t="str">
        <v>62.00</v>
      </c>
      <c r="N1534" s="4" t="str">
        <v>37.30</v>
      </c>
      <c r="O1534" s="4" t="str">
        <v>IGI</v>
      </c>
      <c r="P1534" s="4">
        <v>3200</v>
      </c>
      <c r="Q1534" s="7">
        <v>-81</v>
      </c>
      <c r="R1534" s="5">
        <f>ROUND(P1534 * (1 + (Q1534 / 100)), 2)</f>
        <v>608</v>
      </c>
      <c r="S1534" s="5">
        <f>ROUND(R1534 * D1534, 2)</f>
        <v>608</v>
      </c>
      <c r="T1534" s="4" t="str">
        <v>MUMBAI</v>
      </c>
      <c r="U1534" s="8" t="str">
        <v>AVAILABLE</v>
      </c>
      <c r="V1534" s="4" t="str">
        <v>Pinpoint</v>
      </c>
      <c r="W1534" s="9" t="str">
        <v>Media URL</v>
      </c>
    </row>
    <row r="1535">
      <c r="A1535" s="4" t="str">
        <v>2556528290</v>
      </c>
      <c r="B1535" s="4" t="str">
        <v>RADIANT</v>
      </c>
      <c r="C1535" s="4">
        <v>160082</v>
      </c>
      <c r="D1535" s="5">
        <v>1.01</v>
      </c>
      <c r="E1535" s="4" t="str">
        <v>K</v>
      </c>
      <c r="F1535" s="4" t="str">
        <v>VVS2</v>
      </c>
      <c r="G1535" s="4" t="str">
        <v xml:space="preserve"> </v>
      </c>
      <c r="H1535" s="4" t="str">
        <v>EX</v>
      </c>
      <c r="I1535" s="4" t="str">
        <v>VG</v>
      </c>
      <c r="J1535" s="4" t="str">
        <v>VST</v>
      </c>
      <c r="K1535" s="4" t="str">
        <v>5.84 x 5.04 x 3.52</v>
      </c>
      <c r="L1535" s="4" t="str">
        <v>69.90</v>
      </c>
      <c r="M1535" s="4" t="str">
        <v>64.00</v>
      </c>
      <c r="N1535" s="4" t="str">
        <v/>
      </c>
      <c r="O1535" s="4" t="str">
        <v>GIA</v>
      </c>
      <c r="P1535" s="4">
        <v>3000</v>
      </c>
      <c r="Q1535" s="7">
        <v>-72</v>
      </c>
      <c r="R1535" s="5">
        <f>ROUND(P1535 * (1 + (Q1535 / 100)), 2)</f>
        <v>840</v>
      </c>
      <c r="S1535" s="5">
        <f>ROUND(R1535 * D1535, 2)</f>
        <v>848.4</v>
      </c>
      <c r="T1535" s="4" t="str">
        <v>EXHIBITION</v>
      </c>
      <c r="U1535" s="8" t="str">
        <v>AVAILABLE</v>
      </c>
      <c r="V1535" s="4" t="str">
        <v>Feather, Indented Natural</v>
      </c>
      <c r="W1535" s="9" t="str">
        <v>Media URL</v>
      </c>
    </row>
    <row r="1536">
      <c r="A1536" s="4" t="str">
        <v>773617340</v>
      </c>
      <c r="B1536" s="4" t="str">
        <v>RADIANT</v>
      </c>
      <c r="C1536" s="4">
        <v>155799</v>
      </c>
      <c r="D1536" s="5">
        <v>1</v>
      </c>
      <c r="E1536" s="4" t="str">
        <v>K</v>
      </c>
      <c r="F1536" s="4" t="str">
        <v>VS1</v>
      </c>
      <c r="G1536" s="4" t="str">
        <v>VG</v>
      </c>
      <c r="H1536" s="4" t="str">
        <v>EX</v>
      </c>
      <c r="I1536" s="4" t="str">
        <v>EX</v>
      </c>
      <c r="J1536" s="4" t="str">
        <v>NONE</v>
      </c>
      <c r="K1536" s="4" t="str">
        <v>6.52 x 4.56 x 3.27</v>
      </c>
      <c r="L1536" s="4" t="str">
        <v>71.70</v>
      </c>
      <c r="M1536" s="4" t="str">
        <v>63.00</v>
      </c>
      <c r="N1536" s="4" t="str">
        <v>36.60</v>
      </c>
      <c r="O1536" s="4" t="str">
        <v>IGI</v>
      </c>
      <c r="P1536" s="4">
        <v>2800</v>
      </c>
      <c r="Q1536" s="7">
        <v>-79</v>
      </c>
      <c r="R1536" s="5">
        <f>ROUND(P1536 * (1 + (Q1536 / 100)), 2)</f>
        <v>588</v>
      </c>
      <c r="S1536" s="5">
        <f>ROUND(R1536 * D1536, 2)</f>
        <v>588</v>
      </c>
      <c r="T1536" s="4" t="str">
        <v>MUMBAI</v>
      </c>
      <c r="U1536" s="8" t="str">
        <v>AVAILABLE</v>
      </c>
      <c r="V1536" s="4" t="str">
        <v>Crystal, Needle</v>
      </c>
      <c r="W1536" s="9" t="str">
        <v>Media URL</v>
      </c>
    </row>
    <row r="1537">
      <c r="A1537" s="4" t="str">
        <v>801638038</v>
      </c>
      <c r="B1537" s="4" t="str">
        <v>RADIANT</v>
      </c>
      <c r="C1537" s="4">
        <v>165625</v>
      </c>
      <c r="D1537" s="5">
        <v>1</v>
      </c>
      <c r="E1537" s="4" t="str">
        <v>K</v>
      </c>
      <c r="F1537" s="4" t="str">
        <v>VS1</v>
      </c>
      <c r="G1537" s="4" t="str">
        <v>VG</v>
      </c>
      <c r="H1537" s="4" t="str">
        <v>EX</v>
      </c>
      <c r="I1537" s="4" t="str">
        <v>EX</v>
      </c>
      <c r="J1537" s="4" t="str">
        <v>NONE</v>
      </c>
      <c r="K1537" s="4" t="str">
        <v>5.82 x 4.84 x 3.51</v>
      </c>
      <c r="L1537" s="4" t="str">
        <v>72.50</v>
      </c>
      <c r="M1537" s="4" t="str">
        <v>66.00</v>
      </c>
      <c r="N1537" s="4" t="str">
        <v>41.20</v>
      </c>
      <c r="O1537" s="4" t="str">
        <v>IGI</v>
      </c>
      <c r="P1537" s="4">
        <v>2800</v>
      </c>
      <c r="Q1537" s="7">
        <v>-78</v>
      </c>
      <c r="R1537" s="5">
        <f>ROUND(P1537 * (1 + (Q1537 / 100)), 2)</f>
        <v>616</v>
      </c>
      <c r="S1537" s="5">
        <f>ROUND(R1537 * D1537, 2)</f>
        <v>616</v>
      </c>
      <c r="T1537" s="4" t="str">
        <v>MUMBAI</v>
      </c>
      <c r="U1537" s="8" t="str">
        <v>AVAILABLE</v>
      </c>
      <c r="V1537" s="4" t="str">
        <v>Cloud, Cavity</v>
      </c>
      <c r="W1537" s="9" t="str">
        <v>Media URL</v>
      </c>
    </row>
    <row r="1538">
      <c r="A1538" s="4" t="str">
        <v>801639587</v>
      </c>
      <c r="B1538" s="4" t="str">
        <v>RADIANT</v>
      </c>
      <c r="C1538" s="4">
        <v>180260</v>
      </c>
      <c r="D1538" s="5">
        <v>1.01</v>
      </c>
      <c r="E1538" s="4" t="str">
        <v>K</v>
      </c>
      <c r="F1538" s="4" t="str">
        <v>VS2</v>
      </c>
      <c r="G1538" s="4" t="str">
        <v>VG</v>
      </c>
      <c r="H1538" s="4" t="str">
        <v>EX</v>
      </c>
      <c r="I1538" s="4" t="str">
        <v>VG</v>
      </c>
      <c r="J1538" s="4" t="str">
        <v>NONE</v>
      </c>
      <c r="K1538" s="4" t="str">
        <v>6.40 x 4.89 x 3.40</v>
      </c>
      <c r="L1538" s="4" t="str">
        <v>69.50</v>
      </c>
      <c r="M1538" s="4" t="str">
        <v>54.00</v>
      </c>
      <c r="N1538" s="4" t="str">
        <v>33.60</v>
      </c>
      <c r="O1538" s="4" t="str">
        <v>IGI</v>
      </c>
      <c r="P1538" s="4">
        <v>2600</v>
      </c>
      <c r="Q1538" s="7">
        <v>-75</v>
      </c>
      <c r="R1538" s="5">
        <f>ROUND(P1538 * (1 + (Q1538 / 100)), 2)</f>
        <v>650</v>
      </c>
      <c r="S1538" s="5">
        <f>ROUND(R1538 * D1538, 2)</f>
        <v>656.5</v>
      </c>
      <c r="T1538" s="4" t="str">
        <v>MUMBAI</v>
      </c>
      <c r="U1538" s="8" t="str">
        <v>AVAILABLE</v>
      </c>
      <c r="V1538" s="4" t="str">
        <v>Feather, Cloud</v>
      </c>
      <c r="W1538" s="9" t="str">
        <v>Media URL</v>
      </c>
    </row>
    <row r="1539">
      <c r="A1539" s="4" t="str">
        <v>801638039</v>
      </c>
      <c r="B1539" s="4" t="str">
        <v>RADIANT</v>
      </c>
      <c r="C1539" s="4">
        <v>165630</v>
      </c>
      <c r="D1539" s="5">
        <v>1.22</v>
      </c>
      <c r="E1539" s="4" t="str">
        <v>L</v>
      </c>
      <c r="F1539" s="4" t="str">
        <v>IF</v>
      </c>
      <c r="G1539" s="4" t="str">
        <v>VG</v>
      </c>
      <c r="H1539" s="4" t="str">
        <v>EX</v>
      </c>
      <c r="I1539" s="4" t="str">
        <v>EX</v>
      </c>
      <c r="J1539" s="4" t="str">
        <v>NONE</v>
      </c>
      <c r="K1539" s="4" t="str">
        <v>6.75 x 5.09 x 3.55</v>
      </c>
      <c r="L1539" s="4" t="str">
        <v>69.70</v>
      </c>
      <c r="M1539" s="4" t="str">
        <v>67.00</v>
      </c>
      <c r="N1539" s="4" t="str">
        <v>34.60</v>
      </c>
      <c r="O1539" s="4" t="str">
        <v>IGI</v>
      </c>
      <c r="P1539" s="4">
        <v>2900</v>
      </c>
      <c r="Q1539" s="7">
        <v>-78</v>
      </c>
      <c r="R1539" s="5">
        <f>ROUND(P1539 * (1 + (Q1539 / 100)), 2)</f>
        <v>638</v>
      </c>
      <c r="S1539" s="5">
        <f>ROUND(R1539 * D1539, 2)</f>
        <v>778.36</v>
      </c>
      <c r="T1539" s="4" t="str">
        <v>MUMBAI</v>
      </c>
      <c r="U1539" s="8" t="str">
        <v>AVAILABLE</v>
      </c>
      <c r="V1539" s="4" t="str">
        <v xml:space="preserve"> </v>
      </c>
      <c r="W1539" s="9" t="str">
        <v>Media URL</v>
      </c>
    </row>
    <row r="1540">
      <c r="A1540" s="4" t="str">
        <v>2556139498</v>
      </c>
      <c r="B1540" s="4" t="str">
        <v>RADIANT</v>
      </c>
      <c r="C1540" s="4">
        <v>141969</v>
      </c>
      <c r="D1540" s="5">
        <v>1.01</v>
      </c>
      <c r="E1540" s="4" t="str">
        <v>L</v>
      </c>
      <c r="F1540" s="4" t="str">
        <v>VVS1</v>
      </c>
      <c r="G1540" s="4" t="str">
        <v xml:space="preserve"> </v>
      </c>
      <c r="H1540" s="4" t="str">
        <v>EX</v>
      </c>
      <c r="I1540" s="4" t="str">
        <v>EX</v>
      </c>
      <c r="J1540" s="4" t="str">
        <v>NONE</v>
      </c>
      <c r="K1540" s="4" t="str">
        <v>6.16 x 5.14 x 3.66</v>
      </c>
      <c r="L1540" s="4" t="str">
        <v>71.20</v>
      </c>
      <c r="M1540" s="4" t="str">
        <v>66.00</v>
      </c>
      <c r="N1540" s="4" t="str">
        <v/>
      </c>
      <c r="O1540" s="4" t="str">
        <v>GIA</v>
      </c>
      <c r="P1540" s="4">
        <v>2700</v>
      </c>
      <c r="Q1540" s="7">
        <v>-70</v>
      </c>
      <c r="R1540" s="5">
        <f>ROUND(P1540 * (1 + (Q1540 / 100)), 2)</f>
        <v>810</v>
      </c>
      <c r="S1540" s="5">
        <f>ROUND(R1540 * D1540, 2)</f>
        <v>818.1</v>
      </c>
      <c r="T1540" s="4" t="str">
        <v>EXHIBITION</v>
      </c>
      <c r="U1540" s="8" t="str">
        <v>AVAILABLE</v>
      </c>
      <c r="V1540" s="4" t="str">
        <v>Needle, Feather</v>
      </c>
      <c r="W1540" s="9" t="str">
        <v>Media URL</v>
      </c>
    </row>
    <row r="1541">
      <c r="A1541" s="4" t="str">
        <v>6552565420</v>
      </c>
      <c r="B1541" s="4" t="str">
        <v>RADIANT</v>
      </c>
      <c r="C1541" s="4">
        <v>161144</v>
      </c>
      <c r="D1541" s="5">
        <v>1</v>
      </c>
      <c r="E1541" s="4" t="str">
        <v>N</v>
      </c>
      <c r="F1541" s="4" t="str">
        <v>IF</v>
      </c>
      <c r="G1541" s="4" t="str">
        <v xml:space="preserve"> </v>
      </c>
      <c r="H1541" s="4" t="str">
        <v>EX</v>
      </c>
      <c r="I1541" s="4" t="str">
        <v>VG</v>
      </c>
      <c r="J1541" s="4" t="str">
        <v>NONE</v>
      </c>
      <c r="K1541" s="4" t="str">
        <v>6.10 x 4.88 x 3.40</v>
      </c>
      <c r="L1541" s="4" t="str">
        <v>69.70</v>
      </c>
      <c r="M1541" s="4" t="str">
        <v>58.00</v>
      </c>
      <c r="N1541" s="4" t="str">
        <v/>
      </c>
      <c r="O1541" s="4" t="str">
        <v>GIA</v>
      </c>
      <c r="P1541" s="4">
        <v>2500</v>
      </c>
      <c r="Q1541" s="7">
        <v>-69</v>
      </c>
      <c r="R1541" s="5">
        <f>ROUND(P1541 * (1 + (Q1541 / 100)), 2)</f>
        <v>775</v>
      </c>
      <c r="S1541" s="5">
        <f>ROUND(R1541 * D1541, 2)</f>
        <v>775</v>
      </c>
      <c r="T1541" s="4" t="str">
        <v>EXHIBITION</v>
      </c>
      <c r="U1541" s="8" t="str">
        <v>AVAILABLE</v>
      </c>
      <c r="V1541" s="4" t="str">
        <v xml:space="preserve"> </v>
      </c>
      <c r="W1541" s="9" t="str">
        <v>Media URL</v>
      </c>
    </row>
    <row r="1542">
      <c r="A1542" s="4" t="str">
        <v>6555183083</v>
      </c>
      <c r="B1542" s="4" t="str">
        <v>RADIANT</v>
      </c>
      <c r="C1542" s="4">
        <v>143657</v>
      </c>
      <c r="D1542" s="5">
        <v>1.16</v>
      </c>
      <c r="E1542" s="4" t="str">
        <v>N</v>
      </c>
      <c r="F1542" s="4" t="str">
        <v>VVS1</v>
      </c>
      <c r="G1542" s="4" t="str">
        <v xml:space="preserve"> </v>
      </c>
      <c r="H1542" s="4" t="str">
        <v>EX</v>
      </c>
      <c r="I1542" s="4" t="str">
        <v>VG</v>
      </c>
      <c r="J1542" s="4" t="str">
        <v>FNT</v>
      </c>
      <c r="K1542" s="4" t="str">
        <v>6.89 x 5.09 x 3.54</v>
      </c>
      <c r="L1542" s="4" t="str">
        <v>69.50</v>
      </c>
      <c r="M1542" s="4" t="str">
        <v>56.00</v>
      </c>
      <c r="N1542" s="4" t="str">
        <v/>
      </c>
      <c r="O1542" s="4" t="str">
        <v>GIA</v>
      </c>
      <c r="P1542" s="4">
        <v>2300</v>
      </c>
      <c r="Q1542" s="7">
        <v>-74</v>
      </c>
      <c r="R1542" s="5">
        <f>ROUND(P1542 * (1 + (Q1542 / 100)), 2)</f>
        <v>598</v>
      </c>
      <c r="S1542" s="5">
        <f>ROUND(R1542 * D1542, 2)</f>
        <v>693.68</v>
      </c>
      <c r="T1542" s="4" t="str">
        <v>EXHIBITION</v>
      </c>
      <c r="U1542" s="8" t="str">
        <v>AVAILABLE</v>
      </c>
      <c r="V1542" s="4" t="str">
        <v>Pinpoint, Cloud, Natural</v>
      </c>
      <c r="W1542" s="9" t="str">
        <v>Media URL</v>
      </c>
    </row>
    <row r="1543">
      <c r="A1543" s="4" t="str">
        <v>1553606966</v>
      </c>
      <c r="B1543" s="4" t="str">
        <v>RADIANT</v>
      </c>
      <c r="C1543" s="4">
        <v>161953</v>
      </c>
      <c r="D1543" s="5">
        <v>1.02</v>
      </c>
      <c r="E1543" s="4" t="str">
        <v>N</v>
      </c>
      <c r="F1543" s="4" t="str">
        <v>VVS2</v>
      </c>
      <c r="G1543" s="4" t="str">
        <v xml:space="preserve"> </v>
      </c>
      <c r="H1543" s="4" t="str">
        <v>EX</v>
      </c>
      <c r="I1543" s="4" t="str">
        <v>VG</v>
      </c>
      <c r="J1543" s="4" t="str">
        <v>NONE</v>
      </c>
      <c r="K1543" s="4" t="str">
        <v>6.61 x 4.92 x 3.40</v>
      </c>
      <c r="L1543" s="4" t="str">
        <v>69.10</v>
      </c>
      <c r="M1543" s="4" t="str">
        <v>56.00</v>
      </c>
      <c r="N1543" s="4" t="str">
        <v/>
      </c>
      <c r="O1543" s="4" t="str">
        <v>GIA</v>
      </c>
      <c r="P1543" s="4">
        <v>2100</v>
      </c>
      <c r="Q1543" s="7">
        <v>-66</v>
      </c>
      <c r="R1543" s="5">
        <f>ROUND(P1543 * (1 + (Q1543 / 100)), 2)</f>
        <v>714</v>
      </c>
      <c r="S1543" s="5">
        <f>ROUND(R1543 * D1543, 2)</f>
        <v>728.28</v>
      </c>
      <c r="T1543" s="4" t="str">
        <v>EXHIBITION</v>
      </c>
      <c r="U1543" s="8" t="str">
        <v>AVAILABLE</v>
      </c>
      <c r="V1543" s="4" t="str">
        <v>Needle, Cloud</v>
      </c>
      <c r="W1543" s="9" t="str">
        <v>Media URL</v>
      </c>
    </row>
    <row r="1544">
      <c r="A1544" s="4" t="str">
        <v>3545986271</v>
      </c>
      <c r="B1544" s="4" t="str">
        <v>RADIANT</v>
      </c>
      <c r="C1544" s="4">
        <v>137037</v>
      </c>
      <c r="D1544" s="5">
        <v>1</v>
      </c>
      <c r="E1544" s="4" t="str">
        <v>N</v>
      </c>
      <c r="F1544" s="4" t="str">
        <v>VS1</v>
      </c>
      <c r="G1544" s="4" t="str">
        <v xml:space="preserve"> </v>
      </c>
      <c r="H1544" s="4" t="str">
        <v>EX</v>
      </c>
      <c r="I1544" s="4" t="str">
        <v>VG</v>
      </c>
      <c r="J1544" s="4" t="str">
        <v>FNT</v>
      </c>
      <c r="K1544" s="4" t="str">
        <v>5.88 x 5.05 x 3.51</v>
      </c>
      <c r="L1544" s="4" t="str">
        <v>69.50</v>
      </c>
      <c r="M1544" s="4" t="str">
        <v>61.00</v>
      </c>
      <c r="N1544" s="4" t="str">
        <v/>
      </c>
      <c r="O1544" s="4" t="str">
        <v>GIA</v>
      </c>
      <c r="P1544" s="4">
        <v>2000</v>
      </c>
      <c r="Q1544" s="7">
        <v>-73</v>
      </c>
      <c r="R1544" s="5">
        <f>ROUND(P1544 * (1 + (Q1544 / 100)), 2)</f>
        <v>540</v>
      </c>
      <c r="S1544" s="5">
        <f>ROUND(R1544 * D1544, 2)</f>
        <v>540</v>
      </c>
      <c r="T1544" s="4" t="str">
        <v>EXHIBITION</v>
      </c>
      <c r="U1544" s="8" t="str">
        <v>AVAILABLE</v>
      </c>
      <c r="V1544" s="4" t="str">
        <v>Feather</v>
      </c>
      <c r="W1544" s="9" t="str">
        <v>Media URL</v>
      </c>
    </row>
    <row r="1545">
      <c r="A1545" s="4" t="str">
        <v>1553326246</v>
      </c>
      <c r="B1545" s="4" t="str">
        <v>RADIANT</v>
      </c>
      <c r="C1545" s="4">
        <v>149998</v>
      </c>
      <c r="D1545" s="5">
        <v>1.16</v>
      </c>
      <c r="E1545" s="4" t="str">
        <v>N</v>
      </c>
      <c r="F1545" s="4" t="str">
        <v>VS2</v>
      </c>
      <c r="G1545" s="4" t="str">
        <v xml:space="preserve"> </v>
      </c>
      <c r="H1545" s="4" t="str">
        <v>VG</v>
      </c>
      <c r="I1545" s="4" t="str">
        <v>VG</v>
      </c>
      <c r="J1545" s="4" t="str">
        <v>NONE</v>
      </c>
      <c r="K1545" s="4" t="str">
        <v>6.64 x 5.06 x 3.46</v>
      </c>
      <c r="L1545" s="4" t="str">
        <v>68.30</v>
      </c>
      <c r="M1545" s="4" t="str">
        <v>66.00</v>
      </c>
      <c r="N1545" s="4" t="str">
        <v/>
      </c>
      <c r="O1545" s="4" t="str">
        <v>GIA</v>
      </c>
      <c r="P1545" s="4">
        <v>1900</v>
      </c>
      <c r="Q1545" s="7">
        <v>-67</v>
      </c>
      <c r="R1545" s="5">
        <f>ROUND(P1545 * (1 + (Q1545 / 100)), 2)</f>
        <v>627</v>
      </c>
      <c r="S1545" s="5">
        <f>ROUND(R1545 * D1545, 2)</f>
        <v>727.32</v>
      </c>
      <c r="T1545" s="4" t="str">
        <v>EXHIBITION</v>
      </c>
      <c r="U1545" s="8" t="str">
        <v>AVAILABLE</v>
      </c>
      <c r="V1545" s="4" t="str">
        <v>Cloud, Crystal, Needle</v>
      </c>
      <c r="W1545" s="9" t="str">
        <v>Media URL</v>
      </c>
    </row>
    <row r="1546">
      <c r="A1546" s="4" t="str">
        <v>5556366929</v>
      </c>
      <c r="B1546" s="4" t="str">
        <v>RADIANT</v>
      </c>
      <c r="C1546" s="4">
        <v>152598</v>
      </c>
      <c r="D1546" s="5">
        <v>1.19</v>
      </c>
      <c r="E1546" s="4" t="str">
        <v>N</v>
      </c>
      <c r="F1546" s="4" t="str">
        <v>VS2</v>
      </c>
      <c r="G1546" s="4" t="str">
        <v xml:space="preserve"> </v>
      </c>
      <c r="H1546" s="4" t="str">
        <v>VG</v>
      </c>
      <c r="I1546" s="4" t="str">
        <v>VG</v>
      </c>
      <c r="J1546" s="4" t="str">
        <v>FNT</v>
      </c>
      <c r="K1546" s="4" t="str">
        <v>7.00 x 5.06 x 3.55</v>
      </c>
      <c r="L1546" s="4" t="str">
        <v>70.10</v>
      </c>
      <c r="M1546" s="4" t="str">
        <v>55.00</v>
      </c>
      <c r="N1546" s="4" t="str">
        <v/>
      </c>
      <c r="O1546" s="4" t="str">
        <v>GIA</v>
      </c>
      <c r="P1546" s="4">
        <v>1900</v>
      </c>
      <c r="Q1546" s="7">
        <v>-66</v>
      </c>
      <c r="R1546" s="5">
        <f>ROUND(P1546 * (1 + (Q1546 / 100)), 2)</f>
        <v>646</v>
      </c>
      <c r="S1546" s="5">
        <f>ROUND(R1546 * D1546, 2)</f>
        <v>768.74</v>
      </c>
      <c r="T1546" s="4" t="str">
        <v>EXHIBITION</v>
      </c>
      <c r="U1546" s="8" t="str">
        <v>AVAILABLE</v>
      </c>
      <c r="V1546" s="4" t="str">
        <v>Crystal, Cloud, Pinpoint</v>
      </c>
      <c r="W1546" s="9" t="str">
        <v>Media URL</v>
      </c>
    </row>
    <row r="1547">
      <c r="A1547" s="4" t="str">
        <v>7558227274</v>
      </c>
      <c r="B1547" s="4" t="str">
        <v>RADIANT</v>
      </c>
      <c r="C1547" s="4">
        <v>145882</v>
      </c>
      <c r="D1547" s="5">
        <v>1.02</v>
      </c>
      <c r="E1547" s="4" t="str">
        <v>N</v>
      </c>
      <c r="F1547" s="4" t="str">
        <v>VS2</v>
      </c>
      <c r="G1547" s="4" t="str">
        <v xml:space="preserve"> </v>
      </c>
      <c r="H1547" s="4" t="str">
        <v>EX</v>
      </c>
      <c r="I1547" s="4" t="str">
        <v>VG</v>
      </c>
      <c r="J1547" s="4" t="str">
        <v>NONE</v>
      </c>
      <c r="K1547" s="4" t="str">
        <v>6.53 x 4.85 x 3.37</v>
      </c>
      <c r="L1547" s="4" t="str">
        <v>69.50</v>
      </c>
      <c r="M1547" s="4" t="str">
        <v>60.00</v>
      </c>
      <c r="N1547" s="4" t="str">
        <v/>
      </c>
      <c r="O1547" s="4" t="str">
        <v>GIA</v>
      </c>
      <c r="P1547" s="4">
        <v>1900</v>
      </c>
      <c r="Q1547" s="7">
        <v>-70</v>
      </c>
      <c r="R1547" s="5">
        <f>ROUND(P1547 * (1 + (Q1547 / 100)), 2)</f>
        <v>570</v>
      </c>
      <c r="S1547" s="5">
        <f>ROUND(R1547 * D1547, 2)</f>
        <v>581.4</v>
      </c>
      <c r="T1547" s="4" t="str">
        <v>EXHIBITION</v>
      </c>
      <c r="U1547" s="8" t="str">
        <v>AVAILABLE</v>
      </c>
      <c r="V1547" s="4" t="str">
        <v>Crystal, Pinpoint</v>
      </c>
      <c r="W1547" s="9" t="str">
        <v>Media URL</v>
      </c>
    </row>
    <row r="1548">
      <c r="A1548" s="4" t="str">
        <v>2546966775</v>
      </c>
      <c r="B1548" s="4" t="str">
        <v>RADIANT</v>
      </c>
      <c r="C1548" s="4">
        <v>136120</v>
      </c>
      <c r="D1548" s="5">
        <v>1.01</v>
      </c>
      <c r="E1548" s="4" t="str">
        <v>O-P</v>
      </c>
      <c r="F1548" s="4" t="str">
        <v>IF</v>
      </c>
      <c r="G1548" s="4" t="str">
        <v xml:space="preserve"> </v>
      </c>
      <c r="H1548" s="4" t="str">
        <v>EX</v>
      </c>
      <c r="I1548" s="4" t="str">
        <v>VG</v>
      </c>
      <c r="J1548" s="4" t="str">
        <v>FNT</v>
      </c>
      <c r="K1548" s="4" t="str">
        <v>5.98 x 5.02 x 3.52</v>
      </c>
      <c r="L1548" s="4" t="str">
        <v>70.00</v>
      </c>
      <c r="M1548" s="4" t="str">
        <v>58.00</v>
      </c>
      <c r="N1548" s="4" t="str">
        <v/>
      </c>
      <c r="O1548" s="4" t="str">
        <v>GIA</v>
      </c>
      <c r="P1548" s="4">
        <v>2500</v>
      </c>
      <c r="Q1548" s="7">
        <v>-72</v>
      </c>
      <c r="R1548" s="5">
        <f>ROUND(P1548 * (1 + (Q1548 / 100)), 2)</f>
        <v>700</v>
      </c>
      <c r="S1548" s="5">
        <f>ROUND(R1548 * D1548, 2)</f>
        <v>707</v>
      </c>
      <c r="T1548" s="4" t="str">
        <v>EXHIBITION</v>
      </c>
      <c r="U1548" s="8" t="str">
        <v>AVAILABLE</v>
      </c>
      <c r="V1548" s="4" t="str">
        <v xml:space="preserve"> </v>
      </c>
      <c r="W1548" s="9" t="str">
        <v>Media URL</v>
      </c>
    </row>
    <row r="1549">
      <c r="A1549" s="4" t="str">
        <v>2548960180</v>
      </c>
      <c r="B1549" s="4" t="str">
        <v>RADIANT</v>
      </c>
      <c r="C1549" s="4">
        <v>135388</v>
      </c>
      <c r="D1549" s="5">
        <v>1.18</v>
      </c>
      <c r="E1549" s="4" t="str">
        <v>O-P</v>
      </c>
      <c r="F1549" s="4" t="str">
        <v>IF</v>
      </c>
      <c r="G1549" s="4" t="str">
        <v xml:space="preserve"> </v>
      </c>
      <c r="H1549" s="4" t="str">
        <v>EX</v>
      </c>
      <c r="I1549" s="4" t="str">
        <v>EX</v>
      </c>
      <c r="J1549" s="4" t="str">
        <v>NONE</v>
      </c>
      <c r="K1549" s="4" t="str">
        <v>6.51 x 5.18 x 3.59</v>
      </c>
      <c r="L1549" s="4" t="str">
        <v>69.30</v>
      </c>
      <c r="M1549" s="4" t="str">
        <v>62.00</v>
      </c>
      <c r="N1549" s="4" t="str">
        <v/>
      </c>
      <c r="O1549" s="4" t="str">
        <v>GIA</v>
      </c>
      <c r="P1549" s="4">
        <v>2500</v>
      </c>
      <c r="Q1549" s="7">
        <v>-72</v>
      </c>
      <c r="R1549" s="5">
        <f>ROUND(P1549 * (1 + (Q1549 / 100)), 2)</f>
        <v>700</v>
      </c>
      <c r="S1549" s="5">
        <f>ROUND(R1549 * D1549, 2)</f>
        <v>826</v>
      </c>
      <c r="T1549" s="4" t="str">
        <v>EXHIBITION</v>
      </c>
      <c r="U1549" s="8" t="str">
        <v>AVAILABLE</v>
      </c>
      <c r="V1549" s="4" t="str">
        <v xml:space="preserve"> </v>
      </c>
      <c r="W1549" s="9" t="str">
        <v>Media URL</v>
      </c>
    </row>
    <row r="1550">
      <c r="A1550" s="4" t="str">
        <v>6551630248</v>
      </c>
      <c r="B1550" s="4" t="str">
        <v>RADIANT</v>
      </c>
      <c r="C1550" s="4">
        <v>163151</v>
      </c>
      <c r="D1550" s="5">
        <v>1.14</v>
      </c>
      <c r="E1550" s="4" t="str">
        <v>O-P</v>
      </c>
      <c r="F1550" s="4" t="str">
        <v>VVS1</v>
      </c>
      <c r="G1550" s="4" t="str">
        <v xml:space="preserve"> </v>
      </c>
      <c r="H1550" s="4" t="str">
        <v>EX</v>
      </c>
      <c r="I1550" s="4" t="str">
        <v>VG</v>
      </c>
      <c r="J1550" s="4" t="str">
        <v>NONE</v>
      </c>
      <c r="K1550" s="4" t="str">
        <v>6.64 x 5.02 x 3.52</v>
      </c>
      <c r="L1550" s="4" t="str">
        <v>70.00</v>
      </c>
      <c r="M1550" s="4" t="str">
        <v>61.00</v>
      </c>
      <c r="N1550" s="4" t="str">
        <v/>
      </c>
      <c r="O1550" s="4" t="str">
        <v>GIA</v>
      </c>
      <c r="P1550" s="4">
        <v>2300</v>
      </c>
      <c r="Q1550" s="7">
        <v>-66</v>
      </c>
      <c r="R1550" s="5">
        <f>ROUND(P1550 * (1 + (Q1550 / 100)), 2)</f>
        <v>782</v>
      </c>
      <c r="S1550" s="5">
        <f>ROUND(R1550 * D1550, 2)</f>
        <v>891.48</v>
      </c>
      <c r="T1550" s="4" t="str">
        <v>EXHIBITION</v>
      </c>
      <c r="U1550" s="8" t="str">
        <v>AVAILABLE</v>
      </c>
      <c r="V1550" s="4" t="str">
        <v>Pinpoint</v>
      </c>
      <c r="W1550" s="9" t="str">
        <v>Media URL</v>
      </c>
    </row>
    <row r="1551">
      <c r="A1551" s="4" t="str">
        <v>6545592696</v>
      </c>
      <c r="B1551" s="4" t="str">
        <v>RADIANT</v>
      </c>
      <c r="C1551" s="4">
        <v>120332</v>
      </c>
      <c r="D1551" s="5">
        <v>1.01</v>
      </c>
      <c r="E1551" s="4" t="str">
        <v>O-P</v>
      </c>
      <c r="F1551" s="4" t="str">
        <v>VVS2</v>
      </c>
      <c r="G1551" s="4" t="str">
        <v xml:space="preserve"> </v>
      </c>
      <c r="H1551" s="4" t="str">
        <v>EX</v>
      </c>
      <c r="I1551" s="4" t="str">
        <v>VG</v>
      </c>
      <c r="J1551" s="4" t="str">
        <v>FNT</v>
      </c>
      <c r="K1551" s="4" t="str">
        <v>5.91 x 4.93 x 3.43</v>
      </c>
      <c r="L1551" s="4" t="str">
        <v>69.70</v>
      </c>
      <c r="M1551" s="4" t="str">
        <v>67.00</v>
      </c>
      <c r="N1551" s="4" t="str">
        <v/>
      </c>
      <c r="O1551" s="4" t="str">
        <v>GIA</v>
      </c>
      <c r="P1551" s="4">
        <v>2100</v>
      </c>
      <c r="Q1551" s="7">
        <v>-72</v>
      </c>
      <c r="R1551" s="5">
        <f>ROUND(P1551 * (1 + (Q1551 / 100)), 2)</f>
        <v>588</v>
      </c>
      <c r="S1551" s="5">
        <f>ROUND(R1551 * D1551, 2)</f>
        <v>593.88</v>
      </c>
      <c r="T1551" s="4" t="str">
        <v>EXHIBITION</v>
      </c>
      <c r="U1551" s="8" t="str">
        <v>AVAILABLE</v>
      </c>
      <c r="V1551" s="4" t="str">
        <v>Cloud, Feather</v>
      </c>
      <c r="W1551" s="9" t="str">
        <v>Media URL</v>
      </c>
    </row>
    <row r="1552">
      <c r="A1552" s="4" t="str">
        <v>7556560612</v>
      </c>
      <c r="B1552" s="4" t="str">
        <v>RADIANT</v>
      </c>
      <c r="C1552" s="4">
        <v>160821</v>
      </c>
      <c r="D1552" s="5">
        <v>1.08</v>
      </c>
      <c r="E1552" s="4" t="str">
        <v>O-P</v>
      </c>
      <c r="F1552" s="4" t="str">
        <v>VVS2</v>
      </c>
      <c r="G1552" s="4" t="str">
        <v xml:space="preserve"> </v>
      </c>
      <c r="H1552" s="4" t="str">
        <v>EX</v>
      </c>
      <c r="I1552" s="4" t="str">
        <v>VG</v>
      </c>
      <c r="J1552" s="4" t="str">
        <v>MED</v>
      </c>
      <c r="K1552" s="4" t="str">
        <v>6.52 x 4.96 x 3.47</v>
      </c>
      <c r="L1552" s="4" t="str">
        <v>70.00</v>
      </c>
      <c r="M1552" s="4" t="str">
        <v>60.00</v>
      </c>
      <c r="N1552" s="4" t="str">
        <v/>
      </c>
      <c r="O1552" s="4" t="str">
        <v>GIA</v>
      </c>
      <c r="P1552" s="4">
        <v>2100</v>
      </c>
      <c r="Q1552" s="7">
        <v>-65</v>
      </c>
      <c r="R1552" s="5">
        <f>ROUND(P1552 * (1 + (Q1552 / 100)), 2)</f>
        <v>735</v>
      </c>
      <c r="S1552" s="5">
        <f>ROUND(R1552 * D1552, 2)</f>
        <v>793.8</v>
      </c>
      <c r="T1552" s="4" t="str">
        <v>EXHIBITION</v>
      </c>
      <c r="U1552" s="8" t="str">
        <v>AVAILABLE</v>
      </c>
      <c r="V1552" s="4" t="str">
        <v>Cloud, Extra Facet</v>
      </c>
      <c r="W1552" s="9" t="str">
        <v>Media URL</v>
      </c>
    </row>
    <row r="1553">
      <c r="A1553" s="4" t="str">
        <v>7553255393</v>
      </c>
      <c r="B1553" s="4" t="str">
        <v>RADIANT</v>
      </c>
      <c r="C1553" s="4">
        <v>147337</v>
      </c>
      <c r="D1553" s="5">
        <v>1.01</v>
      </c>
      <c r="E1553" s="4" t="str">
        <v>O-P</v>
      </c>
      <c r="F1553" s="4" t="str">
        <v>VS1</v>
      </c>
      <c r="G1553" s="4" t="str">
        <v xml:space="preserve"> </v>
      </c>
      <c r="H1553" s="4" t="str">
        <v>EX</v>
      </c>
      <c r="I1553" s="4" t="str">
        <v>VG</v>
      </c>
      <c r="J1553" s="4" t="str">
        <v>FNT</v>
      </c>
      <c r="K1553" s="4" t="str">
        <v>6.36 x 4.70 x 3.28</v>
      </c>
      <c r="L1553" s="4" t="str">
        <v>69.80</v>
      </c>
      <c r="M1553" s="4" t="str">
        <v>62.00</v>
      </c>
      <c r="N1553" s="4" t="str">
        <v/>
      </c>
      <c r="O1553" s="4" t="str">
        <v>GIA</v>
      </c>
      <c r="P1553" s="4">
        <v>2000</v>
      </c>
      <c r="Q1553" s="7">
        <v>-67</v>
      </c>
      <c r="R1553" s="5">
        <f>ROUND(P1553 * (1 + (Q1553 / 100)), 2)</f>
        <v>660</v>
      </c>
      <c r="S1553" s="5">
        <f>ROUND(R1553 * D1553, 2)</f>
        <v>666.6</v>
      </c>
      <c r="T1553" s="4" t="str">
        <v>EXHIBITION</v>
      </c>
      <c r="U1553" s="8" t="str">
        <v>AVAILABLE</v>
      </c>
      <c r="V1553" s="4" t="str">
        <v>Crystal, Feather, Needle, Pinpoint, Natural</v>
      </c>
      <c r="W1553" s="9" t="str">
        <v>Media URL</v>
      </c>
    </row>
    <row r="1554">
      <c r="A1554" s="4" t="str">
        <v>7556772312</v>
      </c>
      <c r="B1554" s="4" t="str">
        <v>RADIANT</v>
      </c>
      <c r="C1554" s="4">
        <v>168464</v>
      </c>
      <c r="D1554" s="5">
        <v>1.01</v>
      </c>
      <c r="E1554" s="4" t="str">
        <v>O-P</v>
      </c>
      <c r="F1554" s="4" t="str">
        <v>VS1</v>
      </c>
      <c r="G1554" s="4" t="str">
        <v xml:space="preserve"> </v>
      </c>
      <c r="H1554" s="4" t="str">
        <v>EX</v>
      </c>
      <c r="I1554" s="4" t="str">
        <v>VG</v>
      </c>
      <c r="J1554" s="4" t="str">
        <v>FNT</v>
      </c>
      <c r="K1554" s="4" t="str">
        <v>5.92 x 4.93 x 3.43</v>
      </c>
      <c r="L1554" s="4" t="str">
        <v>69.60</v>
      </c>
      <c r="M1554" s="4" t="str">
        <v>63.00</v>
      </c>
      <c r="N1554" s="4" t="str">
        <v/>
      </c>
      <c r="O1554" s="4" t="str">
        <v>GIA</v>
      </c>
      <c r="P1554" s="4">
        <v>2000</v>
      </c>
      <c r="Q1554" s="7">
        <v>-60</v>
      </c>
      <c r="R1554" s="5">
        <f>ROUND(P1554 * (1 + (Q1554 / 100)), 2)</f>
        <v>800</v>
      </c>
      <c r="S1554" s="5">
        <f>ROUND(R1554 * D1554, 2)</f>
        <v>808</v>
      </c>
      <c r="T1554" s="4" t="str">
        <v>EXHIBITION</v>
      </c>
      <c r="U1554" s="8" t="str">
        <v>AVAILABLE</v>
      </c>
      <c r="V1554" s="4" t="str">
        <v>Crystal, Pinpoint, Natural</v>
      </c>
      <c r="W1554" s="9" t="str">
        <v>Media URL</v>
      </c>
    </row>
    <row r="1555">
      <c r="A1555" s="4" t="str">
        <v>6552710612</v>
      </c>
      <c r="B1555" s="4" t="str">
        <v>RADIANT</v>
      </c>
      <c r="C1555" s="4">
        <v>165628</v>
      </c>
      <c r="D1555" s="5">
        <v>1.01</v>
      </c>
      <c r="E1555" s="4" t="str">
        <v>O-P</v>
      </c>
      <c r="F1555" s="4" t="str">
        <v>VS1</v>
      </c>
      <c r="G1555" s="4" t="str">
        <v xml:space="preserve"> </v>
      </c>
      <c r="H1555" s="4" t="str">
        <v>EX</v>
      </c>
      <c r="I1555" s="4" t="str">
        <v>VG</v>
      </c>
      <c r="J1555" s="4" t="str">
        <v>MED</v>
      </c>
      <c r="K1555" s="4" t="str">
        <v>5.95 x 5.00 x 3.49</v>
      </c>
      <c r="L1555" s="4" t="str">
        <v>69.80</v>
      </c>
      <c r="M1555" s="4" t="str">
        <v>57.00</v>
      </c>
      <c r="N1555" s="4" t="str">
        <v/>
      </c>
      <c r="O1555" s="4" t="str">
        <v>GIA</v>
      </c>
      <c r="P1555" s="4">
        <v>2000</v>
      </c>
      <c r="Q1555" s="7">
        <v>-65</v>
      </c>
      <c r="R1555" s="5">
        <f>ROUND(P1555 * (1 + (Q1555 / 100)), 2)</f>
        <v>700</v>
      </c>
      <c r="S1555" s="5">
        <f>ROUND(R1555 * D1555, 2)</f>
        <v>707</v>
      </c>
      <c r="T1555" s="4" t="str">
        <v>MUMBAI</v>
      </c>
      <c r="U1555" s="8" t="str">
        <v>AVAILABLE</v>
      </c>
      <c r="V1555" s="4" t="str">
        <v>Crystal, Needle, Feather</v>
      </c>
      <c r="W1555" s="9" t="str">
        <v>Media URL</v>
      </c>
    </row>
    <row r="1556">
      <c r="A1556" s="4" t="str">
        <v>2557270775</v>
      </c>
      <c r="B1556" s="4" t="str">
        <v>RADIANT</v>
      </c>
      <c r="C1556" s="4">
        <v>148302</v>
      </c>
      <c r="D1556" s="5">
        <v>1.28</v>
      </c>
      <c r="E1556" s="4" t="str">
        <v>O-P</v>
      </c>
      <c r="F1556" s="4" t="str">
        <v>VS2</v>
      </c>
      <c r="G1556" s="4" t="str">
        <v xml:space="preserve"> </v>
      </c>
      <c r="H1556" s="4" t="str">
        <v>EX</v>
      </c>
      <c r="I1556" s="4" t="str">
        <v>VG</v>
      </c>
      <c r="J1556" s="4" t="str">
        <v>NONE</v>
      </c>
      <c r="K1556" s="4" t="str">
        <v>7.16 x 5.19 x 3.63</v>
      </c>
      <c r="L1556" s="4" t="str">
        <v>69.90</v>
      </c>
      <c r="M1556" s="4" t="str">
        <v>53.00</v>
      </c>
      <c r="N1556" s="4" t="str">
        <v/>
      </c>
      <c r="O1556" s="4" t="str">
        <v>GIA</v>
      </c>
      <c r="P1556" s="4">
        <v>1900</v>
      </c>
      <c r="Q1556" s="7">
        <v>-62</v>
      </c>
      <c r="R1556" s="5">
        <f>ROUND(P1556 * (1 + (Q1556 / 100)), 2)</f>
        <v>722</v>
      </c>
      <c r="S1556" s="5">
        <f>ROUND(R1556 * D1556, 2)</f>
        <v>924.16</v>
      </c>
      <c r="T1556" s="4" t="str">
        <v>EXHIBITION</v>
      </c>
      <c r="U1556" s="8" t="str">
        <v>AVAILABLE</v>
      </c>
      <c r="V1556" s="4" t="str">
        <v>Crystal, Cloud, Feather</v>
      </c>
      <c r="W1556" s="9" t="str">
        <v>Media URL</v>
      </c>
    </row>
    <row r="1557">
      <c r="A1557" s="4" t="str">
        <v>2546585612</v>
      </c>
      <c r="B1557" s="4" t="str">
        <v>RADIANT</v>
      </c>
      <c r="C1557" s="4">
        <v>120182</v>
      </c>
      <c r="D1557" s="5">
        <v>1.01</v>
      </c>
      <c r="E1557" s="4" t="str">
        <v>O-P</v>
      </c>
      <c r="F1557" s="4" t="str">
        <v>VS2</v>
      </c>
      <c r="G1557" s="4" t="str">
        <v xml:space="preserve"> </v>
      </c>
      <c r="H1557" s="4" t="str">
        <v>EX</v>
      </c>
      <c r="I1557" s="4" t="str">
        <v>VG</v>
      </c>
      <c r="J1557" s="4" t="str">
        <v>FNT</v>
      </c>
      <c r="K1557" s="4" t="str">
        <v>5.97 x 4.97 x 3.47</v>
      </c>
      <c r="L1557" s="4" t="str">
        <v>69.80</v>
      </c>
      <c r="M1557" s="4" t="str">
        <v>66.00</v>
      </c>
      <c r="N1557" s="4" t="str">
        <v/>
      </c>
      <c r="O1557" s="4" t="str">
        <v>GIA</v>
      </c>
      <c r="P1557" s="4">
        <v>1900</v>
      </c>
      <c r="Q1557" s="7">
        <v>-68</v>
      </c>
      <c r="R1557" s="5">
        <f>ROUND(P1557 * (1 + (Q1557 / 100)), 2)</f>
        <v>608</v>
      </c>
      <c r="S1557" s="5">
        <f>ROUND(R1557 * D1557, 2)</f>
        <v>614.08</v>
      </c>
      <c r="T1557" s="4" t="str">
        <v>EXHIBITION</v>
      </c>
      <c r="U1557" s="8" t="str">
        <v>AVAILABLE</v>
      </c>
      <c r="V1557" s="4" t="str">
        <v>Twinning Wisp, Feather, Etch Channel</v>
      </c>
      <c r="W1557" s="9" t="str">
        <v>Media URL</v>
      </c>
    </row>
    <row r="1558">
      <c r="A1558" s="4" t="str">
        <v>5543693289</v>
      </c>
      <c r="B1558" s="4" t="str">
        <v>RADIANT</v>
      </c>
      <c r="C1558" s="4">
        <v>124558</v>
      </c>
      <c r="D1558" s="5">
        <v>1.26</v>
      </c>
      <c r="E1558" s="4" t="str">
        <v>O-P</v>
      </c>
      <c r="F1558" s="4" t="str">
        <v>VS2</v>
      </c>
      <c r="G1558" s="4" t="str">
        <v xml:space="preserve"> </v>
      </c>
      <c r="H1558" s="4" t="str">
        <v>EX</v>
      </c>
      <c r="I1558" s="4" t="str">
        <v>EX</v>
      </c>
      <c r="J1558" s="4" t="str">
        <v>STG</v>
      </c>
      <c r="K1558" s="4" t="str">
        <v>7.27 x 5.14 x 3.51</v>
      </c>
      <c r="L1558" s="4" t="str">
        <v>68.30</v>
      </c>
      <c r="M1558" s="4" t="str">
        <v>57.00</v>
      </c>
      <c r="N1558" s="4" t="str">
        <v/>
      </c>
      <c r="O1558" s="4" t="str">
        <v>GIA</v>
      </c>
      <c r="P1558" s="4">
        <v>1900</v>
      </c>
      <c r="Q1558" s="7">
        <v>-65</v>
      </c>
      <c r="R1558" s="5">
        <f>ROUND(P1558 * (1 + (Q1558 / 100)), 2)</f>
        <v>665</v>
      </c>
      <c r="S1558" s="5">
        <f>ROUND(R1558 * D1558, 2)</f>
        <v>837.9</v>
      </c>
      <c r="T1558" s="4" t="str">
        <v>EXHIBITION</v>
      </c>
      <c r="U1558" s="8" t="str">
        <v>AVAILABLE</v>
      </c>
      <c r="V1558" s="4" t="str">
        <v>Crystal, Needle</v>
      </c>
      <c r="W1558" s="9" t="str">
        <v>Media URL</v>
      </c>
    </row>
    <row r="1559">
      <c r="A1559" s="4" t="str">
        <v>2544708958</v>
      </c>
      <c r="B1559" s="4" t="str">
        <v>RADIANT</v>
      </c>
      <c r="C1559" s="4">
        <v>125832</v>
      </c>
      <c r="D1559" s="5">
        <v>1.11</v>
      </c>
      <c r="E1559" s="4" t="str">
        <v>Q-R</v>
      </c>
      <c r="F1559" s="4" t="str">
        <v>VVS1</v>
      </c>
      <c r="G1559" s="4" t="str">
        <v xml:space="preserve"> </v>
      </c>
      <c r="H1559" s="4" t="str">
        <v>EX</v>
      </c>
      <c r="I1559" s="4" t="str">
        <v>VG</v>
      </c>
      <c r="J1559" s="4" t="str">
        <v>MED</v>
      </c>
      <c r="K1559" s="4" t="str">
        <v>6.15 x 5.18 x 3.63</v>
      </c>
      <c r="L1559" s="4" t="str">
        <v>70.00</v>
      </c>
      <c r="M1559" s="4" t="str">
        <v>61.00</v>
      </c>
      <c r="N1559" s="4" t="str">
        <v/>
      </c>
      <c r="O1559" s="4" t="str">
        <v>GIA</v>
      </c>
      <c r="P1559" s="4">
        <v>2300</v>
      </c>
      <c r="Q1559" s="7">
        <v>-74</v>
      </c>
      <c r="R1559" s="5">
        <f>ROUND(P1559 * (1 + (Q1559 / 100)), 2)</f>
        <v>598</v>
      </c>
      <c r="S1559" s="5">
        <f>ROUND(R1559 * D1559, 2)</f>
        <v>663.78</v>
      </c>
      <c r="T1559" s="4" t="str">
        <v>EXHIBITION</v>
      </c>
      <c r="U1559" s="8" t="str">
        <v>AVAILABLE</v>
      </c>
      <c r="V1559" s="4" t="str">
        <v>Pinpoint</v>
      </c>
      <c r="W1559" s="9" t="str">
        <v>Media URL</v>
      </c>
    </row>
    <row r="1560">
      <c r="A1560" s="4" t="str">
        <v>2557528372</v>
      </c>
      <c r="B1560" s="4" t="str">
        <v>RADIANT</v>
      </c>
      <c r="C1560" s="4">
        <v>160081</v>
      </c>
      <c r="D1560" s="5">
        <v>1</v>
      </c>
      <c r="E1560" s="4" t="str">
        <v>Q-R</v>
      </c>
      <c r="F1560" s="4" t="str">
        <v>VVS2</v>
      </c>
      <c r="G1560" s="4" t="str">
        <v xml:space="preserve"> </v>
      </c>
      <c r="H1560" s="4" t="str">
        <v>EX</v>
      </c>
      <c r="I1560" s="4" t="str">
        <v>VG</v>
      </c>
      <c r="J1560" s="4" t="str">
        <v>FNT</v>
      </c>
      <c r="K1560" s="4" t="str">
        <v>5.63 x 4.85 x 3.54</v>
      </c>
      <c r="L1560" s="4" t="str">
        <v>73.10</v>
      </c>
      <c r="M1560" s="4" t="str">
        <v>62.00</v>
      </c>
      <c r="N1560" s="4" t="str">
        <v/>
      </c>
      <c r="O1560" s="4" t="str">
        <v>GIA</v>
      </c>
      <c r="P1560" s="4">
        <v>2100</v>
      </c>
      <c r="Q1560" s="7">
        <v>-65</v>
      </c>
      <c r="R1560" s="5">
        <f>ROUND(P1560 * (1 + (Q1560 / 100)), 2)</f>
        <v>735</v>
      </c>
      <c r="S1560" s="5">
        <f>ROUND(R1560 * D1560, 2)</f>
        <v>735</v>
      </c>
      <c r="T1560" s="4" t="str">
        <v>EXHIBITION</v>
      </c>
      <c r="U1560" s="8" t="str">
        <v>AVAILABLE</v>
      </c>
      <c r="V1560" s="4" t="str">
        <v>Pinpoint</v>
      </c>
      <c r="W1560" s="9" t="str">
        <v>Media URL</v>
      </c>
    </row>
    <row r="1561">
      <c r="A1561" s="4" t="str">
        <v>2557151276</v>
      </c>
      <c r="B1561" s="4" t="str">
        <v>RADIANT</v>
      </c>
      <c r="C1561" s="4">
        <v>143182</v>
      </c>
      <c r="D1561" s="5">
        <v>1.02</v>
      </c>
      <c r="E1561" s="4" t="str">
        <v>S-T</v>
      </c>
      <c r="F1561" s="4" t="str">
        <v>FL</v>
      </c>
      <c r="G1561" s="4" t="str">
        <v xml:space="preserve"> </v>
      </c>
      <c r="H1561" s="4" t="str">
        <v>EX</v>
      </c>
      <c r="I1561" s="4" t="str">
        <v>VG</v>
      </c>
      <c r="J1561" s="4" t="str">
        <v>NONE</v>
      </c>
      <c r="K1561" s="4" t="str">
        <v>6.14 x 4.94 x 3.42</v>
      </c>
      <c r="L1561" s="4" t="str">
        <v>69.10</v>
      </c>
      <c r="M1561" s="4" t="str">
        <v>61.00</v>
      </c>
      <c r="N1561" s="4" t="str">
        <v/>
      </c>
      <c r="O1561" s="4" t="str">
        <v>GIA</v>
      </c>
      <c r="P1561" s="4">
        <v>2500</v>
      </c>
      <c r="Q1561" s="7">
        <v>-68</v>
      </c>
      <c r="R1561" s="5">
        <f>ROUND(P1561 * (1 + (Q1561 / 100)), 2)</f>
        <v>800</v>
      </c>
      <c r="S1561" s="5">
        <f>ROUND(R1561 * D1561, 2)</f>
        <v>816</v>
      </c>
      <c r="T1561" s="4" t="str">
        <v>EXHIBITION</v>
      </c>
      <c r="U1561" s="8" t="str">
        <v>AVAILABLE</v>
      </c>
      <c r="V1561" s="4" t="str">
        <v xml:space="preserve"> </v>
      </c>
      <c r="W1561" s="9" t="str">
        <v>Media URL</v>
      </c>
    </row>
    <row r="1562">
      <c r="A1562" s="4" t="str">
        <v>1553512531</v>
      </c>
      <c r="B1562" s="4" t="str">
        <v>RADIANT</v>
      </c>
      <c r="C1562" s="4">
        <v>158706</v>
      </c>
      <c r="D1562" s="5">
        <v>1.01</v>
      </c>
      <c r="E1562" s="4" t="str">
        <v>S-T</v>
      </c>
      <c r="F1562" s="4" t="str">
        <v>IF</v>
      </c>
      <c r="G1562" s="4" t="str">
        <v xml:space="preserve"> </v>
      </c>
      <c r="H1562" s="4" t="str">
        <v>EX</v>
      </c>
      <c r="I1562" s="4" t="str">
        <v>VG</v>
      </c>
      <c r="J1562" s="4" t="str">
        <v>NONE</v>
      </c>
      <c r="K1562" s="4" t="str">
        <v>5.99 x 5.05 x 3.48</v>
      </c>
      <c r="L1562" s="4" t="str">
        <v>68.90</v>
      </c>
      <c r="M1562" s="4" t="str">
        <v>55.00</v>
      </c>
      <c r="N1562" s="4" t="str">
        <v/>
      </c>
      <c r="O1562" s="4" t="str">
        <v>GIA</v>
      </c>
      <c r="P1562" s="4">
        <v>2500</v>
      </c>
      <c r="Q1562" s="7">
        <v>-70</v>
      </c>
      <c r="R1562" s="5">
        <f>ROUND(P1562 * (1 + (Q1562 / 100)), 2)</f>
        <v>750</v>
      </c>
      <c r="S1562" s="5">
        <f>ROUND(R1562 * D1562, 2)</f>
        <v>757.5</v>
      </c>
      <c r="T1562" s="4" t="str">
        <v>EXHIBITION</v>
      </c>
      <c r="U1562" s="8" t="str">
        <v>AVAILABLE</v>
      </c>
      <c r="V1562" s="4" t="str">
        <v xml:space="preserve"> </v>
      </c>
      <c r="W1562" s="9" t="str">
        <v>Media URL</v>
      </c>
    </row>
    <row r="1563">
      <c r="A1563" s="4" t="str">
        <v>1559123879</v>
      </c>
      <c r="B1563" s="4" t="str">
        <v>RADIANT</v>
      </c>
      <c r="C1563" s="4">
        <v>141763</v>
      </c>
      <c r="D1563" s="5">
        <v>1.01</v>
      </c>
      <c r="E1563" s="4" t="str">
        <v>S-T</v>
      </c>
      <c r="F1563" s="4" t="str">
        <v>IF</v>
      </c>
      <c r="G1563" s="4" t="str">
        <v xml:space="preserve"> </v>
      </c>
      <c r="H1563" s="4" t="str">
        <v>EX</v>
      </c>
      <c r="I1563" s="4" t="str">
        <v>VG</v>
      </c>
      <c r="J1563" s="4" t="str">
        <v>NONE</v>
      </c>
      <c r="K1563" s="4" t="str">
        <v>6.18 x 4.88 x 3.41</v>
      </c>
      <c r="L1563" s="4" t="str">
        <v>69.90</v>
      </c>
      <c r="M1563" s="4" t="str">
        <v>61.00</v>
      </c>
      <c r="N1563" s="4" t="str">
        <v/>
      </c>
      <c r="O1563" s="4" t="str">
        <v>GIA</v>
      </c>
      <c r="P1563" s="4">
        <v>2500</v>
      </c>
      <c r="Q1563" s="7">
        <v>-69</v>
      </c>
      <c r="R1563" s="5">
        <f>ROUND(P1563 * (1 + (Q1563 / 100)), 2)</f>
        <v>775</v>
      </c>
      <c r="S1563" s="5">
        <f>ROUND(R1563 * D1563, 2)</f>
        <v>782.75</v>
      </c>
      <c r="T1563" s="4" t="str">
        <v>EXHIBITION</v>
      </c>
      <c r="U1563" s="8" t="str">
        <v>AVAILABLE</v>
      </c>
      <c r="V1563" s="4" t="str">
        <v xml:space="preserve"> </v>
      </c>
      <c r="W1563" s="9" t="str">
        <v>Media URL</v>
      </c>
    </row>
    <row r="1564">
      <c r="A1564" s="4" t="str">
        <v>2556079976</v>
      </c>
      <c r="B1564" s="4" t="str">
        <v>RADIANT</v>
      </c>
      <c r="C1564" s="4">
        <v>140235</v>
      </c>
      <c r="D1564" s="5">
        <v>1.01</v>
      </c>
      <c r="E1564" s="4" t="str">
        <v>S-T</v>
      </c>
      <c r="F1564" s="4" t="str">
        <v>IF</v>
      </c>
      <c r="G1564" s="4" t="str">
        <v xml:space="preserve"> </v>
      </c>
      <c r="H1564" s="4" t="str">
        <v>EX</v>
      </c>
      <c r="I1564" s="4" t="str">
        <v>VG</v>
      </c>
      <c r="J1564" s="4" t="str">
        <v>FNT</v>
      </c>
      <c r="K1564" s="4" t="str">
        <v>6.13 x 4.88 x 3.41</v>
      </c>
      <c r="L1564" s="4" t="str">
        <v>69.90</v>
      </c>
      <c r="M1564" s="4" t="str">
        <v>64.00</v>
      </c>
      <c r="N1564" s="4" t="str">
        <v/>
      </c>
      <c r="O1564" s="4" t="str">
        <v>GIA</v>
      </c>
      <c r="P1564" s="4">
        <v>2500</v>
      </c>
      <c r="Q1564" s="7">
        <v>-71</v>
      </c>
      <c r="R1564" s="5">
        <f>ROUND(P1564 * (1 + (Q1564 / 100)), 2)</f>
        <v>725</v>
      </c>
      <c r="S1564" s="5">
        <f>ROUND(R1564 * D1564, 2)</f>
        <v>732.25</v>
      </c>
      <c r="T1564" s="4" t="str">
        <v>EXHIBITION</v>
      </c>
      <c r="U1564" s="8" t="str">
        <v>AVAILABLE</v>
      </c>
      <c r="V1564" s="4" t="str">
        <v xml:space="preserve"> </v>
      </c>
      <c r="W1564" s="9" t="str">
        <v>Media URL</v>
      </c>
    </row>
    <row r="1565">
      <c r="A1565" s="4" t="str">
        <v>7548756244</v>
      </c>
      <c r="B1565" s="4" t="str">
        <v>RADIANT</v>
      </c>
      <c r="C1565" s="4">
        <v>127772</v>
      </c>
      <c r="D1565" s="5">
        <v>1.01</v>
      </c>
      <c r="E1565" s="4" t="str">
        <v>S-T</v>
      </c>
      <c r="F1565" s="4" t="str">
        <v>IF</v>
      </c>
      <c r="G1565" s="4" t="str">
        <v xml:space="preserve"> </v>
      </c>
      <c r="H1565" s="4" t="str">
        <v>EX</v>
      </c>
      <c r="I1565" s="4" t="str">
        <v>VG</v>
      </c>
      <c r="J1565" s="4" t="str">
        <v>FNT</v>
      </c>
      <c r="K1565" s="4" t="str">
        <v>5.96 x 4.94 x 3.44</v>
      </c>
      <c r="L1565" s="4" t="str">
        <v>69.60</v>
      </c>
      <c r="M1565" s="4" t="str">
        <v>65.00</v>
      </c>
      <c r="N1565" s="4" t="str">
        <v/>
      </c>
      <c r="O1565" s="4" t="str">
        <v>GIA</v>
      </c>
      <c r="P1565" s="4">
        <v>2500</v>
      </c>
      <c r="Q1565" s="7">
        <v>-71</v>
      </c>
      <c r="R1565" s="5">
        <f>ROUND(P1565 * (1 + (Q1565 / 100)), 2)</f>
        <v>725</v>
      </c>
      <c r="S1565" s="5">
        <f>ROUND(R1565 * D1565, 2)</f>
        <v>732.25</v>
      </c>
      <c r="T1565" s="4" t="str">
        <v>EXHIBITION</v>
      </c>
      <c r="U1565" s="8" t="str">
        <v>AVAILABLE</v>
      </c>
      <c r="V1565" s="4" t="str">
        <v xml:space="preserve"> </v>
      </c>
      <c r="W1565" s="9" t="str">
        <v>Media URL</v>
      </c>
    </row>
    <row r="1566">
      <c r="A1566" s="4" t="str">
        <v>6555307318</v>
      </c>
      <c r="B1566" s="4" t="str">
        <v>RADIANT</v>
      </c>
      <c r="C1566" s="4">
        <v>149181</v>
      </c>
      <c r="D1566" s="5">
        <v>1.01</v>
      </c>
      <c r="E1566" s="4" t="str">
        <v>S-T</v>
      </c>
      <c r="F1566" s="4" t="str">
        <v>IF</v>
      </c>
      <c r="G1566" s="4" t="str">
        <v xml:space="preserve"> </v>
      </c>
      <c r="H1566" s="4" t="str">
        <v>EX</v>
      </c>
      <c r="I1566" s="4" t="str">
        <v>VG</v>
      </c>
      <c r="J1566" s="4" t="str">
        <v>FNT</v>
      </c>
      <c r="K1566" s="4" t="str">
        <v>6.05 x 5.02 x 3.47</v>
      </c>
      <c r="L1566" s="4" t="str">
        <v>69.00</v>
      </c>
      <c r="M1566" s="4" t="str">
        <v>60.00</v>
      </c>
      <c r="N1566" s="4" t="str">
        <v/>
      </c>
      <c r="O1566" s="4" t="str">
        <v>GIA</v>
      </c>
      <c r="P1566" s="4">
        <v>2500</v>
      </c>
      <c r="Q1566" s="7">
        <v>-70</v>
      </c>
      <c r="R1566" s="5">
        <f>ROUND(P1566 * (1 + (Q1566 / 100)), 2)</f>
        <v>750</v>
      </c>
      <c r="S1566" s="5">
        <f>ROUND(R1566 * D1566, 2)</f>
        <v>757.5</v>
      </c>
      <c r="T1566" s="4" t="str">
        <v>EXHIBITION</v>
      </c>
      <c r="U1566" s="8" t="str">
        <v>AVAILABLE</v>
      </c>
      <c r="V1566" s="4" t="str">
        <v>Natural</v>
      </c>
      <c r="W1566" s="9" t="str">
        <v>Media URL</v>
      </c>
    </row>
    <row r="1567">
      <c r="A1567" s="4" t="str">
        <v>5553566008</v>
      </c>
      <c r="B1567" s="4" t="str">
        <v>RADIANT</v>
      </c>
      <c r="C1567" s="4">
        <v>161649</v>
      </c>
      <c r="D1567" s="5">
        <v>1.01</v>
      </c>
      <c r="E1567" s="4" t="str">
        <v>S-T</v>
      </c>
      <c r="F1567" s="4" t="str">
        <v>IF</v>
      </c>
      <c r="G1567" s="4" t="str">
        <v xml:space="preserve"> </v>
      </c>
      <c r="H1567" s="4" t="str">
        <v>EX</v>
      </c>
      <c r="I1567" s="4" t="str">
        <v>EX</v>
      </c>
      <c r="J1567" s="4" t="str">
        <v>NONE</v>
      </c>
      <c r="K1567" s="4" t="str">
        <v>6.14 x 4.92 x 3.43</v>
      </c>
      <c r="L1567" s="4" t="str">
        <v>69.70</v>
      </c>
      <c r="M1567" s="4" t="str">
        <v>60.00</v>
      </c>
      <c r="N1567" s="4" t="str">
        <v/>
      </c>
      <c r="O1567" s="4" t="str">
        <v>GIA</v>
      </c>
      <c r="P1567" s="4">
        <v>2500</v>
      </c>
      <c r="Q1567" s="7">
        <v>-70</v>
      </c>
      <c r="R1567" s="5">
        <f>ROUND(P1567 * (1 + (Q1567 / 100)), 2)</f>
        <v>750</v>
      </c>
      <c r="S1567" s="5">
        <f>ROUND(R1567 * D1567, 2)</f>
        <v>757.5</v>
      </c>
      <c r="T1567" s="4" t="str">
        <v>EXHIBITION</v>
      </c>
      <c r="U1567" s="8" t="str">
        <v>AVAILABLE</v>
      </c>
      <c r="V1567" s="4" t="str">
        <v xml:space="preserve"> </v>
      </c>
      <c r="W1567" s="9" t="str">
        <v>Media URL</v>
      </c>
    </row>
    <row r="1568">
      <c r="A1568" s="4" t="str">
        <v>1555151188</v>
      </c>
      <c r="B1568" s="4" t="str">
        <v>RADIANT</v>
      </c>
      <c r="C1568" s="4">
        <v>143179</v>
      </c>
      <c r="D1568" s="5">
        <v>1.01</v>
      </c>
      <c r="E1568" s="4" t="str">
        <v>S-T</v>
      </c>
      <c r="F1568" s="4" t="str">
        <v>IF</v>
      </c>
      <c r="G1568" s="4" t="str">
        <v xml:space="preserve"> </v>
      </c>
      <c r="H1568" s="4" t="str">
        <v>EX</v>
      </c>
      <c r="I1568" s="4" t="str">
        <v>EX</v>
      </c>
      <c r="J1568" s="4" t="str">
        <v>MED</v>
      </c>
      <c r="K1568" s="4" t="str">
        <v>6.11 x 4.94 x 3.42</v>
      </c>
      <c r="L1568" s="4" t="str">
        <v>69.30</v>
      </c>
      <c r="M1568" s="4" t="str">
        <v>67.00</v>
      </c>
      <c r="N1568" s="4" t="str">
        <v/>
      </c>
      <c r="O1568" s="4" t="str">
        <v>GIA</v>
      </c>
      <c r="P1568" s="4">
        <v>2500</v>
      </c>
      <c r="Q1568" s="7">
        <v>-70</v>
      </c>
      <c r="R1568" s="5">
        <f>ROUND(P1568 * (1 + (Q1568 / 100)), 2)</f>
        <v>750</v>
      </c>
      <c r="S1568" s="5">
        <f>ROUND(R1568 * D1568, 2)</f>
        <v>757.5</v>
      </c>
      <c r="T1568" s="4" t="str">
        <v>EXHIBITION</v>
      </c>
      <c r="U1568" s="8" t="str">
        <v>AVAILABLE</v>
      </c>
      <c r="V1568" s="4" t="str">
        <v xml:space="preserve"> </v>
      </c>
      <c r="W1568" s="9" t="str">
        <v>Media URL</v>
      </c>
    </row>
    <row r="1569">
      <c r="A1569" s="4" t="str">
        <v>2556057666</v>
      </c>
      <c r="B1569" s="4" t="str">
        <v>RADIANT</v>
      </c>
      <c r="C1569" s="4">
        <v>139342</v>
      </c>
      <c r="D1569" s="5">
        <v>1.01</v>
      </c>
      <c r="E1569" s="4" t="str">
        <v>S-T</v>
      </c>
      <c r="F1569" s="4" t="str">
        <v>VVS1</v>
      </c>
      <c r="G1569" s="4" t="str">
        <v xml:space="preserve"> </v>
      </c>
      <c r="H1569" s="4" t="str">
        <v>VG</v>
      </c>
      <c r="I1569" s="4" t="str">
        <v>VG</v>
      </c>
      <c r="J1569" s="4" t="str">
        <v>MED</v>
      </c>
      <c r="K1569" s="4" t="str">
        <v>6.10 x 4.87 x 3.40</v>
      </c>
      <c r="L1569" s="4" t="str">
        <v>69.90</v>
      </c>
      <c r="M1569" s="4" t="str">
        <v>61.00</v>
      </c>
      <c r="N1569" s="4" t="str">
        <v/>
      </c>
      <c r="O1569" s="4" t="str">
        <v>GIA</v>
      </c>
      <c r="P1569" s="4">
        <v>2300</v>
      </c>
      <c r="Q1569" s="7">
        <v>-70</v>
      </c>
      <c r="R1569" s="5">
        <f>ROUND(P1569 * (1 + (Q1569 / 100)), 2)</f>
        <v>690</v>
      </c>
      <c r="S1569" s="5">
        <f>ROUND(R1569 * D1569, 2)</f>
        <v>696.9</v>
      </c>
      <c r="T1569" s="4" t="str">
        <v>EXHIBITION</v>
      </c>
      <c r="U1569" s="8" t="str">
        <v>AVAILABLE</v>
      </c>
      <c r="V1569" s="4" t="str">
        <v>Feather, Cavity, Natural</v>
      </c>
      <c r="W1569" s="9" t="str">
        <v>Media URL</v>
      </c>
    </row>
    <row r="1570">
      <c r="A1570" s="4" t="str">
        <v>1549986287</v>
      </c>
      <c r="B1570" s="4" t="str">
        <v>RADIANT</v>
      </c>
      <c r="C1570" s="4">
        <v>136958</v>
      </c>
      <c r="D1570" s="5">
        <v>1</v>
      </c>
      <c r="E1570" s="4" t="str">
        <v>S-T</v>
      </c>
      <c r="F1570" s="4" t="str">
        <v>VVS1</v>
      </c>
      <c r="G1570" s="4" t="str">
        <v xml:space="preserve"> </v>
      </c>
      <c r="H1570" s="4" t="str">
        <v>VG</v>
      </c>
      <c r="I1570" s="4" t="str">
        <v>EX</v>
      </c>
      <c r="J1570" s="4" t="str">
        <v>NONE</v>
      </c>
      <c r="K1570" s="4" t="str">
        <v>5.83 x 5.04 x 3.52</v>
      </c>
      <c r="L1570" s="4" t="str">
        <v>69.70</v>
      </c>
      <c r="M1570" s="4" t="str">
        <v>58.00</v>
      </c>
      <c r="N1570" s="4" t="str">
        <v/>
      </c>
      <c r="O1570" s="4" t="str">
        <v>GIA</v>
      </c>
      <c r="P1570" s="4">
        <v>2300</v>
      </c>
      <c r="Q1570" s="7">
        <v>-71</v>
      </c>
      <c r="R1570" s="5">
        <f>ROUND(P1570 * (1 + (Q1570 / 100)), 2)</f>
        <v>667</v>
      </c>
      <c r="S1570" s="5">
        <f>ROUND(R1570 * D1570, 2)</f>
        <v>667</v>
      </c>
      <c r="T1570" s="4" t="str">
        <v>EXHIBITION</v>
      </c>
      <c r="U1570" s="8" t="str">
        <v>AVAILABLE</v>
      </c>
      <c r="V1570" s="4" t="str">
        <v>Feather, Natural</v>
      </c>
      <c r="W1570" s="9" t="str">
        <v>Media URL</v>
      </c>
    </row>
    <row r="1571">
      <c r="A1571" s="4" t="str">
        <v>2547880818</v>
      </c>
      <c r="B1571" s="4" t="str">
        <v>RADIANT</v>
      </c>
      <c r="C1571" s="4">
        <v>133328</v>
      </c>
      <c r="D1571" s="5">
        <v>1.01</v>
      </c>
      <c r="E1571" s="4" t="str">
        <v>S-T</v>
      </c>
      <c r="F1571" s="4" t="str">
        <v>VVS1</v>
      </c>
      <c r="G1571" s="4" t="str">
        <v xml:space="preserve"> </v>
      </c>
      <c r="H1571" s="4" t="str">
        <v>EX</v>
      </c>
      <c r="I1571" s="4" t="str">
        <v>VG</v>
      </c>
      <c r="J1571" s="4" t="str">
        <v>NONE</v>
      </c>
      <c r="K1571" s="4" t="str">
        <v>6.00 x 4.99 x 3.47</v>
      </c>
      <c r="L1571" s="4" t="str">
        <v>69.60</v>
      </c>
      <c r="M1571" s="4" t="str">
        <v>63.00</v>
      </c>
      <c r="N1571" s="4" t="str">
        <v/>
      </c>
      <c r="O1571" s="4" t="str">
        <v>GIA</v>
      </c>
      <c r="P1571" s="4">
        <v>2300</v>
      </c>
      <c r="Q1571" s="7">
        <v>-72</v>
      </c>
      <c r="R1571" s="5">
        <f>ROUND(P1571 * (1 + (Q1571 / 100)), 2)</f>
        <v>644</v>
      </c>
      <c r="S1571" s="5">
        <f>ROUND(R1571 * D1571, 2)</f>
        <v>650.44</v>
      </c>
      <c r="T1571" s="4" t="str">
        <v>EXHIBITION</v>
      </c>
      <c r="U1571" s="8" t="str">
        <v>AVAILABLE</v>
      </c>
      <c r="V1571" s="4" t="str">
        <v>Cloud, Feather</v>
      </c>
      <c r="W1571" s="9" t="str">
        <v>Media URL</v>
      </c>
    </row>
    <row r="1572">
      <c r="A1572" s="4" t="str">
        <v>6552080169</v>
      </c>
      <c r="B1572" s="4" t="str">
        <v>RADIANT</v>
      </c>
      <c r="C1572" s="4">
        <v>140146</v>
      </c>
      <c r="D1572" s="5">
        <v>1</v>
      </c>
      <c r="E1572" s="4" t="str">
        <v>S-T</v>
      </c>
      <c r="F1572" s="4" t="str">
        <v>VVS1</v>
      </c>
      <c r="G1572" s="4" t="str">
        <v xml:space="preserve"> </v>
      </c>
      <c r="H1572" s="4" t="str">
        <v>EX</v>
      </c>
      <c r="I1572" s="4" t="str">
        <v>VG</v>
      </c>
      <c r="J1572" s="4" t="str">
        <v>NONE</v>
      </c>
      <c r="K1572" s="4" t="str">
        <v>6.15 x 4.91 x 3.38</v>
      </c>
      <c r="L1572" s="4" t="str">
        <v>68.80</v>
      </c>
      <c r="M1572" s="4" t="str">
        <v>65.00</v>
      </c>
      <c r="N1572" s="4" t="str">
        <v/>
      </c>
      <c r="O1572" s="4" t="str">
        <v>GIA</v>
      </c>
      <c r="P1572" s="4">
        <v>2300</v>
      </c>
      <c r="Q1572" s="7">
        <v>-70</v>
      </c>
      <c r="R1572" s="5">
        <f>ROUND(P1572 * (1 + (Q1572 / 100)), 2)</f>
        <v>690</v>
      </c>
      <c r="S1572" s="5">
        <f>ROUND(R1572 * D1572, 2)</f>
        <v>690</v>
      </c>
      <c r="T1572" s="4" t="str">
        <v>EXHIBITION</v>
      </c>
      <c r="U1572" s="8" t="str">
        <v>AVAILABLE</v>
      </c>
      <c r="V1572" s="4" t="str">
        <v>Feather, Cavity, Natural</v>
      </c>
      <c r="W1572" s="9" t="str">
        <v>Media URL</v>
      </c>
    </row>
    <row r="1573">
      <c r="A1573" s="4" t="str">
        <v>7556068311</v>
      </c>
      <c r="B1573" s="4" t="str">
        <v>RADIANT</v>
      </c>
      <c r="C1573" s="4">
        <v>140006</v>
      </c>
      <c r="D1573" s="5">
        <v>1</v>
      </c>
      <c r="E1573" s="4" t="str">
        <v>S-T</v>
      </c>
      <c r="F1573" s="4" t="str">
        <v>VVS1</v>
      </c>
      <c r="G1573" s="4" t="str">
        <v xml:space="preserve"> </v>
      </c>
      <c r="H1573" s="4" t="str">
        <v>EX</v>
      </c>
      <c r="I1573" s="4" t="str">
        <v>VG</v>
      </c>
      <c r="J1573" s="4" t="str">
        <v>NONE</v>
      </c>
      <c r="K1573" s="4" t="str">
        <v>6.30 x 4.88 x 3.37</v>
      </c>
      <c r="L1573" s="4" t="str">
        <v>69.20</v>
      </c>
      <c r="M1573" s="4" t="str">
        <v>64.00</v>
      </c>
      <c r="N1573" s="4" t="str">
        <v/>
      </c>
      <c r="O1573" s="4" t="str">
        <v>GIA</v>
      </c>
      <c r="P1573" s="4">
        <v>2300</v>
      </c>
      <c r="Q1573" s="7">
        <v>-68</v>
      </c>
      <c r="R1573" s="5">
        <f>ROUND(P1573 * (1 + (Q1573 / 100)), 2)</f>
        <v>736</v>
      </c>
      <c r="S1573" s="5">
        <f>ROUND(R1573 * D1573, 2)</f>
        <v>736</v>
      </c>
      <c r="T1573" s="4" t="str">
        <v>EXHIBITION</v>
      </c>
      <c r="U1573" s="8" t="str">
        <v>AVAILABLE</v>
      </c>
      <c r="V1573" s="4" t="str">
        <v>Pinpoint</v>
      </c>
      <c r="W1573" s="9" t="str">
        <v>Media URL</v>
      </c>
    </row>
    <row r="1574">
      <c r="A1574" s="4" t="str">
        <v>2557102313</v>
      </c>
      <c r="B1574" s="4" t="str">
        <v>RADIANT</v>
      </c>
      <c r="C1574" s="4">
        <v>141164</v>
      </c>
      <c r="D1574" s="5">
        <v>1.01</v>
      </c>
      <c r="E1574" s="4" t="str">
        <v>S-T</v>
      </c>
      <c r="F1574" s="4" t="str">
        <v>VVS1</v>
      </c>
      <c r="G1574" s="4" t="str">
        <v xml:space="preserve"> </v>
      </c>
      <c r="H1574" s="4" t="str">
        <v>EX</v>
      </c>
      <c r="I1574" s="4" t="str">
        <v>VG</v>
      </c>
      <c r="J1574" s="4" t="str">
        <v>NONE</v>
      </c>
      <c r="K1574" s="4" t="str">
        <v>6.40 x 4.78 x 3.29</v>
      </c>
      <c r="L1574" s="4" t="str">
        <v>68.80</v>
      </c>
      <c r="M1574" s="4" t="str">
        <v>64.00</v>
      </c>
      <c r="N1574" s="4" t="str">
        <v/>
      </c>
      <c r="O1574" s="4" t="str">
        <v>GIA</v>
      </c>
      <c r="P1574" s="4">
        <v>2300</v>
      </c>
      <c r="Q1574" s="7">
        <v>-68</v>
      </c>
      <c r="R1574" s="5">
        <f>ROUND(P1574 * (1 + (Q1574 / 100)), 2)</f>
        <v>736</v>
      </c>
      <c r="S1574" s="5">
        <f>ROUND(R1574 * D1574, 2)</f>
        <v>743.36</v>
      </c>
      <c r="T1574" s="4" t="str">
        <v>EXHIBITION</v>
      </c>
      <c r="U1574" s="8" t="str">
        <v>AVAILABLE</v>
      </c>
      <c r="V1574" s="4" t="str">
        <v>Chip</v>
      </c>
      <c r="W1574" s="9" t="str">
        <v>Media URL</v>
      </c>
    </row>
    <row r="1575">
      <c r="A1575" s="4" t="str">
        <v>1557102455</v>
      </c>
      <c r="B1575" s="4" t="str">
        <v>RADIANT</v>
      </c>
      <c r="C1575" s="4">
        <v>140782</v>
      </c>
      <c r="D1575" s="5">
        <v>1.04</v>
      </c>
      <c r="E1575" s="4" t="str">
        <v>S-T</v>
      </c>
      <c r="F1575" s="4" t="str">
        <v>VVS1</v>
      </c>
      <c r="G1575" s="4" t="str">
        <v xml:space="preserve"> </v>
      </c>
      <c r="H1575" s="4" t="str">
        <v>EX</v>
      </c>
      <c r="I1575" s="4" t="str">
        <v>VG</v>
      </c>
      <c r="J1575" s="4" t="str">
        <v>NONE</v>
      </c>
      <c r="K1575" s="4" t="str">
        <v>6.42 x 4.93 x 3.41</v>
      </c>
      <c r="L1575" s="4" t="str">
        <v>69.30</v>
      </c>
      <c r="M1575" s="4" t="str">
        <v>62.00</v>
      </c>
      <c r="N1575" s="4" t="str">
        <v/>
      </c>
      <c r="O1575" s="4" t="str">
        <v>GIA</v>
      </c>
      <c r="P1575" s="4">
        <v>2300</v>
      </c>
      <c r="Q1575" s="7">
        <v>-68</v>
      </c>
      <c r="R1575" s="5">
        <f>ROUND(P1575 * (1 + (Q1575 / 100)), 2)</f>
        <v>736</v>
      </c>
      <c r="S1575" s="5">
        <f>ROUND(R1575 * D1575, 2)</f>
        <v>765.44</v>
      </c>
      <c r="T1575" s="4" t="str">
        <v>EXHIBITION</v>
      </c>
      <c r="U1575" s="8" t="str">
        <v>AVAILABLE</v>
      </c>
      <c r="V1575" s="4" t="str">
        <v>Pinpoint</v>
      </c>
      <c r="W1575" s="9" t="str">
        <v>Media URL</v>
      </c>
    </row>
    <row r="1576">
      <c r="A1576" s="4" t="str">
        <v>1553652700</v>
      </c>
      <c r="B1576" s="4" t="str">
        <v>RADIANT</v>
      </c>
      <c r="C1576" s="4">
        <v>164381</v>
      </c>
      <c r="D1576" s="5">
        <v>1.01</v>
      </c>
      <c r="E1576" s="4" t="str">
        <v>S-T</v>
      </c>
      <c r="F1576" s="4" t="str">
        <v>VVS1</v>
      </c>
      <c r="G1576" s="4" t="str">
        <v xml:space="preserve"> </v>
      </c>
      <c r="H1576" s="4" t="str">
        <v>EX</v>
      </c>
      <c r="I1576" s="4" t="str">
        <v>VG</v>
      </c>
      <c r="J1576" s="4" t="str">
        <v>NONE</v>
      </c>
      <c r="K1576" s="4" t="str">
        <v>6.35 x 4.84 x 3.37</v>
      </c>
      <c r="L1576" s="4" t="str">
        <v>69.60</v>
      </c>
      <c r="M1576" s="4" t="str">
        <v>65.00</v>
      </c>
      <c r="N1576" s="4" t="str">
        <v/>
      </c>
      <c r="O1576" s="4" t="str">
        <v>GIA</v>
      </c>
      <c r="P1576" s="4">
        <v>2300</v>
      </c>
      <c r="Q1576" s="7">
        <v>-65</v>
      </c>
      <c r="R1576" s="5">
        <f>ROUND(P1576 * (1 + (Q1576 / 100)), 2)</f>
        <v>805</v>
      </c>
      <c r="S1576" s="5">
        <f>ROUND(R1576 * D1576, 2)</f>
        <v>813.05</v>
      </c>
      <c r="T1576" s="4" t="str">
        <v>MUMBAI</v>
      </c>
      <c r="U1576" s="8" t="str">
        <v>AVAILABLE</v>
      </c>
      <c r="V1576" s="4" t="str">
        <v>Feather</v>
      </c>
      <c r="W1576" s="9" t="str">
        <v>Media URL</v>
      </c>
    </row>
    <row r="1577">
      <c r="A1577" s="4" t="str">
        <v>1555894802</v>
      </c>
      <c r="B1577" s="4" t="str">
        <v>RADIANT</v>
      </c>
      <c r="C1577" s="4">
        <v>171668</v>
      </c>
      <c r="D1577" s="5">
        <v>1.02</v>
      </c>
      <c r="E1577" s="4" t="str">
        <v>S-T</v>
      </c>
      <c r="F1577" s="4" t="str">
        <v>VVS1</v>
      </c>
      <c r="G1577" s="4" t="str">
        <v xml:space="preserve"> </v>
      </c>
      <c r="H1577" s="4" t="str">
        <v>EX</v>
      </c>
      <c r="I1577" s="4" t="str">
        <v>VG</v>
      </c>
      <c r="J1577" s="4" t="str">
        <v>NONE</v>
      </c>
      <c r="K1577" s="4" t="str">
        <v>6.06 x 4.95 x 3.42</v>
      </c>
      <c r="L1577" s="4" t="str">
        <v>69.10</v>
      </c>
      <c r="M1577" s="4" t="str">
        <v>64.00</v>
      </c>
      <c r="N1577" s="4" t="str">
        <v/>
      </c>
      <c r="O1577" s="4" t="str">
        <v>GIA</v>
      </c>
      <c r="P1577" s="4">
        <v>2300</v>
      </c>
      <c r="Q1577" s="7">
        <v>-65</v>
      </c>
      <c r="R1577" s="5">
        <f>ROUND(P1577 * (1 + (Q1577 / 100)), 2)</f>
        <v>805</v>
      </c>
      <c r="S1577" s="5">
        <f>ROUND(R1577 * D1577, 2)</f>
        <v>821.1</v>
      </c>
      <c r="T1577" s="4" t="str">
        <v>EXHIBITION</v>
      </c>
      <c r="U1577" s="8" t="str">
        <v>AVAILABLE</v>
      </c>
      <c r="V1577" s="4" t="str">
        <v>Pinpoint</v>
      </c>
      <c r="W1577" s="9" t="str">
        <v>Media URL</v>
      </c>
    </row>
    <row r="1578">
      <c r="A1578" s="4" t="str">
        <v>6541867641</v>
      </c>
      <c r="B1578" s="4" t="str">
        <v>RADIANT</v>
      </c>
      <c r="C1578" s="4">
        <v>132574</v>
      </c>
      <c r="D1578" s="5">
        <v>1.01</v>
      </c>
      <c r="E1578" s="4" t="str">
        <v>S-T</v>
      </c>
      <c r="F1578" s="4" t="str">
        <v>VVS1</v>
      </c>
      <c r="G1578" s="4" t="str">
        <v xml:space="preserve"> </v>
      </c>
      <c r="H1578" s="4" t="str">
        <v>EX</v>
      </c>
      <c r="I1578" s="4" t="str">
        <v>VG</v>
      </c>
      <c r="J1578" s="4" t="str">
        <v>FNT</v>
      </c>
      <c r="K1578" s="4" t="str">
        <v>6.37 x 4.82 x 3.37</v>
      </c>
      <c r="L1578" s="4" t="str">
        <v>69.90</v>
      </c>
      <c r="M1578" s="4" t="str">
        <v>59.00</v>
      </c>
      <c r="N1578" s="4" t="str">
        <v/>
      </c>
      <c r="O1578" s="4" t="str">
        <v>GIA</v>
      </c>
      <c r="P1578" s="4">
        <v>2300</v>
      </c>
      <c r="Q1578" s="7">
        <v>-70</v>
      </c>
      <c r="R1578" s="5">
        <f>ROUND(P1578 * (1 + (Q1578 / 100)), 2)</f>
        <v>690</v>
      </c>
      <c r="S1578" s="5">
        <f>ROUND(R1578 * D1578, 2)</f>
        <v>696.9</v>
      </c>
      <c r="T1578" s="4" t="str">
        <v>EXHIBITION</v>
      </c>
      <c r="U1578" s="8" t="str">
        <v>AVAILABLE</v>
      </c>
      <c r="V1578" s="4" t="str">
        <v>Feather, Extra Facet</v>
      </c>
      <c r="W1578" s="9" t="str">
        <v>Media URL</v>
      </c>
    </row>
    <row r="1579">
      <c r="A1579" s="4" t="str">
        <v>6555307314</v>
      </c>
      <c r="B1579" s="4" t="str">
        <v>RADIANT</v>
      </c>
      <c r="C1579" s="4">
        <v>149187</v>
      </c>
      <c r="D1579" s="5">
        <v>1.11</v>
      </c>
      <c r="E1579" s="4" t="str">
        <v>S-T</v>
      </c>
      <c r="F1579" s="4" t="str">
        <v>VVS1</v>
      </c>
      <c r="G1579" s="4" t="str">
        <v xml:space="preserve"> </v>
      </c>
      <c r="H1579" s="4" t="str">
        <v>EX</v>
      </c>
      <c r="I1579" s="4" t="str">
        <v>VG</v>
      </c>
      <c r="J1579" s="4" t="str">
        <v>FNT</v>
      </c>
      <c r="K1579" s="4" t="str">
        <v>6.26 x 4.99 x 3.48</v>
      </c>
      <c r="L1579" s="4" t="str">
        <v>69.90</v>
      </c>
      <c r="M1579" s="4" t="str">
        <v>65.00</v>
      </c>
      <c r="N1579" s="4" t="str">
        <v/>
      </c>
      <c r="O1579" s="4" t="str">
        <v>GIA</v>
      </c>
      <c r="P1579" s="4">
        <v>2300</v>
      </c>
      <c r="Q1579" s="7">
        <v>-67</v>
      </c>
      <c r="R1579" s="5">
        <f>ROUND(P1579 * (1 + (Q1579 / 100)), 2)</f>
        <v>759</v>
      </c>
      <c r="S1579" s="5">
        <f>ROUND(R1579 * D1579, 2)</f>
        <v>842.49</v>
      </c>
      <c r="T1579" s="4" t="str">
        <v>EXHIBITION</v>
      </c>
      <c r="U1579" s="8" t="str">
        <v>AVAILABLE</v>
      </c>
      <c r="V1579" s="4" t="str">
        <v>Pinpoint</v>
      </c>
      <c r="W1579" s="9" t="str">
        <v>Media URL</v>
      </c>
    </row>
    <row r="1580">
      <c r="A1580" s="4" t="str">
        <v>6552112047</v>
      </c>
      <c r="B1580" s="4" t="str">
        <v>RADIANT</v>
      </c>
      <c r="C1580" s="4">
        <v>141475</v>
      </c>
      <c r="D1580" s="5">
        <v>1.02</v>
      </c>
      <c r="E1580" s="4" t="str">
        <v>S-T</v>
      </c>
      <c r="F1580" s="4" t="str">
        <v>VVS1</v>
      </c>
      <c r="G1580" s="4" t="str">
        <v xml:space="preserve"> </v>
      </c>
      <c r="H1580" s="4" t="str">
        <v>EX</v>
      </c>
      <c r="I1580" s="4" t="str">
        <v>VG</v>
      </c>
      <c r="J1580" s="4" t="str">
        <v>MED</v>
      </c>
      <c r="K1580" s="4" t="str">
        <v>6.10 x 4.94 x 3.45</v>
      </c>
      <c r="L1580" s="4" t="str">
        <v>69.80</v>
      </c>
      <c r="M1580" s="4" t="str">
        <v>67.00</v>
      </c>
      <c r="N1580" s="4" t="str">
        <v/>
      </c>
      <c r="O1580" s="4" t="str">
        <v>GIA</v>
      </c>
      <c r="P1580" s="4">
        <v>2300</v>
      </c>
      <c r="Q1580" s="7">
        <v>-70</v>
      </c>
      <c r="R1580" s="5">
        <f>ROUND(P1580 * (1 + (Q1580 / 100)), 2)</f>
        <v>690</v>
      </c>
      <c r="S1580" s="5">
        <f>ROUND(R1580 * D1580, 2)</f>
        <v>703.8</v>
      </c>
      <c r="T1580" s="4" t="str">
        <v>EXHIBITION</v>
      </c>
      <c r="U1580" s="8" t="str">
        <v>AVAILABLE</v>
      </c>
      <c r="V1580" s="4" t="str">
        <v>Pinpoint</v>
      </c>
      <c r="W1580" s="9" t="str">
        <v>Media URL</v>
      </c>
    </row>
    <row r="1581">
      <c r="A1581" s="4" t="str">
        <v>1555607050</v>
      </c>
      <c r="B1581" s="4" t="str">
        <v>RADIANT</v>
      </c>
      <c r="C1581" s="4">
        <v>162045</v>
      </c>
      <c r="D1581" s="5">
        <v>1.02</v>
      </c>
      <c r="E1581" s="4" t="str">
        <v>S-T</v>
      </c>
      <c r="F1581" s="4" t="str">
        <v>VVS1</v>
      </c>
      <c r="G1581" s="4" t="str">
        <v xml:space="preserve"> </v>
      </c>
      <c r="H1581" s="4" t="str">
        <v>EX</v>
      </c>
      <c r="I1581" s="4" t="str">
        <v>VG</v>
      </c>
      <c r="J1581" s="4" t="str">
        <v>MED</v>
      </c>
      <c r="K1581" s="4" t="str">
        <v>6.36 x 4.85 x 3.36</v>
      </c>
      <c r="L1581" s="4" t="str">
        <v>69.30</v>
      </c>
      <c r="M1581" s="4" t="str">
        <v>63.00</v>
      </c>
      <c r="N1581" s="4" t="str">
        <v/>
      </c>
      <c r="O1581" s="4" t="str">
        <v>GIA</v>
      </c>
      <c r="P1581" s="4">
        <v>2300</v>
      </c>
      <c r="Q1581" s="7">
        <v>-66</v>
      </c>
      <c r="R1581" s="5">
        <f>ROUND(P1581 * (1 + (Q1581 / 100)), 2)</f>
        <v>782</v>
      </c>
      <c r="S1581" s="5">
        <f>ROUND(R1581 * D1581, 2)</f>
        <v>797.64</v>
      </c>
      <c r="T1581" s="4" t="str">
        <v>EXHIBITION</v>
      </c>
      <c r="U1581" s="8" t="str">
        <v>AVAILABLE</v>
      </c>
      <c r="V1581" s="4" t="str">
        <v>Pinpoint</v>
      </c>
      <c r="W1581" s="9" t="str">
        <v>Media URL</v>
      </c>
    </row>
    <row r="1582">
      <c r="A1582" s="4" t="str">
        <v>6541670875</v>
      </c>
      <c r="B1582" s="4" t="str">
        <v>RADIANT</v>
      </c>
      <c r="C1582" s="4">
        <v>123644</v>
      </c>
      <c r="D1582" s="5">
        <v>1.32</v>
      </c>
      <c r="E1582" s="4" t="str">
        <v>S-T</v>
      </c>
      <c r="F1582" s="4" t="str">
        <v>VVS1</v>
      </c>
      <c r="G1582" s="4" t="str">
        <v xml:space="preserve"> </v>
      </c>
      <c r="H1582" s="4" t="str">
        <v>EX</v>
      </c>
      <c r="I1582" s="4" t="str">
        <v>EX</v>
      </c>
      <c r="J1582" s="4" t="str">
        <v>NONE</v>
      </c>
      <c r="K1582" s="4" t="str">
        <v>6.92 x 5.28 x 3.65</v>
      </c>
      <c r="L1582" s="4" t="str">
        <v>69.20</v>
      </c>
      <c r="M1582" s="4" t="str">
        <v>63.00</v>
      </c>
      <c r="N1582" s="4" t="str">
        <v/>
      </c>
      <c r="O1582" s="4" t="str">
        <v>GIA</v>
      </c>
      <c r="P1582" s="4">
        <v>2300</v>
      </c>
      <c r="Q1582" s="7">
        <v>-70</v>
      </c>
      <c r="R1582" s="5">
        <f>ROUND(P1582 * (1 + (Q1582 / 100)), 2)</f>
        <v>690</v>
      </c>
      <c r="S1582" s="5">
        <f>ROUND(R1582 * D1582, 2)</f>
        <v>910.8</v>
      </c>
      <c r="T1582" s="4" t="str">
        <v>EXHIBITION</v>
      </c>
      <c r="U1582" s="8" t="str">
        <v>AVAILABLE</v>
      </c>
      <c r="V1582" s="4" t="str">
        <v>Cloud, Feather</v>
      </c>
      <c r="W1582" s="9" t="str">
        <v>Media URL</v>
      </c>
    </row>
    <row r="1583">
      <c r="A1583" s="4" t="str">
        <v>1553270781</v>
      </c>
      <c r="B1583" s="4" t="str">
        <v>RADIANT</v>
      </c>
      <c r="C1583" s="4">
        <v>148301</v>
      </c>
      <c r="D1583" s="5">
        <v>1.2</v>
      </c>
      <c r="E1583" s="4" t="str">
        <v>S-T</v>
      </c>
      <c r="F1583" s="4" t="str">
        <v>VVS1</v>
      </c>
      <c r="G1583" s="4" t="str">
        <v xml:space="preserve"> </v>
      </c>
      <c r="H1583" s="4" t="str">
        <v>EX</v>
      </c>
      <c r="I1583" s="4" t="str">
        <v>EX</v>
      </c>
      <c r="J1583" s="4" t="str">
        <v>FNT</v>
      </c>
      <c r="K1583" s="4" t="str">
        <v>6.32 x 5.27 x 3.68</v>
      </c>
      <c r="L1583" s="4" t="str">
        <v>69.80</v>
      </c>
      <c r="M1583" s="4" t="str">
        <v>61.00</v>
      </c>
      <c r="N1583" s="4" t="str">
        <v/>
      </c>
      <c r="O1583" s="4" t="str">
        <v>GIA</v>
      </c>
      <c r="P1583" s="4">
        <v>2300</v>
      </c>
      <c r="Q1583" s="7">
        <v>-67</v>
      </c>
      <c r="R1583" s="5">
        <f>ROUND(P1583 * (1 + (Q1583 / 100)), 2)</f>
        <v>759</v>
      </c>
      <c r="S1583" s="5">
        <f>ROUND(R1583 * D1583, 2)</f>
        <v>910.8</v>
      </c>
      <c r="T1583" s="4" t="str">
        <v>EXHIBITION</v>
      </c>
      <c r="U1583" s="8" t="str">
        <v>AVAILABLE</v>
      </c>
      <c r="V1583" s="4" t="str">
        <v>Pinpoint</v>
      </c>
      <c r="W1583" s="9" t="str">
        <v>Media URL</v>
      </c>
    </row>
    <row r="1584">
      <c r="A1584" s="4" t="str">
        <v>6542952666</v>
      </c>
      <c r="B1584" s="4" t="str">
        <v>RADIANT</v>
      </c>
      <c r="C1584" s="4">
        <v>135342</v>
      </c>
      <c r="D1584" s="5">
        <v>1</v>
      </c>
      <c r="E1584" s="4" t="str">
        <v>S-T</v>
      </c>
      <c r="F1584" s="4" t="str">
        <v>VVS2</v>
      </c>
      <c r="G1584" s="4" t="str">
        <v xml:space="preserve"> </v>
      </c>
      <c r="H1584" s="4" t="str">
        <v>VG</v>
      </c>
      <c r="I1584" s="4" t="str">
        <v>VG</v>
      </c>
      <c r="J1584" s="4" t="str">
        <v>NONE</v>
      </c>
      <c r="K1584" s="4" t="str">
        <v>5.86 x 4.88 x 3.54</v>
      </c>
      <c r="L1584" s="4" t="str">
        <v>72.60</v>
      </c>
      <c r="M1584" s="4" t="str">
        <v>58.00</v>
      </c>
      <c r="N1584" s="4" t="str">
        <v/>
      </c>
      <c r="O1584" s="4" t="str">
        <v>GIA</v>
      </c>
      <c r="P1584" s="4">
        <v>2100</v>
      </c>
      <c r="Q1584" s="7">
        <v>-69</v>
      </c>
      <c r="R1584" s="5">
        <f>ROUND(P1584 * (1 + (Q1584 / 100)), 2)</f>
        <v>651</v>
      </c>
      <c r="S1584" s="5">
        <f>ROUND(R1584 * D1584, 2)</f>
        <v>651</v>
      </c>
      <c r="T1584" s="4" t="str">
        <v>EXHIBITION</v>
      </c>
      <c r="U1584" s="8" t="str">
        <v>AVAILABLE</v>
      </c>
      <c r="V1584" s="4" t="str">
        <v>Feather</v>
      </c>
      <c r="W1584" s="9" t="str">
        <v>Media URL</v>
      </c>
    </row>
    <row r="1585">
      <c r="A1585" s="4" t="str">
        <v>7552112049</v>
      </c>
      <c r="B1585" s="4" t="str">
        <v>RADIANT</v>
      </c>
      <c r="C1585" s="4">
        <v>141380</v>
      </c>
      <c r="D1585" s="5">
        <v>1.01</v>
      </c>
      <c r="E1585" s="4" t="str">
        <v>S-T</v>
      </c>
      <c r="F1585" s="4" t="str">
        <v>VVS2</v>
      </c>
      <c r="G1585" s="4" t="str">
        <v xml:space="preserve"> </v>
      </c>
      <c r="H1585" s="4" t="str">
        <v>VG</v>
      </c>
      <c r="I1585" s="4" t="str">
        <v>VG</v>
      </c>
      <c r="J1585" s="4" t="str">
        <v>FNT</v>
      </c>
      <c r="K1585" s="4" t="str">
        <v>6.33 x 4.83 x 3.38</v>
      </c>
      <c r="L1585" s="4" t="str">
        <v>70.00</v>
      </c>
      <c r="M1585" s="4" t="str">
        <v>66.00</v>
      </c>
      <c r="N1585" s="4" t="str">
        <v/>
      </c>
      <c r="O1585" s="4" t="str">
        <v>GIA</v>
      </c>
      <c r="P1585" s="4">
        <v>2100</v>
      </c>
      <c r="Q1585" s="7">
        <v>-67</v>
      </c>
      <c r="R1585" s="5">
        <f>ROUND(P1585 * (1 + (Q1585 / 100)), 2)</f>
        <v>693</v>
      </c>
      <c r="S1585" s="5">
        <f>ROUND(R1585 * D1585, 2)</f>
        <v>699.93</v>
      </c>
      <c r="T1585" s="4" t="str">
        <v>EXHIBITION</v>
      </c>
      <c r="U1585" s="8" t="str">
        <v>AVAILABLE</v>
      </c>
      <c r="V1585" s="4" t="str">
        <v>Cloud, Feather</v>
      </c>
      <c r="W1585" s="9" t="str">
        <v>Media URL</v>
      </c>
    </row>
    <row r="1586">
      <c r="A1586" s="4" t="str">
        <v>1553414544</v>
      </c>
      <c r="B1586" s="4" t="str">
        <v>RADIANT</v>
      </c>
      <c r="C1586" s="4">
        <v>154345</v>
      </c>
      <c r="D1586" s="5">
        <v>1.01</v>
      </c>
      <c r="E1586" s="4" t="str">
        <v>S-T</v>
      </c>
      <c r="F1586" s="4" t="str">
        <v>VVS2</v>
      </c>
      <c r="G1586" s="4" t="str">
        <v xml:space="preserve"> </v>
      </c>
      <c r="H1586" s="4" t="str">
        <v>VG</v>
      </c>
      <c r="I1586" s="4" t="str">
        <v>VG</v>
      </c>
      <c r="J1586" s="4" t="str">
        <v>FNT</v>
      </c>
      <c r="K1586" s="4" t="str">
        <v>6.25 x 4.90 x 3.39</v>
      </c>
      <c r="L1586" s="4" t="str">
        <v>69.20</v>
      </c>
      <c r="M1586" s="4" t="str">
        <v>59.00</v>
      </c>
      <c r="N1586" s="4" t="str">
        <v/>
      </c>
      <c r="O1586" s="4" t="str">
        <v>GIA</v>
      </c>
      <c r="P1586" s="4">
        <v>2100</v>
      </c>
      <c r="Q1586" s="7">
        <v>-63</v>
      </c>
      <c r="R1586" s="5">
        <f>ROUND(P1586 * (1 + (Q1586 / 100)), 2)</f>
        <v>777</v>
      </c>
      <c r="S1586" s="5">
        <f>ROUND(R1586 * D1586, 2)</f>
        <v>784.77</v>
      </c>
      <c r="T1586" s="4" t="str">
        <v>EXHIBITION</v>
      </c>
      <c r="U1586" s="8" t="str">
        <v>AVAILABLE</v>
      </c>
      <c r="V1586" s="4" t="str">
        <v>Feather</v>
      </c>
      <c r="W1586" s="9" t="str">
        <v>Media URL</v>
      </c>
    </row>
    <row r="1587">
      <c r="A1587" s="4" t="str">
        <v>7541831372</v>
      </c>
      <c r="B1587" s="4" t="str">
        <v>RADIANT</v>
      </c>
      <c r="C1587" s="4">
        <v>130984</v>
      </c>
      <c r="D1587" s="5">
        <v>1.14</v>
      </c>
      <c r="E1587" s="4" t="str">
        <v>S-T</v>
      </c>
      <c r="F1587" s="4" t="str">
        <v>VVS2</v>
      </c>
      <c r="G1587" s="4" t="str">
        <v xml:space="preserve"> </v>
      </c>
      <c r="H1587" s="4" t="str">
        <v>VG</v>
      </c>
      <c r="I1587" s="4" t="str">
        <v>VG</v>
      </c>
      <c r="J1587" s="4" t="str">
        <v>FNT</v>
      </c>
      <c r="K1587" s="4" t="str">
        <v>6.46 x 5.14 x 3.58</v>
      </c>
      <c r="L1587" s="4" t="str">
        <v>69.60</v>
      </c>
      <c r="M1587" s="4" t="str">
        <v>61.00</v>
      </c>
      <c r="N1587" s="4" t="str">
        <v/>
      </c>
      <c r="O1587" s="4" t="str">
        <v>GIA</v>
      </c>
      <c r="P1587" s="4">
        <v>2100</v>
      </c>
      <c r="Q1587" s="7">
        <v>-67</v>
      </c>
      <c r="R1587" s="5">
        <f>ROUND(P1587 * (1 + (Q1587 / 100)), 2)</f>
        <v>693</v>
      </c>
      <c r="S1587" s="5">
        <f>ROUND(R1587 * D1587, 2)</f>
        <v>790.02</v>
      </c>
      <c r="T1587" s="4" t="str">
        <v>EXHIBITION</v>
      </c>
      <c r="U1587" s="8" t="str">
        <v>AVAILABLE</v>
      </c>
      <c r="V1587" s="4" t="str">
        <v>Pinpoint</v>
      </c>
      <c r="W1587" s="9" t="str">
        <v>Media URL</v>
      </c>
    </row>
    <row r="1588">
      <c r="A1588" s="4" t="str">
        <v>5543994836</v>
      </c>
      <c r="B1588" s="4" t="str">
        <v>RADIANT</v>
      </c>
      <c r="C1588" s="4">
        <v>137512</v>
      </c>
      <c r="D1588" s="5">
        <v>1.29</v>
      </c>
      <c r="E1588" s="4" t="str">
        <v>S-T</v>
      </c>
      <c r="F1588" s="4" t="str">
        <v>VVS2</v>
      </c>
      <c r="G1588" s="4" t="str">
        <v xml:space="preserve"> </v>
      </c>
      <c r="H1588" s="4" t="str">
        <v>VG</v>
      </c>
      <c r="I1588" s="4" t="str">
        <v>VG</v>
      </c>
      <c r="J1588" s="4" t="str">
        <v>MED</v>
      </c>
      <c r="K1588" s="4" t="str">
        <v>6.41 x 5.34 x 3.74</v>
      </c>
      <c r="L1588" s="4" t="str">
        <v>70.00</v>
      </c>
      <c r="M1588" s="4" t="str">
        <v>64.00</v>
      </c>
      <c r="N1588" s="4" t="str">
        <v/>
      </c>
      <c r="O1588" s="4" t="str">
        <v>GIA</v>
      </c>
      <c r="P1588" s="4">
        <v>2100</v>
      </c>
      <c r="Q1588" s="7">
        <v>-68</v>
      </c>
      <c r="R1588" s="5">
        <f>ROUND(P1588 * (1 + (Q1588 / 100)), 2)</f>
        <v>672</v>
      </c>
      <c r="S1588" s="5">
        <f>ROUND(R1588 * D1588, 2)</f>
        <v>866.88</v>
      </c>
      <c r="T1588" s="4" t="str">
        <v>EXHIBITION</v>
      </c>
      <c r="U1588" s="8" t="str">
        <v>AVAILABLE</v>
      </c>
      <c r="V1588" s="4" t="str">
        <v>Pinpoint</v>
      </c>
      <c r="W1588" s="9" t="str">
        <v>Media URL</v>
      </c>
    </row>
    <row r="1589">
      <c r="A1589" s="4" t="str">
        <v>2556233050</v>
      </c>
      <c r="B1589" s="4" t="str">
        <v>RADIANT</v>
      </c>
      <c r="C1589" s="4">
        <v>146043</v>
      </c>
      <c r="D1589" s="5">
        <v>1.2</v>
      </c>
      <c r="E1589" s="4" t="str">
        <v>S-T</v>
      </c>
      <c r="F1589" s="4" t="str">
        <v>VVS2</v>
      </c>
      <c r="G1589" s="4" t="str">
        <v xml:space="preserve"> </v>
      </c>
      <c r="H1589" s="4" t="str">
        <v>VG</v>
      </c>
      <c r="I1589" s="4" t="str">
        <v>EX</v>
      </c>
      <c r="J1589" s="4" t="str">
        <v>NONE</v>
      </c>
      <c r="K1589" s="4" t="str">
        <v>6.45 x 5.25 x 3.66</v>
      </c>
      <c r="L1589" s="4" t="str">
        <v>69.70</v>
      </c>
      <c r="M1589" s="4" t="str">
        <v>59.00</v>
      </c>
      <c r="N1589" s="4" t="str">
        <v/>
      </c>
      <c r="O1589" s="4" t="str">
        <v>GIA</v>
      </c>
      <c r="P1589" s="4">
        <v>2100</v>
      </c>
      <c r="Q1589" s="7">
        <v>-64</v>
      </c>
      <c r="R1589" s="5">
        <f>ROUND(P1589 * (1 + (Q1589 / 100)), 2)</f>
        <v>756</v>
      </c>
      <c r="S1589" s="5">
        <f>ROUND(R1589 * D1589, 2)</f>
        <v>907.2</v>
      </c>
      <c r="T1589" s="4" t="str">
        <v>EXHIBITION</v>
      </c>
      <c r="U1589" s="8" t="str">
        <v>AVAILABLE</v>
      </c>
      <c r="V1589" s="4" t="str">
        <v>Needle, Feather</v>
      </c>
      <c r="W1589" s="9" t="str">
        <v>Media URL</v>
      </c>
    </row>
    <row r="1590">
      <c r="A1590" s="4" t="str">
        <v>7558112577</v>
      </c>
      <c r="B1590" s="4" t="str">
        <v>RADIANT</v>
      </c>
      <c r="C1590" s="4">
        <v>141423</v>
      </c>
      <c r="D1590" s="5">
        <v>1</v>
      </c>
      <c r="E1590" s="4" t="str">
        <v>S-T</v>
      </c>
      <c r="F1590" s="4" t="str">
        <v>VVS2</v>
      </c>
      <c r="G1590" s="4" t="str">
        <v xml:space="preserve"> </v>
      </c>
      <c r="H1590" s="4" t="str">
        <v>EX</v>
      </c>
      <c r="I1590" s="4" t="str">
        <v>VG</v>
      </c>
      <c r="J1590" s="4" t="str">
        <v>NONE</v>
      </c>
      <c r="K1590" s="4" t="str">
        <v>5.88 x 4.91 x 3.43</v>
      </c>
      <c r="L1590" s="4" t="str">
        <v>69.90</v>
      </c>
      <c r="M1590" s="4" t="str">
        <v>67.00</v>
      </c>
      <c r="N1590" s="4" t="str">
        <v/>
      </c>
      <c r="O1590" s="4" t="str">
        <v>GIA</v>
      </c>
      <c r="P1590" s="4">
        <v>2100</v>
      </c>
      <c r="Q1590" s="7">
        <v>-67</v>
      </c>
      <c r="R1590" s="5">
        <f>ROUND(P1590 * (1 + (Q1590 / 100)), 2)</f>
        <v>693</v>
      </c>
      <c r="S1590" s="5">
        <f>ROUND(R1590 * D1590, 2)</f>
        <v>693</v>
      </c>
      <c r="T1590" s="4" t="str">
        <v>EXHIBITION</v>
      </c>
      <c r="U1590" s="8" t="str">
        <v>AVAILABLE</v>
      </c>
      <c r="V1590" s="4" t="str">
        <v>Feather</v>
      </c>
      <c r="W1590" s="9" t="str">
        <v>Media URL</v>
      </c>
    </row>
    <row r="1591">
      <c r="A1591" s="4" t="str">
        <v>7551135517</v>
      </c>
      <c r="B1591" s="4" t="str">
        <v>RADIANT</v>
      </c>
      <c r="C1591" s="4">
        <v>141978</v>
      </c>
      <c r="D1591" s="5">
        <v>1.01</v>
      </c>
      <c r="E1591" s="4" t="str">
        <v>S-T</v>
      </c>
      <c r="F1591" s="4" t="str">
        <v>VVS2</v>
      </c>
      <c r="G1591" s="4" t="str">
        <v xml:space="preserve"> </v>
      </c>
      <c r="H1591" s="4" t="str">
        <v>EX</v>
      </c>
      <c r="I1591" s="4" t="str">
        <v>VG</v>
      </c>
      <c r="J1591" s="4" t="str">
        <v>NONE</v>
      </c>
      <c r="K1591" s="4" t="str">
        <v>5.87 x 5.02 x 3.50</v>
      </c>
      <c r="L1591" s="4" t="str">
        <v>69.70</v>
      </c>
      <c r="M1591" s="4" t="str">
        <v>57.00</v>
      </c>
      <c r="N1591" s="4" t="str">
        <v/>
      </c>
      <c r="O1591" s="4" t="str">
        <v>GIA</v>
      </c>
      <c r="P1591" s="4">
        <v>2100</v>
      </c>
      <c r="Q1591" s="7">
        <v>-67</v>
      </c>
      <c r="R1591" s="5">
        <f>ROUND(P1591 * (1 + (Q1591 / 100)), 2)</f>
        <v>693</v>
      </c>
      <c r="S1591" s="5">
        <f>ROUND(R1591 * D1591, 2)</f>
        <v>699.93</v>
      </c>
      <c r="T1591" s="4" t="str">
        <v>EXHIBITION</v>
      </c>
      <c r="U1591" s="8" t="str">
        <v>AVAILABLE</v>
      </c>
      <c r="V1591" s="4" t="str">
        <v>Needle, Feather</v>
      </c>
      <c r="W1591" s="9" t="str">
        <v>Media URL</v>
      </c>
    </row>
    <row r="1592">
      <c r="A1592" s="4" t="str">
        <v>5546880572</v>
      </c>
      <c r="B1592" s="4" t="str">
        <v>RADIANT</v>
      </c>
      <c r="C1592" s="4">
        <v>132862</v>
      </c>
      <c r="D1592" s="5">
        <v>1.02</v>
      </c>
      <c r="E1592" s="4" t="str">
        <v>S-T</v>
      </c>
      <c r="F1592" s="4" t="str">
        <v>VVS2</v>
      </c>
      <c r="G1592" s="4" t="str">
        <v xml:space="preserve"> </v>
      </c>
      <c r="H1592" s="4" t="str">
        <v>EX</v>
      </c>
      <c r="I1592" s="4" t="str">
        <v>VG</v>
      </c>
      <c r="J1592" s="4" t="str">
        <v>NONE</v>
      </c>
      <c r="K1592" s="4" t="str">
        <v>6.31 x 4.89 x 3.41</v>
      </c>
      <c r="L1592" s="4" t="str">
        <v>69.80</v>
      </c>
      <c r="M1592" s="4" t="str">
        <v>60.00</v>
      </c>
      <c r="N1592" s="4" t="str">
        <v/>
      </c>
      <c r="O1592" s="4" t="str">
        <v>GIA</v>
      </c>
      <c r="P1592" s="4">
        <v>2100</v>
      </c>
      <c r="Q1592" s="7">
        <v>-67</v>
      </c>
      <c r="R1592" s="5">
        <f>ROUND(P1592 * (1 + (Q1592 / 100)), 2)</f>
        <v>693</v>
      </c>
      <c r="S1592" s="5">
        <f>ROUND(R1592 * D1592, 2)</f>
        <v>706.86</v>
      </c>
      <c r="T1592" s="4" t="str">
        <v>EXHIBITION</v>
      </c>
      <c r="U1592" s="8" t="str">
        <v>AVAILABLE</v>
      </c>
      <c r="V1592" s="4" t="str">
        <v>Needle, Pinpoint</v>
      </c>
      <c r="W1592" s="9" t="str">
        <v>Media URL</v>
      </c>
    </row>
    <row r="1593">
      <c r="A1593" s="4" t="str">
        <v>2544995058</v>
      </c>
      <c r="B1593" s="4" t="str">
        <v>RADIANT</v>
      </c>
      <c r="C1593" s="4">
        <v>137551</v>
      </c>
      <c r="D1593" s="5">
        <v>1.01</v>
      </c>
      <c r="E1593" s="4" t="str">
        <v>S-T</v>
      </c>
      <c r="F1593" s="4" t="str">
        <v>VVS2</v>
      </c>
      <c r="G1593" s="4" t="str">
        <v xml:space="preserve"> </v>
      </c>
      <c r="H1593" s="4" t="str">
        <v>EX</v>
      </c>
      <c r="I1593" s="4" t="str">
        <v>VG</v>
      </c>
      <c r="J1593" s="4" t="str">
        <v>NONE</v>
      </c>
      <c r="K1593" s="4" t="str">
        <v>6.34 x 4.86 x 3.40</v>
      </c>
      <c r="L1593" s="4" t="str">
        <v>69.90</v>
      </c>
      <c r="M1593" s="4" t="str">
        <v>61.00</v>
      </c>
      <c r="N1593" s="4" t="str">
        <v/>
      </c>
      <c r="O1593" s="4" t="str">
        <v>GIA</v>
      </c>
      <c r="P1593" s="4">
        <v>2100</v>
      </c>
      <c r="Q1593" s="7">
        <v>-66</v>
      </c>
      <c r="R1593" s="5">
        <f>ROUND(P1593 * (1 + (Q1593 / 100)), 2)</f>
        <v>714</v>
      </c>
      <c r="S1593" s="5">
        <f>ROUND(R1593 * D1593, 2)</f>
        <v>721.14</v>
      </c>
      <c r="T1593" s="4" t="str">
        <v>EXHIBITION</v>
      </c>
      <c r="U1593" s="8" t="str">
        <v>AVAILABLE</v>
      </c>
      <c r="V1593" s="4" t="str">
        <v>Cloud, Needle</v>
      </c>
      <c r="W1593" s="9" t="str">
        <v>Media URL</v>
      </c>
    </row>
    <row r="1594">
      <c r="A1594" s="4" t="str">
        <v>7556375961</v>
      </c>
      <c r="B1594" s="4" t="str">
        <v>RADIANT</v>
      </c>
      <c r="C1594" s="4">
        <v>152900</v>
      </c>
      <c r="D1594" s="5">
        <v>1</v>
      </c>
      <c r="E1594" s="4" t="str">
        <v>S-T</v>
      </c>
      <c r="F1594" s="4" t="str">
        <v>VVS2</v>
      </c>
      <c r="G1594" s="4" t="str">
        <v xml:space="preserve"> </v>
      </c>
      <c r="H1594" s="4" t="str">
        <v>EX</v>
      </c>
      <c r="I1594" s="4" t="str">
        <v>VG</v>
      </c>
      <c r="J1594" s="4" t="str">
        <v>NONE</v>
      </c>
      <c r="K1594" s="4" t="str">
        <v>5.87 x 4.94 x 3.45</v>
      </c>
      <c r="L1594" s="4" t="str">
        <v>69.90</v>
      </c>
      <c r="M1594" s="4" t="str">
        <v>58.00</v>
      </c>
      <c r="N1594" s="4" t="str">
        <v/>
      </c>
      <c r="O1594" s="4" t="str">
        <v>GIA</v>
      </c>
      <c r="P1594" s="4">
        <v>2100</v>
      </c>
      <c r="Q1594" s="7">
        <v>-65</v>
      </c>
      <c r="R1594" s="5">
        <f>ROUND(P1594 * (1 + (Q1594 / 100)), 2)</f>
        <v>735</v>
      </c>
      <c r="S1594" s="5">
        <f>ROUND(R1594 * D1594, 2)</f>
        <v>735</v>
      </c>
      <c r="T1594" s="4" t="str">
        <v>EXHIBITION</v>
      </c>
      <c r="U1594" s="8" t="str">
        <v>AVAILABLE</v>
      </c>
      <c r="V1594" s="4" t="str">
        <v>Pinpoint, Feather, Cloud, Natural</v>
      </c>
      <c r="W1594" s="9" t="str">
        <v>Media URL</v>
      </c>
    </row>
    <row r="1595">
      <c r="A1595" s="4" t="str">
        <v>1558326557</v>
      </c>
      <c r="B1595" s="4" t="str">
        <v>RADIANT</v>
      </c>
      <c r="C1595" s="4">
        <v>150075</v>
      </c>
      <c r="D1595" s="5">
        <v>1.01</v>
      </c>
      <c r="E1595" s="4" t="str">
        <v>S-T</v>
      </c>
      <c r="F1595" s="4" t="str">
        <v>VVS2</v>
      </c>
      <c r="G1595" s="4" t="str">
        <v xml:space="preserve"> </v>
      </c>
      <c r="H1595" s="4" t="str">
        <v>EX</v>
      </c>
      <c r="I1595" s="4" t="str">
        <v>VG</v>
      </c>
      <c r="J1595" s="4" t="str">
        <v>NONE</v>
      </c>
      <c r="K1595" s="4" t="str">
        <v>6.13 x 4.92 x 3.42</v>
      </c>
      <c r="L1595" s="4" t="str">
        <v>69.70</v>
      </c>
      <c r="M1595" s="4" t="str">
        <v>61.00</v>
      </c>
      <c r="N1595" s="4" t="str">
        <v/>
      </c>
      <c r="O1595" s="4" t="str">
        <v>GIA</v>
      </c>
      <c r="P1595" s="4">
        <v>2100</v>
      </c>
      <c r="Q1595" s="7">
        <v>-65</v>
      </c>
      <c r="R1595" s="5">
        <f>ROUND(P1595 * (1 + (Q1595 / 100)), 2)</f>
        <v>735</v>
      </c>
      <c r="S1595" s="5">
        <f>ROUND(R1595 * D1595, 2)</f>
        <v>742.35</v>
      </c>
      <c r="T1595" s="4" t="str">
        <v>EXHIBITION</v>
      </c>
      <c r="U1595" s="8" t="str">
        <v>AVAILABLE</v>
      </c>
      <c r="V1595" s="4" t="str">
        <v>Pinpoint, Feather, Natural</v>
      </c>
      <c r="W1595" s="9" t="str">
        <v>Media URL</v>
      </c>
    </row>
    <row r="1596">
      <c r="A1596" s="4" t="str">
        <v>6552102285</v>
      </c>
      <c r="B1596" s="4" t="str">
        <v>RADIANT</v>
      </c>
      <c r="C1596" s="4">
        <v>141007</v>
      </c>
      <c r="D1596" s="5">
        <v>1.01</v>
      </c>
      <c r="E1596" s="4" t="str">
        <v>S-T</v>
      </c>
      <c r="F1596" s="4" t="str">
        <v>VVS2</v>
      </c>
      <c r="G1596" s="4" t="str">
        <v xml:space="preserve"> </v>
      </c>
      <c r="H1596" s="4" t="str">
        <v>EX</v>
      </c>
      <c r="I1596" s="4" t="str">
        <v>VG</v>
      </c>
      <c r="J1596" s="4" t="str">
        <v>NONE</v>
      </c>
      <c r="K1596" s="4" t="str">
        <v>5.97 x 4.99 x 3.48</v>
      </c>
      <c r="L1596" s="4" t="str">
        <v>69.70</v>
      </c>
      <c r="M1596" s="4" t="str">
        <v>61.00</v>
      </c>
      <c r="N1596" s="4" t="str">
        <v/>
      </c>
      <c r="O1596" s="4" t="str">
        <v>GIA</v>
      </c>
      <c r="P1596" s="4">
        <v>2100</v>
      </c>
      <c r="Q1596" s="7">
        <v>-65</v>
      </c>
      <c r="R1596" s="5">
        <f>ROUND(P1596 * (1 + (Q1596 / 100)), 2)</f>
        <v>735</v>
      </c>
      <c r="S1596" s="5">
        <f>ROUND(R1596 * D1596, 2)</f>
        <v>742.35</v>
      </c>
      <c r="T1596" s="4" t="str">
        <v>EXHIBITION</v>
      </c>
      <c r="U1596" s="8" t="str">
        <v>AVAILABLE</v>
      </c>
      <c r="V1596" s="4" t="str">
        <v>Feather, Natural</v>
      </c>
      <c r="W1596" s="9" t="str">
        <v>Media URL</v>
      </c>
    </row>
    <row r="1597">
      <c r="A1597" s="4" t="str">
        <v>6552037628</v>
      </c>
      <c r="B1597" s="4" t="str">
        <v>RADIANT</v>
      </c>
      <c r="C1597" s="4">
        <v>138404</v>
      </c>
      <c r="D1597" s="5">
        <v>1.01</v>
      </c>
      <c r="E1597" s="4" t="str">
        <v>S-T</v>
      </c>
      <c r="F1597" s="4" t="str">
        <v>VVS2</v>
      </c>
      <c r="G1597" s="4" t="str">
        <v xml:space="preserve"> </v>
      </c>
      <c r="H1597" s="4" t="str">
        <v>EX</v>
      </c>
      <c r="I1597" s="4" t="str">
        <v>VG</v>
      </c>
      <c r="J1597" s="4" t="str">
        <v>NONE</v>
      </c>
      <c r="K1597" s="4" t="str">
        <v>6.16 x 4.93 x 3.43</v>
      </c>
      <c r="L1597" s="4" t="str">
        <v>69.60</v>
      </c>
      <c r="M1597" s="4" t="str">
        <v>64.00</v>
      </c>
      <c r="N1597" s="4" t="str">
        <v/>
      </c>
      <c r="O1597" s="4" t="str">
        <v>GIA</v>
      </c>
      <c r="P1597" s="4">
        <v>2100</v>
      </c>
      <c r="Q1597" s="7">
        <v>-65</v>
      </c>
      <c r="R1597" s="5">
        <f>ROUND(P1597 * (1 + (Q1597 / 100)), 2)</f>
        <v>735</v>
      </c>
      <c r="S1597" s="5">
        <f>ROUND(R1597 * D1597, 2)</f>
        <v>742.35</v>
      </c>
      <c r="T1597" s="4" t="str">
        <v>EXHIBITION</v>
      </c>
      <c r="U1597" s="8" t="str">
        <v>AVAILABLE</v>
      </c>
      <c r="V1597" s="4" t="str">
        <v>Feather</v>
      </c>
      <c r="W1597" s="9" t="str">
        <v>Media URL</v>
      </c>
    </row>
    <row r="1598">
      <c r="A1598" s="4" t="str">
        <v>1553233078</v>
      </c>
      <c r="B1598" s="4" t="str">
        <v>RADIANT</v>
      </c>
      <c r="C1598" s="4">
        <v>146059</v>
      </c>
      <c r="D1598" s="5">
        <v>1.01</v>
      </c>
      <c r="E1598" s="4" t="str">
        <v>S-T</v>
      </c>
      <c r="F1598" s="4" t="str">
        <v>VVS2</v>
      </c>
      <c r="G1598" s="4" t="str">
        <v xml:space="preserve"> </v>
      </c>
      <c r="H1598" s="4" t="str">
        <v>EX</v>
      </c>
      <c r="I1598" s="4" t="str">
        <v>VG</v>
      </c>
      <c r="J1598" s="4" t="str">
        <v>NONE</v>
      </c>
      <c r="K1598" s="4" t="str">
        <v>6.06 x 4.88 x 3.40</v>
      </c>
      <c r="L1598" s="4" t="str">
        <v>69.70</v>
      </c>
      <c r="M1598" s="4" t="str">
        <v>66.00</v>
      </c>
      <c r="N1598" s="4" t="str">
        <v/>
      </c>
      <c r="O1598" s="4" t="str">
        <v>GIA</v>
      </c>
      <c r="P1598" s="4">
        <v>2100</v>
      </c>
      <c r="Q1598" s="7">
        <v>-64</v>
      </c>
      <c r="R1598" s="5">
        <f>ROUND(P1598 * (1 + (Q1598 / 100)), 2)</f>
        <v>756</v>
      </c>
      <c r="S1598" s="5">
        <f>ROUND(R1598 * D1598, 2)</f>
        <v>763.56</v>
      </c>
      <c r="T1598" s="4" t="str">
        <v>EXHIBITION</v>
      </c>
      <c r="U1598" s="8" t="str">
        <v>AVAILABLE</v>
      </c>
      <c r="V1598" s="4" t="str">
        <v>Feather, Pinpoint</v>
      </c>
      <c r="W1598" s="9" t="str">
        <v>Media URL</v>
      </c>
    </row>
    <row r="1599">
      <c r="A1599" s="4" t="str">
        <v>3555253070</v>
      </c>
      <c r="B1599" s="4" t="str">
        <v>RADIANT</v>
      </c>
      <c r="C1599" s="4">
        <v>147340</v>
      </c>
      <c r="D1599" s="5">
        <v>1.07</v>
      </c>
      <c r="E1599" s="4" t="str">
        <v>S-T</v>
      </c>
      <c r="F1599" s="4" t="str">
        <v>VVS2</v>
      </c>
      <c r="G1599" s="4" t="str">
        <v xml:space="preserve"> </v>
      </c>
      <c r="H1599" s="4" t="str">
        <v>EX</v>
      </c>
      <c r="I1599" s="4" t="str">
        <v>VG</v>
      </c>
      <c r="J1599" s="4" t="str">
        <v>NONE</v>
      </c>
      <c r="K1599" s="4" t="str">
        <v>6.07 x 5.06 x 3.53</v>
      </c>
      <c r="L1599" s="4" t="str">
        <v>69.80</v>
      </c>
      <c r="M1599" s="4" t="str">
        <v>60.00</v>
      </c>
      <c r="N1599" s="4" t="str">
        <v/>
      </c>
      <c r="O1599" s="4" t="str">
        <v>GIA</v>
      </c>
      <c r="P1599" s="4">
        <v>2100</v>
      </c>
      <c r="Q1599" s="7">
        <v>-64</v>
      </c>
      <c r="R1599" s="5">
        <f>ROUND(P1599 * (1 + (Q1599 / 100)), 2)</f>
        <v>756</v>
      </c>
      <c r="S1599" s="5">
        <f>ROUND(R1599 * D1599, 2)</f>
        <v>808.92</v>
      </c>
      <c r="T1599" s="4" t="str">
        <v>EXHIBITION</v>
      </c>
      <c r="U1599" s="8" t="str">
        <v>AVAILABLE</v>
      </c>
      <c r="V1599" s="4" t="str">
        <v>Cloud, Needle</v>
      </c>
      <c r="W1599" s="9" t="str">
        <v>Media URL</v>
      </c>
    </row>
    <row r="1600">
      <c r="A1600" s="4" t="str">
        <v>6541544004</v>
      </c>
      <c r="B1600" s="4" t="str">
        <v>RADIANT</v>
      </c>
      <c r="C1600" s="4">
        <v>118297</v>
      </c>
      <c r="D1600" s="5">
        <v>1.03</v>
      </c>
      <c r="E1600" s="4" t="str">
        <v>S-T</v>
      </c>
      <c r="F1600" s="4" t="str">
        <v>VVS2</v>
      </c>
      <c r="G1600" s="4" t="str">
        <v xml:space="preserve"> </v>
      </c>
      <c r="H1600" s="4" t="str">
        <v>EX</v>
      </c>
      <c r="I1600" s="4" t="str">
        <v>VG</v>
      </c>
      <c r="J1600" s="4" t="str">
        <v>FNT</v>
      </c>
      <c r="K1600" s="4" t="str">
        <v>6.41 x 4.86 x 3.39</v>
      </c>
      <c r="L1600" s="4" t="str">
        <v>69.80</v>
      </c>
      <c r="M1600" s="4" t="str">
        <v>59.00</v>
      </c>
      <c r="N1600" s="4" t="str">
        <v/>
      </c>
      <c r="O1600" s="4" t="str">
        <v>GIA</v>
      </c>
      <c r="P1600" s="4">
        <v>2100</v>
      </c>
      <c r="Q1600" s="7">
        <v>-70</v>
      </c>
      <c r="R1600" s="5">
        <f>ROUND(P1600 * (1 + (Q1600 / 100)), 2)</f>
        <v>630</v>
      </c>
      <c r="S1600" s="5">
        <f>ROUND(R1600 * D1600, 2)</f>
        <v>648.9</v>
      </c>
      <c r="T1600" s="4" t="str">
        <v>EXHIBITION</v>
      </c>
      <c r="U1600" s="8" t="str">
        <v>AVAILABLE</v>
      </c>
      <c r="V1600" s="4" t="str">
        <v>Pinpoint</v>
      </c>
      <c r="W1600" s="9" t="str">
        <v>Media URL</v>
      </c>
    </row>
    <row r="1601">
      <c r="A1601" s="4" t="str">
        <v>6541880817</v>
      </c>
      <c r="B1601" s="4" t="str">
        <v>RADIANT</v>
      </c>
      <c r="C1601" s="4">
        <v>132927</v>
      </c>
      <c r="D1601" s="5">
        <v>1</v>
      </c>
      <c r="E1601" s="4" t="str">
        <v>S-T</v>
      </c>
      <c r="F1601" s="4" t="str">
        <v>VVS2</v>
      </c>
      <c r="G1601" s="4" t="str">
        <v xml:space="preserve"> </v>
      </c>
      <c r="H1601" s="4" t="str">
        <v>EX</v>
      </c>
      <c r="I1601" s="4" t="str">
        <v>VG</v>
      </c>
      <c r="J1601" s="4" t="str">
        <v>FNT</v>
      </c>
      <c r="K1601" s="4" t="str">
        <v>6.31 x 4.79 x 3.33</v>
      </c>
      <c r="L1601" s="4" t="str">
        <v>69.60</v>
      </c>
      <c r="M1601" s="4" t="str">
        <v>61.00</v>
      </c>
      <c r="N1601" s="4" t="str">
        <v/>
      </c>
      <c r="O1601" s="4" t="str">
        <v>GIA</v>
      </c>
      <c r="P1601" s="4">
        <v>2100</v>
      </c>
      <c r="Q1601" s="7">
        <v>-69</v>
      </c>
      <c r="R1601" s="5">
        <f>ROUND(P1601 * (1 + (Q1601 / 100)), 2)</f>
        <v>651</v>
      </c>
      <c r="S1601" s="5">
        <f>ROUND(R1601 * D1601, 2)</f>
        <v>651</v>
      </c>
      <c r="T1601" s="4" t="str">
        <v>EXHIBITION</v>
      </c>
      <c r="U1601" s="8" t="str">
        <v>AVAILABLE</v>
      </c>
      <c r="V1601" s="4" t="str">
        <v>Pinpoint</v>
      </c>
      <c r="W1601" s="9" t="str">
        <v>Media URL</v>
      </c>
    </row>
    <row r="1602">
      <c r="A1602" s="4" t="str">
        <v>6551057884</v>
      </c>
      <c r="B1602" s="4" t="str">
        <v>RADIANT</v>
      </c>
      <c r="C1602" s="4">
        <v>139395</v>
      </c>
      <c r="D1602" s="5">
        <v>1</v>
      </c>
      <c r="E1602" s="4" t="str">
        <v>S-T</v>
      </c>
      <c r="F1602" s="4" t="str">
        <v>VVS2</v>
      </c>
      <c r="G1602" s="4" t="str">
        <v xml:space="preserve"> </v>
      </c>
      <c r="H1602" s="4" t="str">
        <v>EX</v>
      </c>
      <c r="I1602" s="4" t="str">
        <v>VG</v>
      </c>
      <c r="J1602" s="4" t="str">
        <v>FNT</v>
      </c>
      <c r="K1602" s="4" t="str">
        <v>5.94 x 4.94 x 3.46</v>
      </c>
      <c r="L1602" s="4" t="str">
        <v>70.10</v>
      </c>
      <c r="M1602" s="4" t="str">
        <v>68.00</v>
      </c>
      <c r="N1602" s="4" t="str">
        <v/>
      </c>
      <c r="O1602" s="4" t="str">
        <v>GIA</v>
      </c>
      <c r="P1602" s="4">
        <v>2100</v>
      </c>
      <c r="Q1602" s="7">
        <v>-65</v>
      </c>
      <c r="R1602" s="5">
        <f>ROUND(P1602 * (1 + (Q1602 / 100)), 2)</f>
        <v>735</v>
      </c>
      <c r="S1602" s="5">
        <f>ROUND(R1602 * D1602, 2)</f>
        <v>735</v>
      </c>
      <c r="T1602" s="4" t="str">
        <v>EXHIBITION</v>
      </c>
      <c r="U1602" s="8" t="str">
        <v>AVAILABLE</v>
      </c>
      <c r="V1602" s="4" t="str">
        <v>Feather, Pinpoint</v>
      </c>
      <c r="W1602" s="9" t="str">
        <v>Media URL</v>
      </c>
    </row>
    <row r="1603">
      <c r="A1603" s="4" t="str">
        <v>6555326389</v>
      </c>
      <c r="B1603" s="4" t="str">
        <v>RADIANT</v>
      </c>
      <c r="C1603" s="4">
        <v>149590</v>
      </c>
      <c r="D1603" s="5">
        <v>1.01</v>
      </c>
      <c r="E1603" s="4" t="str">
        <v>S-T</v>
      </c>
      <c r="F1603" s="4" t="str">
        <v>VVS2</v>
      </c>
      <c r="G1603" s="4" t="str">
        <v xml:space="preserve"> </v>
      </c>
      <c r="H1603" s="4" t="str">
        <v>EX</v>
      </c>
      <c r="I1603" s="4" t="str">
        <v>VG</v>
      </c>
      <c r="J1603" s="4" t="str">
        <v>FNT</v>
      </c>
      <c r="K1603" s="4" t="str">
        <v>6.12 x 4.91 x 3.43</v>
      </c>
      <c r="L1603" s="4" t="str">
        <v>69.80</v>
      </c>
      <c r="M1603" s="4" t="str">
        <v>64.00</v>
      </c>
      <c r="N1603" s="4" t="str">
        <v/>
      </c>
      <c r="O1603" s="4" t="str">
        <v>GIA</v>
      </c>
      <c r="P1603" s="4">
        <v>2100</v>
      </c>
      <c r="Q1603" s="7">
        <v>-65</v>
      </c>
      <c r="R1603" s="5">
        <f>ROUND(P1603 * (1 + (Q1603 / 100)), 2)</f>
        <v>735</v>
      </c>
      <c r="S1603" s="5">
        <f>ROUND(R1603 * D1603, 2)</f>
        <v>742.35</v>
      </c>
      <c r="T1603" s="4" t="str">
        <v>EXHIBITION</v>
      </c>
      <c r="U1603" s="8" t="str">
        <v>AVAILABLE</v>
      </c>
      <c r="V1603" s="4" t="str">
        <v>Cloud, Pinpoint, Feather</v>
      </c>
      <c r="W1603" s="9" t="str">
        <v>Media URL</v>
      </c>
    </row>
    <row r="1604">
      <c r="A1604" s="4" t="str">
        <v>3545880747</v>
      </c>
      <c r="B1604" s="4" t="str">
        <v>RADIANT</v>
      </c>
      <c r="C1604" s="4">
        <v>133479</v>
      </c>
      <c r="D1604" s="5">
        <v>1.1</v>
      </c>
      <c r="E1604" s="4" t="str">
        <v>S-T</v>
      </c>
      <c r="F1604" s="4" t="str">
        <v>VVS2</v>
      </c>
      <c r="G1604" s="4" t="str">
        <v xml:space="preserve"> </v>
      </c>
      <c r="H1604" s="4" t="str">
        <v>EX</v>
      </c>
      <c r="I1604" s="4" t="str">
        <v>EX</v>
      </c>
      <c r="J1604" s="4" t="str">
        <v>FNT</v>
      </c>
      <c r="K1604" s="4" t="str">
        <v>6.47 x 4.98 x 3.48</v>
      </c>
      <c r="L1604" s="4" t="str">
        <v>69.90</v>
      </c>
      <c r="M1604" s="4" t="str">
        <v>62.00</v>
      </c>
      <c r="N1604" s="4" t="str">
        <v/>
      </c>
      <c r="O1604" s="4" t="str">
        <v>GIA</v>
      </c>
      <c r="P1604" s="4">
        <v>2100</v>
      </c>
      <c r="Q1604" s="7">
        <v>-69</v>
      </c>
      <c r="R1604" s="5">
        <f>ROUND(P1604 * (1 + (Q1604 / 100)), 2)</f>
        <v>651</v>
      </c>
      <c r="S1604" s="5">
        <f>ROUND(R1604 * D1604, 2)</f>
        <v>716.1</v>
      </c>
      <c r="T1604" s="4" t="str">
        <v>EXHIBITION</v>
      </c>
      <c r="U1604" s="8" t="str">
        <v>AVAILABLE</v>
      </c>
      <c r="V1604" s="4" t="str">
        <v>Cloud, Pinpoint</v>
      </c>
      <c r="W1604" s="9" t="str">
        <v>Media URL</v>
      </c>
    </row>
    <row r="1605">
      <c r="A1605" s="4" t="str">
        <v>5556448260</v>
      </c>
      <c r="B1605" s="4" t="str">
        <v>RADIANT</v>
      </c>
      <c r="C1605" s="4">
        <v>156520</v>
      </c>
      <c r="D1605" s="5">
        <v>1.01</v>
      </c>
      <c r="E1605" s="4" t="str">
        <v>S-T</v>
      </c>
      <c r="F1605" s="4" t="str">
        <v>VVS2</v>
      </c>
      <c r="G1605" s="4" t="str">
        <v xml:space="preserve"> </v>
      </c>
      <c r="H1605" s="4" t="str">
        <v>EX</v>
      </c>
      <c r="I1605" s="4" t="str">
        <v>EX</v>
      </c>
      <c r="J1605" s="4" t="str">
        <v>FNT</v>
      </c>
      <c r="K1605" s="4" t="str">
        <v>6.08 x 4.88 x 3.40</v>
      </c>
      <c r="L1605" s="4" t="str">
        <v>69.60</v>
      </c>
      <c r="M1605" s="4" t="str">
        <v>63.00</v>
      </c>
      <c r="N1605" s="4" t="str">
        <v/>
      </c>
      <c r="O1605" s="4" t="str">
        <v>GIA</v>
      </c>
      <c r="P1605" s="4">
        <v>2100</v>
      </c>
      <c r="Q1605" s="7">
        <v>-64</v>
      </c>
      <c r="R1605" s="5">
        <f>ROUND(P1605 * (1 + (Q1605 / 100)), 2)</f>
        <v>756</v>
      </c>
      <c r="S1605" s="5">
        <f>ROUND(R1605 * D1605, 2)</f>
        <v>763.56</v>
      </c>
      <c r="T1605" s="4" t="str">
        <v>EXHIBITION</v>
      </c>
      <c r="U1605" s="8" t="str">
        <v>AVAILABLE</v>
      </c>
      <c r="V1605" s="4" t="str">
        <v>Pinpoint</v>
      </c>
      <c r="W1605" s="9" t="str">
        <v>Media URL</v>
      </c>
    </row>
    <row r="1606">
      <c r="A1606" s="4" t="str">
        <v>1555145124</v>
      </c>
      <c r="B1606" s="4" t="str">
        <v>RADIANT</v>
      </c>
      <c r="C1606" s="4">
        <v>142632</v>
      </c>
      <c r="D1606" s="5">
        <v>1.01</v>
      </c>
      <c r="E1606" s="4" t="str">
        <v>S-T</v>
      </c>
      <c r="F1606" s="4" t="str">
        <v>VS1</v>
      </c>
      <c r="G1606" s="4" t="str">
        <v xml:space="preserve"> </v>
      </c>
      <c r="H1606" s="4" t="str">
        <v>VG</v>
      </c>
      <c r="I1606" s="4" t="str">
        <v>VG</v>
      </c>
      <c r="J1606" s="4" t="str">
        <v>NONE</v>
      </c>
      <c r="K1606" s="4" t="str">
        <v>6.16 x 4.95 x 3.45</v>
      </c>
      <c r="L1606" s="4" t="str">
        <v>69.60</v>
      </c>
      <c r="M1606" s="4" t="str">
        <v>56.00</v>
      </c>
      <c r="N1606" s="4" t="str">
        <v/>
      </c>
      <c r="O1606" s="4" t="str">
        <v>GIA</v>
      </c>
      <c r="P1606" s="4">
        <v>2000</v>
      </c>
      <c r="Q1606" s="7">
        <v>-65</v>
      </c>
      <c r="R1606" s="5">
        <f>ROUND(P1606 * (1 + (Q1606 / 100)), 2)</f>
        <v>700</v>
      </c>
      <c r="S1606" s="5">
        <f>ROUND(R1606 * D1606, 2)</f>
        <v>707</v>
      </c>
      <c r="T1606" s="4" t="str">
        <v>EXHIBITION</v>
      </c>
      <c r="U1606" s="8" t="str">
        <v>AVAILABLE</v>
      </c>
      <c r="V1606" s="4" t="str">
        <v>Crystal, Feather, Needle</v>
      </c>
      <c r="W1606" s="9" t="str">
        <v>Media URL</v>
      </c>
    </row>
    <row r="1607">
      <c r="A1607" s="4" t="str">
        <v>3555657167</v>
      </c>
      <c r="B1607" s="4" t="str">
        <v>RADIANT</v>
      </c>
      <c r="C1607" s="4">
        <v>164379</v>
      </c>
      <c r="D1607" s="5">
        <v>1</v>
      </c>
      <c r="E1607" s="4" t="str">
        <v>S-T</v>
      </c>
      <c r="F1607" s="4" t="str">
        <v>VS1</v>
      </c>
      <c r="G1607" s="4" t="str">
        <v xml:space="preserve"> </v>
      </c>
      <c r="H1607" s="4" t="str">
        <v>VG</v>
      </c>
      <c r="I1607" s="4" t="str">
        <v>VG</v>
      </c>
      <c r="J1607" s="4" t="str">
        <v>NONE</v>
      </c>
      <c r="K1607" s="4" t="str">
        <v>6.22 x 4.76 x 3.43</v>
      </c>
      <c r="L1607" s="4" t="str">
        <v>72.00</v>
      </c>
      <c r="M1607" s="4" t="str">
        <v>63.00</v>
      </c>
      <c r="N1607" s="4" t="str">
        <v/>
      </c>
      <c r="O1607" s="4" t="str">
        <v>GIA</v>
      </c>
      <c r="P1607" s="4">
        <v>2000</v>
      </c>
      <c r="Q1607" s="7">
        <v>-64</v>
      </c>
      <c r="R1607" s="5">
        <f>ROUND(P1607 * (1 + (Q1607 / 100)), 2)</f>
        <v>720</v>
      </c>
      <c r="S1607" s="5">
        <f>ROUND(R1607 * D1607, 2)</f>
        <v>720</v>
      </c>
      <c r="T1607" s="4" t="str">
        <v>EXHIBITION</v>
      </c>
      <c r="U1607" s="8" t="str">
        <v>AVAILABLE</v>
      </c>
      <c r="V1607" s="4" t="str">
        <v>Feather</v>
      </c>
      <c r="W1607" s="9" t="str">
        <v>Media URL</v>
      </c>
    </row>
    <row r="1608">
      <c r="A1608" s="4" t="str">
        <v>2556326270</v>
      </c>
      <c r="B1608" s="4" t="str">
        <v>RADIANT</v>
      </c>
      <c r="C1608" s="4">
        <v>149996</v>
      </c>
      <c r="D1608" s="5">
        <v>1.06</v>
      </c>
      <c r="E1608" s="4" t="str">
        <v>S-T</v>
      </c>
      <c r="F1608" s="4" t="str">
        <v>VS1</v>
      </c>
      <c r="G1608" s="4" t="str">
        <v xml:space="preserve"> </v>
      </c>
      <c r="H1608" s="4" t="str">
        <v>VG</v>
      </c>
      <c r="I1608" s="4" t="str">
        <v>VG</v>
      </c>
      <c r="J1608" s="4" t="str">
        <v>NONE</v>
      </c>
      <c r="K1608" s="4" t="str">
        <v>6.51 x 4.90 x 3.38</v>
      </c>
      <c r="L1608" s="4" t="str">
        <v>68.90</v>
      </c>
      <c r="M1608" s="4" t="str">
        <v>64.00</v>
      </c>
      <c r="N1608" s="4" t="str">
        <v/>
      </c>
      <c r="O1608" s="4" t="str">
        <v>GIA</v>
      </c>
      <c r="P1608" s="4">
        <v>2000</v>
      </c>
      <c r="Q1608" s="7">
        <v>-63</v>
      </c>
      <c r="R1608" s="5">
        <f>ROUND(P1608 * (1 + (Q1608 / 100)), 2)</f>
        <v>740</v>
      </c>
      <c r="S1608" s="5">
        <f>ROUND(R1608 * D1608, 2)</f>
        <v>784.4</v>
      </c>
      <c r="T1608" s="4" t="str">
        <v>EXHIBITION</v>
      </c>
      <c r="U1608" s="8" t="str">
        <v>AVAILABLE</v>
      </c>
      <c r="V1608" s="4" t="str">
        <v>Cloud, Needle, Pinpoint</v>
      </c>
      <c r="W1608" s="9" t="str">
        <v>Media URL</v>
      </c>
    </row>
    <row r="1609">
      <c r="A1609" s="4" t="str">
        <v>7541498309</v>
      </c>
      <c r="B1609" s="4" t="str">
        <v>RADIANT</v>
      </c>
      <c r="C1609" s="4">
        <v>117202</v>
      </c>
      <c r="D1609" s="5">
        <v>1</v>
      </c>
      <c r="E1609" s="4" t="str">
        <v>S-T</v>
      </c>
      <c r="F1609" s="4" t="str">
        <v>VS1</v>
      </c>
      <c r="G1609" s="4" t="str">
        <v xml:space="preserve"> </v>
      </c>
      <c r="H1609" s="4" t="str">
        <v>VG</v>
      </c>
      <c r="I1609" s="4" t="str">
        <v>VG</v>
      </c>
      <c r="J1609" s="4" t="str">
        <v>FNT</v>
      </c>
      <c r="K1609" s="4" t="str">
        <v>6.26 x 4.88 x 3.43</v>
      </c>
      <c r="L1609" s="4" t="str">
        <v>70.20</v>
      </c>
      <c r="M1609" s="4" t="str">
        <v>54.00</v>
      </c>
      <c r="N1609" s="4" t="str">
        <v/>
      </c>
      <c r="O1609" s="4" t="str">
        <v>GIA</v>
      </c>
      <c r="P1609" s="4">
        <v>2000</v>
      </c>
      <c r="Q1609" s="7">
        <v>-69</v>
      </c>
      <c r="R1609" s="5">
        <f>ROUND(P1609 * (1 + (Q1609 / 100)), 2)</f>
        <v>620</v>
      </c>
      <c r="S1609" s="5">
        <f>ROUND(R1609 * D1609, 2)</f>
        <v>620</v>
      </c>
      <c r="T1609" s="4" t="str">
        <v>EXHIBITION</v>
      </c>
      <c r="U1609" s="8" t="str">
        <v>AVAILABLE</v>
      </c>
      <c r="V1609" s="4" t="str">
        <v>Feather, Chip, Natural</v>
      </c>
      <c r="W1609" s="9" t="str">
        <v>Media URL</v>
      </c>
    </row>
    <row r="1610">
      <c r="A1610" s="4" t="str">
        <v>2556037868</v>
      </c>
      <c r="B1610" s="4" t="str">
        <v>RADIANT</v>
      </c>
      <c r="C1610" s="4">
        <v>139080</v>
      </c>
      <c r="D1610" s="5">
        <v>1.01</v>
      </c>
      <c r="E1610" s="4" t="str">
        <v>S-T</v>
      </c>
      <c r="F1610" s="4" t="str">
        <v>VS1</v>
      </c>
      <c r="G1610" s="4" t="str">
        <v xml:space="preserve"> </v>
      </c>
      <c r="H1610" s="4" t="str">
        <v>VG</v>
      </c>
      <c r="I1610" s="4" t="str">
        <v>VG</v>
      </c>
      <c r="J1610" s="4" t="str">
        <v>FNT</v>
      </c>
      <c r="K1610" s="4" t="str">
        <v>6.07 x 4.95 x 3.45</v>
      </c>
      <c r="L1610" s="4" t="str">
        <v>69.80</v>
      </c>
      <c r="M1610" s="4" t="str">
        <v>61.00</v>
      </c>
      <c r="N1610" s="4" t="str">
        <v/>
      </c>
      <c r="O1610" s="4" t="str">
        <v>GIA</v>
      </c>
      <c r="P1610" s="4">
        <v>2000</v>
      </c>
      <c r="Q1610" s="7">
        <v>-63</v>
      </c>
      <c r="R1610" s="5">
        <f>ROUND(P1610 * (1 + (Q1610 / 100)), 2)</f>
        <v>740</v>
      </c>
      <c r="S1610" s="5">
        <f>ROUND(R1610 * D1610, 2)</f>
        <v>747.4</v>
      </c>
      <c r="T1610" s="4" t="str">
        <v>EXHIBITION</v>
      </c>
      <c r="U1610" s="8" t="str">
        <v>AVAILABLE</v>
      </c>
      <c r="V1610" s="4" t="str">
        <v>Cloud</v>
      </c>
      <c r="W1610" s="9" t="str">
        <v>Media URL</v>
      </c>
    </row>
    <row r="1611">
      <c r="A1611" s="4" t="str">
        <v>6555466908</v>
      </c>
      <c r="B1611" s="4" t="str">
        <v>RADIANT</v>
      </c>
      <c r="C1611" s="4">
        <v>157269</v>
      </c>
      <c r="D1611" s="5">
        <v>1</v>
      </c>
      <c r="E1611" s="4" t="str">
        <v>S-T</v>
      </c>
      <c r="F1611" s="4" t="str">
        <v>VS1</v>
      </c>
      <c r="G1611" s="4" t="str">
        <v xml:space="preserve"> </v>
      </c>
      <c r="H1611" s="4" t="str">
        <v>VG</v>
      </c>
      <c r="I1611" s="4" t="str">
        <v>VG</v>
      </c>
      <c r="J1611" s="4" t="str">
        <v>MED</v>
      </c>
      <c r="K1611" s="4" t="str">
        <v>6.02 x 5.02 x 3.35</v>
      </c>
      <c r="L1611" s="4" t="str">
        <v>66.70</v>
      </c>
      <c r="M1611" s="4" t="str">
        <v>58.00</v>
      </c>
      <c r="N1611" s="4" t="str">
        <v/>
      </c>
      <c r="O1611" s="4" t="str">
        <v>GIA</v>
      </c>
      <c r="P1611" s="4">
        <v>2000</v>
      </c>
      <c r="Q1611" s="7">
        <v>-65</v>
      </c>
      <c r="R1611" s="5">
        <f>ROUND(P1611 * (1 + (Q1611 / 100)), 2)</f>
        <v>700</v>
      </c>
      <c r="S1611" s="5">
        <f>ROUND(R1611 * D1611, 2)</f>
        <v>700</v>
      </c>
      <c r="T1611" s="4" t="str">
        <v>EXHIBITION</v>
      </c>
      <c r="U1611" s="8" t="str">
        <v>AVAILABLE</v>
      </c>
      <c r="V1611" s="4" t="str">
        <v>Crystal, Cloud, Pinpoint</v>
      </c>
      <c r="W1611" s="9" t="str">
        <v>Media URL</v>
      </c>
    </row>
    <row r="1612">
      <c r="A1612" s="4" t="str">
        <v>6551057929</v>
      </c>
      <c r="B1612" s="4" t="str">
        <v>RADIANT</v>
      </c>
      <c r="C1612" s="4">
        <v>139377</v>
      </c>
      <c r="D1612" s="5">
        <v>1</v>
      </c>
      <c r="E1612" s="4" t="str">
        <v>S-T</v>
      </c>
      <c r="F1612" s="4" t="str">
        <v>VS1</v>
      </c>
      <c r="G1612" s="4" t="str">
        <v xml:space="preserve"> </v>
      </c>
      <c r="H1612" s="4" t="str">
        <v>EX</v>
      </c>
      <c r="I1612" s="4" t="str">
        <v>VG</v>
      </c>
      <c r="J1612" s="4" t="str">
        <v>NONE</v>
      </c>
      <c r="K1612" s="4" t="str">
        <v>5.80 x 4.94 x 3.45</v>
      </c>
      <c r="L1612" s="4" t="str">
        <v>70.00</v>
      </c>
      <c r="M1612" s="4" t="str">
        <v>67.00</v>
      </c>
      <c r="N1612" s="4" t="str">
        <v/>
      </c>
      <c r="O1612" s="4" t="str">
        <v>GIA</v>
      </c>
      <c r="P1612" s="4">
        <v>2000</v>
      </c>
      <c r="Q1612" s="7">
        <v>-65</v>
      </c>
      <c r="R1612" s="5">
        <f>ROUND(P1612 * (1 + (Q1612 / 100)), 2)</f>
        <v>700</v>
      </c>
      <c r="S1612" s="5">
        <f>ROUND(R1612 * D1612, 2)</f>
        <v>700</v>
      </c>
      <c r="T1612" s="4" t="str">
        <v>EXHIBITION</v>
      </c>
      <c r="U1612" s="8" t="str">
        <v>AVAILABLE</v>
      </c>
      <c r="V1612" s="4" t="str">
        <v>Feather, Natural</v>
      </c>
      <c r="W1612" s="9" t="str">
        <v>Media URL</v>
      </c>
    </row>
    <row r="1613">
      <c r="A1613" s="4" t="str">
        <v>7546812566</v>
      </c>
      <c r="B1613" s="4" t="str">
        <v>RADIANT</v>
      </c>
      <c r="C1613" s="4">
        <v>130545</v>
      </c>
      <c r="D1613" s="5">
        <v>1.03</v>
      </c>
      <c r="E1613" s="4" t="str">
        <v>S-T</v>
      </c>
      <c r="F1613" s="4" t="str">
        <v>VS1</v>
      </c>
      <c r="G1613" s="4" t="str">
        <v xml:space="preserve"> </v>
      </c>
      <c r="H1613" s="4" t="str">
        <v>EX</v>
      </c>
      <c r="I1613" s="4" t="str">
        <v>VG</v>
      </c>
      <c r="J1613" s="4" t="str">
        <v>NONE</v>
      </c>
      <c r="K1613" s="4" t="str">
        <v>6.06 x 5.03 x 3.48</v>
      </c>
      <c r="L1613" s="4" t="str">
        <v>69.10</v>
      </c>
      <c r="M1613" s="4" t="str">
        <v>58.00</v>
      </c>
      <c r="N1613" s="4" t="str">
        <v/>
      </c>
      <c r="O1613" s="4" t="str">
        <v>GIA</v>
      </c>
      <c r="P1613" s="4">
        <v>2000</v>
      </c>
      <c r="Q1613" s="7">
        <v>-66</v>
      </c>
      <c r="R1613" s="5">
        <f>ROUND(P1613 * (1 + (Q1613 / 100)), 2)</f>
        <v>680</v>
      </c>
      <c r="S1613" s="5">
        <f>ROUND(R1613 * D1613, 2)</f>
        <v>700.4</v>
      </c>
      <c r="T1613" s="4" t="str">
        <v>EXHIBITION</v>
      </c>
      <c r="U1613" s="8" t="str">
        <v>AVAILABLE</v>
      </c>
      <c r="V1613" s="4" t="str">
        <v>Feather, Needle, Cloud, Pinpoint, Natural</v>
      </c>
      <c r="W1613" s="9" t="str">
        <v>Media URL</v>
      </c>
    </row>
    <row r="1614">
      <c r="A1614" s="4" t="str">
        <v>6552512503</v>
      </c>
      <c r="B1614" s="4" t="str">
        <v>RADIANT</v>
      </c>
      <c r="C1614" s="4">
        <v>158704</v>
      </c>
      <c r="D1614" s="5">
        <v>1.01</v>
      </c>
      <c r="E1614" s="4" t="str">
        <v>S-T</v>
      </c>
      <c r="F1614" s="4" t="str">
        <v>VS1</v>
      </c>
      <c r="G1614" s="4" t="str">
        <v xml:space="preserve"> </v>
      </c>
      <c r="H1614" s="4" t="str">
        <v>EX</v>
      </c>
      <c r="I1614" s="4" t="str">
        <v>VG</v>
      </c>
      <c r="J1614" s="4" t="str">
        <v>NONE</v>
      </c>
      <c r="K1614" s="4" t="str">
        <v>5.88 x 4.95 x 3.46</v>
      </c>
      <c r="L1614" s="4" t="str">
        <v>69.80</v>
      </c>
      <c r="M1614" s="4" t="str">
        <v>65.00</v>
      </c>
      <c r="N1614" s="4" t="str">
        <v/>
      </c>
      <c r="O1614" s="4" t="str">
        <v>GIA</v>
      </c>
      <c r="P1614" s="4">
        <v>2000</v>
      </c>
      <c r="Q1614" s="7">
        <v>-65</v>
      </c>
      <c r="R1614" s="5">
        <f>ROUND(P1614 * (1 + (Q1614 / 100)), 2)</f>
        <v>700</v>
      </c>
      <c r="S1614" s="5">
        <f>ROUND(R1614 * D1614, 2)</f>
        <v>707</v>
      </c>
      <c r="T1614" s="4" t="str">
        <v>EXHIBITION</v>
      </c>
      <c r="U1614" s="8" t="str">
        <v>AVAILABLE</v>
      </c>
      <c r="V1614" s="4" t="str">
        <v>Crystal</v>
      </c>
      <c r="W1614" s="9" t="str">
        <v>Media URL</v>
      </c>
    </row>
    <row r="1615">
      <c r="A1615" s="4" t="str">
        <v>7558657285</v>
      </c>
      <c r="B1615" s="4" t="str">
        <v>RADIANT</v>
      </c>
      <c r="C1615" s="4">
        <v>164281</v>
      </c>
      <c r="D1615" s="5">
        <v>1</v>
      </c>
      <c r="E1615" s="4" t="str">
        <v>S-T</v>
      </c>
      <c r="F1615" s="4" t="str">
        <v>VS1</v>
      </c>
      <c r="G1615" s="4" t="str">
        <v xml:space="preserve"> </v>
      </c>
      <c r="H1615" s="4" t="str">
        <v>EX</v>
      </c>
      <c r="I1615" s="4" t="str">
        <v>VG</v>
      </c>
      <c r="J1615" s="4" t="str">
        <v>NONE</v>
      </c>
      <c r="K1615" s="4" t="str">
        <v>6.33 x 4.86 x 3.39</v>
      </c>
      <c r="L1615" s="4" t="str">
        <v>69.70</v>
      </c>
      <c r="M1615" s="4" t="str">
        <v>57.00</v>
      </c>
      <c r="N1615" s="4" t="str">
        <v/>
      </c>
      <c r="O1615" s="4" t="str">
        <v>GIA</v>
      </c>
      <c r="P1615" s="4">
        <v>2000</v>
      </c>
      <c r="Q1615" s="7">
        <v>-64</v>
      </c>
      <c r="R1615" s="5">
        <f>ROUND(P1615 * (1 + (Q1615 / 100)), 2)</f>
        <v>720</v>
      </c>
      <c r="S1615" s="5">
        <f>ROUND(R1615 * D1615, 2)</f>
        <v>720</v>
      </c>
      <c r="T1615" s="4" t="str">
        <v>EXHIBITION</v>
      </c>
      <c r="U1615" s="8" t="str">
        <v>AVAILABLE</v>
      </c>
      <c r="V1615" s="4" t="str">
        <v>Crystal, Needle, Feather</v>
      </c>
      <c r="W1615" s="9" t="str">
        <v>Media URL</v>
      </c>
    </row>
    <row r="1616">
      <c r="A1616" s="4" t="str">
        <v>1555560658</v>
      </c>
      <c r="B1616" s="4" t="str">
        <v>RADIANT</v>
      </c>
      <c r="C1616" s="4">
        <v>160741</v>
      </c>
      <c r="D1616" s="5">
        <v>1.01</v>
      </c>
      <c r="E1616" s="4" t="str">
        <v>S-T</v>
      </c>
      <c r="F1616" s="4" t="str">
        <v>VS1</v>
      </c>
      <c r="G1616" s="4" t="str">
        <v xml:space="preserve"> </v>
      </c>
      <c r="H1616" s="4" t="str">
        <v>EX</v>
      </c>
      <c r="I1616" s="4" t="str">
        <v>VG</v>
      </c>
      <c r="J1616" s="4" t="str">
        <v>NONE</v>
      </c>
      <c r="K1616" s="4" t="str">
        <v>5.97 x 4.96 x 3.46</v>
      </c>
      <c r="L1616" s="4" t="str">
        <v>69.90</v>
      </c>
      <c r="M1616" s="4" t="str">
        <v>64.00</v>
      </c>
      <c r="N1616" s="4" t="str">
        <v/>
      </c>
      <c r="O1616" s="4" t="str">
        <v>GIA</v>
      </c>
      <c r="P1616" s="4">
        <v>2000</v>
      </c>
      <c r="Q1616" s="7">
        <v>-64</v>
      </c>
      <c r="R1616" s="5">
        <f>ROUND(P1616 * (1 + (Q1616 / 100)), 2)</f>
        <v>720</v>
      </c>
      <c r="S1616" s="5">
        <f>ROUND(R1616 * D1616, 2)</f>
        <v>727.2</v>
      </c>
      <c r="T1616" s="4" t="str">
        <v>EXHIBITION</v>
      </c>
      <c r="U1616" s="8" t="str">
        <v>AVAILABLE</v>
      </c>
      <c r="V1616" s="4" t="str">
        <v>Crystal, Needle, Cloud</v>
      </c>
      <c r="W1616" s="9" t="str">
        <v>Media URL</v>
      </c>
    </row>
    <row r="1617">
      <c r="A1617" s="4" t="str">
        <v>2556102341</v>
      </c>
      <c r="B1617" s="4" t="str">
        <v>RADIANT</v>
      </c>
      <c r="C1617" s="4">
        <v>141110</v>
      </c>
      <c r="D1617" s="5">
        <v>1.01</v>
      </c>
      <c r="E1617" s="4" t="str">
        <v>S-T</v>
      </c>
      <c r="F1617" s="4" t="str">
        <v>VS1</v>
      </c>
      <c r="G1617" s="4" t="str">
        <v xml:space="preserve"> </v>
      </c>
      <c r="H1617" s="4" t="str">
        <v>EX</v>
      </c>
      <c r="I1617" s="4" t="str">
        <v>VG</v>
      </c>
      <c r="J1617" s="4" t="str">
        <v>NONE</v>
      </c>
      <c r="K1617" s="4" t="str">
        <v>5.95 x 4.96 x 3.46</v>
      </c>
      <c r="L1617" s="4" t="str">
        <v>69.70</v>
      </c>
      <c r="M1617" s="4" t="str">
        <v>62.00</v>
      </c>
      <c r="N1617" s="4" t="str">
        <v/>
      </c>
      <c r="O1617" s="4" t="str">
        <v>GIA</v>
      </c>
      <c r="P1617" s="4">
        <v>2000</v>
      </c>
      <c r="Q1617" s="7">
        <v>-63</v>
      </c>
      <c r="R1617" s="5">
        <f>ROUND(P1617 * (1 + (Q1617 / 100)), 2)</f>
        <v>740</v>
      </c>
      <c r="S1617" s="5">
        <f>ROUND(R1617 * D1617, 2)</f>
        <v>747.4</v>
      </c>
      <c r="T1617" s="4" t="str">
        <v>EXHIBITION</v>
      </c>
      <c r="U1617" s="8" t="str">
        <v>AVAILABLE</v>
      </c>
      <c r="V1617" s="4" t="str">
        <v>Feather</v>
      </c>
      <c r="W1617" s="9" t="str">
        <v>Media URL</v>
      </c>
    </row>
    <row r="1618">
      <c r="A1618" s="4" t="str">
        <v>7558565973</v>
      </c>
      <c r="B1618" s="4" t="str">
        <v>RADIANT</v>
      </c>
      <c r="C1618" s="4">
        <v>161699</v>
      </c>
      <c r="D1618" s="5">
        <v>1.01</v>
      </c>
      <c r="E1618" s="4" t="str">
        <v>S-T</v>
      </c>
      <c r="F1618" s="4" t="str">
        <v>VS1</v>
      </c>
      <c r="G1618" s="4" t="str">
        <v xml:space="preserve"> </v>
      </c>
      <c r="H1618" s="4" t="str">
        <v>EX</v>
      </c>
      <c r="I1618" s="4" t="str">
        <v>VG</v>
      </c>
      <c r="J1618" s="4" t="str">
        <v>NONE</v>
      </c>
      <c r="K1618" s="4" t="str">
        <v>6.37 x 4.89 x 3.36</v>
      </c>
      <c r="L1618" s="4" t="str">
        <v>68.60</v>
      </c>
      <c r="M1618" s="4" t="str">
        <v>62.00</v>
      </c>
      <c r="N1618" s="4" t="str">
        <v/>
      </c>
      <c r="O1618" s="4" t="str">
        <v>GIA</v>
      </c>
      <c r="P1618" s="4">
        <v>2000</v>
      </c>
      <c r="Q1618" s="7">
        <v>-62</v>
      </c>
      <c r="R1618" s="5">
        <f>ROUND(P1618 * (1 + (Q1618 / 100)), 2)</f>
        <v>760</v>
      </c>
      <c r="S1618" s="5">
        <f>ROUND(R1618 * D1618, 2)</f>
        <v>767.6</v>
      </c>
      <c r="T1618" s="4" t="str">
        <v>EXHIBITION</v>
      </c>
      <c r="U1618" s="8" t="str">
        <v>AVAILABLE</v>
      </c>
      <c r="V1618" s="4" t="str">
        <v>Cloud, Pinpoint, Natural</v>
      </c>
      <c r="W1618" s="9" t="str">
        <v>Media URL</v>
      </c>
    </row>
    <row r="1619">
      <c r="A1619" s="4" t="str">
        <v>6542842284</v>
      </c>
      <c r="B1619" s="4" t="str">
        <v>RADIANT</v>
      </c>
      <c r="C1619" s="4">
        <v>131767</v>
      </c>
      <c r="D1619" s="5">
        <v>1.1</v>
      </c>
      <c r="E1619" s="4" t="str">
        <v>S-T</v>
      </c>
      <c r="F1619" s="4" t="str">
        <v>VS1</v>
      </c>
      <c r="G1619" s="4" t="str">
        <v xml:space="preserve"> </v>
      </c>
      <c r="H1619" s="4" t="str">
        <v>EX</v>
      </c>
      <c r="I1619" s="4" t="str">
        <v>VG</v>
      </c>
      <c r="J1619" s="4" t="str">
        <v>NONE</v>
      </c>
      <c r="K1619" s="4" t="str">
        <v>6.44 x 5.04 x 3.49</v>
      </c>
      <c r="L1619" s="4" t="str">
        <v>69.30</v>
      </c>
      <c r="M1619" s="4" t="str">
        <v>62.00</v>
      </c>
      <c r="N1619" s="4" t="str">
        <v/>
      </c>
      <c r="O1619" s="4" t="str">
        <v>GIA</v>
      </c>
      <c r="P1619" s="4">
        <v>2000</v>
      </c>
      <c r="Q1619" s="7">
        <v>-65</v>
      </c>
      <c r="R1619" s="5">
        <f>ROUND(P1619 * (1 + (Q1619 / 100)), 2)</f>
        <v>700</v>
      </c>
      <c r="S1619" s="5">
        <f>ROUND(R1619 * D1619, 2)</f>
        <v>770</v>
      </c>
      <c r="T1619" s="4" t="str">
        <v>EXHIBITION</v>
      </c>
      <c r="U1619" s="8" t="str">
        <v>AVAILABLE</v>
      </c>
      <c r="V1619" s="4" t="str">
        <v>Crystal, Cloud, Needle, Pinpoint, Natural, Extra Facet</v>
      </c>
      <c r="W1619" s="9" t="str">
        <v>Media URL</v>
      </c>
    </row>
    <row r="1620">
      <c r="A1620" s="4" t="str">
        <v>6552753660</v>
      </c>
      <c r="B1620" s="4" t="str">
        <v>RADIANT</v>
      </c>
      <c r="C1620" s="4">
        <v>168160</v>
      </c>
      <c r="D1620" s="5">
        <v>1.01</v>
      </c>
      <c r="E1620" s="4" t="str">
        <v>S-T</v>
      </c>
      <c r="F1620" s="4" t="str">
        <v>VS1</v>
      </c>
      <c r="G1620" s="4" t="str">
        <v xml:space="preserve"> </v>
      </c>
      <c r="H1620" s="4" t="str">
        <v>EX</v>
      </c>
      <c r="I1620" s="4" t="str">
        <v>VG</v>
      </c>
      <c r="J1620" s="4" t="str">
        <v>NONE</v>
      </c>
      <c r="K1620" s="4" t="str">
        <v>6.28 x 4.96 x 3.42</v>
      </c>
      <c r="L1620" s="4" t="str">
        <v>68.90</v>
      </c>
      <c r="M1620" s="4" t="str">
        <v>59.00</v>
      </c>
      <c r="N1620" s="4" t="str">
        <v/>
      </c>
      <c r="O1620" s="4" t="str">
        <v>GIA</v>
      </c>
      <c r="P1620" s="4">
        <v>2000</v>
      </c>
      <c r="Q1620" s="7">
        <v>-60</v>
      </c>
      <c r="R1620" s="5">
        <f>ROUND(P1620 * (1 + (Q1620 / 100)), 2)</f>
        <v>800</v>
      </c>
      <c r="S1620" s="5">
        <f>ROUND(R1620 * D1620, 2)</f>
        <v>808</v>
      </c>
      <c r="T1620" s="4" t="str">
        <v>EXHIBITION</v>
      </c>
      <c r="U1620" s="8" t="str">
        <v>AVAILABLE</v>
      </c>
      <c r="V1620" s="4" t="str">
        <v>Feather</v>
      </c>
      <c r="W1620" s="9" t="str">
        <v>Media URL</v>
      </c>
    </row>
    <row r="1621">
      <c r="A1621" s="4" t="str">
        <v>1548728267</v>
      </c>
      <c r="B1621" s="4" t="str">
        <v>RADIANT</v>
      </c>
      <c r="C1621" s="4">
        <v>126419</v>
      </c>
      <c r="D1621" s="5">
        <v>1.01</v>
      </c>
      <c r="E1621" s="4" t="str">
        <v>S-T</v>
      </c>
      <c r="F1621" s="4" t="str">
        <v>VS1</v>
      </c>
      <c r="G1621" s="4" t="str">
        <v xml:space="preserve"> </v>
      </c>
      <c r="H1621" s="4" t="str">
        <v>EX</v>
      </c>
      <c r="I1621" s="4" t="str">
        <v>VG</v>
      </c>
      <c r="J1621" s="4" t="str">
        <v>FNT</v>
      </c>
      <c r="K1621" s="4" t="str">
        <v>6.09 x 4.88 x 3.41</v>
      </c>
      <c r="L1621" s="4" t="str">
        <v>69.90</v>
      </c>
      <c r="M1621" s="4" t="str">
        <v>64.00</v>
      </c>
      <c r="N1621" s="4" t="str">
        <v/>
      </c>
      <c r="O1621" s="4" t="str">
        <v>GIA</v>
      </c>
      <c r="P1621" s="4">
        <v>2000</v>
      </c>
      <c r="Q1621" s="7">
        <v>-69</v>
      </c>
      <c r="R1621" s="5">
        <f>ROUND(P1621 * (1 + (Q1621 / 100)), 2)</f>
        <v>620</v>
      </c>
      <c r="S1621" s="5">
        <f>ROUND(R1621 * D1621, 2)</f>
        <v>626.2</v>
      </c>
      <c r="T1621" s="4" t="str">
        <v>EXHIBITION</v>
      </c>
      <c r="U1621" s="8" t="str">
        <v>AVAILABLE</v>
      </c>
      <c r="V1621" s="4" t="str">
        <v>Feather, Cloud, Needle, Natural</v>
      </c>
      <c r="W1621" s="9" t="str">
        <v>Media URL</v>
      </c>
    </row>
    <row r="1622">
      <c r="A1622" s="4" t="str">
        <v>7556233278</v>
      </c>
      <c r="B1622" s="4" t="str">
        <v>RADIANT</v>
      </c>
      <c r="C1622" s="4">
        <v>146055</v>
      </c>
      <c r="D1622" s="5">
        <v>1</v>
      </c>
      <c r="E1622" s="4" t="str">
        <v>S-T</v>
      </c>
      <c r="F1622" s="4" t="str">
        <v>VS1</v>
      </c>
      <c r="G1622" s="4" t="str">
        <v xml:space="preserve"> </v>
      </c>
      <c r="H1622" s="4" t="str">
        <v>EX</v>
      </c>
      <c r="I1622" s="4" t="str">
        <v>VG</v>
      </c>
      <c r="J1622" s="4" t="str">
        <v>FNT</v>
      </c>
      <c r="K1622" s="4" t="str">
        <v>6.09 x 4.90 x 3.42</v>
      </c>
      <c r="L1622" s="4" t="str">
        <v>69.80</v>
      </c>
      <c r="M1622" s="4" t="str">
        <v>59.00</v>
      </c>
      <c r="N1622" s="4" t="str">
        <v/>
      </c>
      <c r="O1622" s="4" t="str">
        <v>GIA</v>
      </c>
      <c r="P1622" s="4">
        <v>2000</v>
      </c>
      <c r="Q1622" s="7">
        <v>-64</v>
      </c>
      <c r="R1622" s="5">
        <f>ROUND(P1622 * (1 + (Q1622 / 100)), 2)</f>
        <v>720</v>
      </c>
      <c r="S1622" s="5">
        <f>ROUND(R1622 * D1622, 2)</f>
        <v>720</v>
      </c>
      <c r="T1622" s="4" t="str">
        <v>EXHIBITION</v>
      </c>
      <c r="U1622" s="8" t="str">
        <v>AVAILABLE</v>
      </c>
      <c r="V1622" s="4" t="str">
        <v>Crystal, Cloud, Pinpoint, Natural</v>
      </c>
      <c r="W1622" s="9" t="str">
        <v>Media URL</v>
      </c>
    </row>
    <row r="1623">
      <c r="A1623" s="4" t="str">
        <v>1555608794</v>
      </c>
      <c r="B1623" s="4" t="str">
        <v>RADIANT</v>
      </c>
      <c r="C1623" s="4">
        <v>161948</v>
      </c>
      <c r="D1623" s="5">
        <v>1</v>
      </c>
      <c r="E1623" s="4" t="str">
        <v>S-T</v>
      </c>
      <c r="F1623" s="4" t="str">
        <v>VS1</v>
      </c>
      <c r="G1623" s="4" t="str">
        <v xml:space="preserve"> </v>
      </c>
      <c r="H1623" s="4" t="str">
        <v>EX</v>
      </c>
      <c r="I1623" s="4" t="str">
        <v>VG</v>
      </c>
      <c r="J1623" s="4" t="str">
        <v>FNT</v>
      </c>
      <c r="K1623" s="4" t="str">
        <v>6.25 x 4.84 x 3.37</v>
      </c>
      <c r="L1623" s="4" t="str">
        <v>69.70</v>
      </c>
      <c r="M1623" s="4" t="str">
        <v>61.00</v>
      </c>
      <c r="N1623" s="4" t="str">
        <v/>
      </c>
      <c r="O1623" s="4" t="str">
        <v>GIA</v>
      </c>
      <c r="P1623" s="4">
        <v>2000</v>
      </c>
      <c r="Q1623" s="7">
        <v>-64</v>
      </c>
      <c r="R1623" s="5">
        <f>ROUND(P1623 * (1 + (Q1623 / 100)), 2)</f>
        <v>720</v>
      </c>
      <c r="S1623" s="5">
        <f>ROUND(R1623 * D1623, 2)</f>
        <v>720</v>
      </c>
      <c r="T1623" s="4" t="str">
        <v>EXHIBITION</v>
      </c>
      <c r="U1623" s="8" t="str">
        <v>AVAILABLE</v>
      </c>
      <c r="V1623" s="4" t="str">
        <v>Cloud, Crystal, Feather, Needle, Natural</v>
      </c>
      <c r="W1623" s="9" t="str">
        <v>Media URL</v>
      </c>
    </row>
    <row r="1624">
      <c r="A1624" s="4" t="str">
        <v>1555057735</v>
      </c>
      <c r="B1624" s="4" t="str">
        <v>RADIANT</v>
      </c>
      <c r="C1624" s="4">
        <v>139380</v>
      </c>
      <c r="D1624" s="5">
        <v>1.03</v>
      </c>
      <c r="E1624" s="4" t="str">
        <v>S-T</v>
      </c>
      <c r="F1624" s="4" t="str">
        <v>VS1</v>
      </c>
      <c r="G1624" s="4" t="str">
        <v xml:space="preserve"> </v>
      </c>
      <c r="H1624" s="4" t="str">
        <v>EX</v>
      </c>
      <c r="I1624" s="4" t="str">
        <v>VG</v>
      </c>
      <c r="J1624" s="4" t="str">
        <v>FNT</v>
      </c>
      <c r="K1624" s="4" t="str">
        <v>6.25 x 4.91 x 3.44</v>
      </c>
      <c r="L1624" s="4" t="str">
        <v>69.90</v>
      </c>
      <c r="M1624" s="4" t="str">
        <v>62.00</v>
      </c>
      <c r="N1624" s="4" t="str">
        <v/>
      </c>
      <c r="O1624" s="4" t="str">
        <v>GIA</v>
      </c>
      <c r="P1624" s="4">
        <v>2000</v>
      </c>
      <c r="Q1624" s="7">
        <v>-63</v>
      </c>
      <c r="R1624" s="5">
        <f>ROUND(P1624 * (1 + (Q1624 / 100)), 2)</f>
        <v>740</v>
      </c>
      <c r="S1624" s="5">
        <f>ROUND(R1624 * D1624, 2)</f>
        <v>762.2</v>
      </c>
      <c r="T1624" s="4" t="str">
        <v>EXHIBITION</v>
      </c>
      <c r="U1624" s="8" t="str">
        <v>AVAILABLE</v>
      </c>
      <c r="V1624" s="4" t="str">
        <v>Feather, Cloud</v>
      </c>
      <c r="W1624" s="9" t="str">
        <v>Media URL</v>
      </c>
    </row>
    <row r="1625">
      <c r="A1625" s="4" t="str">
        <v>2557246139</v>
      </c>
      <c r="B1625" s="4" t="str">
        <v>RADIANT</v>
      </c>
      <c r="C1625" s="4">
        <v>146934</v>
      </c>
      <c r="D1625" s="5">
        <v>1.02</v>
      </c>
      <c r="E1625" s="4" t="str">
        <v>S-T</v>
      </c>
      <c r="F1625" s="4" t="str">
        <v>VS1</v>
      </c>
      <c r="G1625" s="4" t="str">
        <v xml:space="preserve"> </v>
      </c>
      <c r="H1625" s="4" t="str">
        <v>EX</v>
      </c>
      <c r="I1625" s="4" t="str">
        <v>VG</v>
      </c>
      <c r="J1625" s="4" t="str">
        <v>FNT</v>
      </c>
      <c r="K1625" s="4" t="str">
        <v>6.28 x 4.95 x 3.36</v>
      </c>
      <c r="L1625" s="4" t="str">
        <v>67.90</v>
      </c>
      <c r="M1625" s="4" t="str">
        <v>69.00</v>
      </c>
      <c r="N1625" s="4" t="str">
        <v/>
      </c>
      <c r="O1625" s="4" t="str">
        <v>GIA</v>
      </c>
      <c r="P1625" s="4">
        <v>2000</v>
      </c>
      <c r="Q1625" s="7">
        <v>-62</v>
      </c>
      <c r="R1625" s="5">
        <f>ROUND(P1625 * (1 + (Q1625 / 100)), 2)</f>
        <v>760</v>
      </c>
      <c r="S1625" s="5">
        <f>ROUND(R1625 * D1625, 2)</f>
        <v>775.2</v>
      </c>
      <c r="T1625" s="4" t="str">
        <v>EXHIBITION</v>
      </c>
      <c r="U1625" s="8" t="str">
        <v>AVAILABLE</v>
      </c>
      <c r="V1625" s="4" t="str">
        <v>Crystal, Cloud, Feather</v>
      </c>
      <c r="W1625" s="9" t="str">
        <v>Media URL</v>
      </c>
    </row>
    <row r="1626">
      <c r="A1626" s="4" t="str">
        <v>7548704502</v>
      </c>
      <c r="B1626" s="4" t="str">
        <v>RADIANT</v>
      </c>
      <c r="C1626" s="4">
        <v>125025</v>
      </c>
      <c r="D1626" s="5">
        <v>1.16</v>
      </c>
      <c r="E1626" s="4" t="str">
        <v>S-T</v>
      </c>
      <c r="F1626" s="4" t="str">
        <v>VS1</v>
      </c>
      <c r="G1626" s="4" t="str">
        <v xml:space="preserve"> </v>
      </c>
      <c r="H1626" s="4" t="str">
        <v>EX</v>
      </c>
      <c r="I1626" s="4" t="str">
        <v>VG</v>
      </c>
      <c r="J1626" s="4" t="str">
        <v>FNT</v>
      </c>
      <c r="K1626" s="4" t="str">
        <v>6.27 x 5.21 x 3.63</v>
      </c>
      <c r="L1626" s="4" t="str">
        <v>69.60</v>
      </c>
      <c r="M1626" s="4" t="str">
        <v>63.00</v>
      </c>
      <c r="N1626" s="4" t="str">
        <v/>
      </c>
      <c r="O1626" s="4" t="str">
        <v>GIA</v>
      </c>
      <c r="P1626" s="4">
        <v>2000</v>
      </c>
      <c r="Q1626" s="7">
        <v>-66</v>
      </c>
      <c r="R1626" s="5">
        <f>ROUND(P1626 * (1 + (Q1626 / 100)), 2)</f>
        <v>680</v>
      </c>
      <c r="S1626" s="5">
        <f>ROUND(R1626 * D1626, 2)</f>
        <v>788.8</v>
      </c>
      <c r="T1626" s="4" t="str">
        <v>EXHIBITION</v>
      </c>
      <c r="U1626" s="8" t="str">
        <v>AVAILABLE</v>
      </c>
      <c r="V1626" s="4" t="str">
        <v>Crystal, Cloud, Needle</v>
      </c>
      <c r="W1626" s="9" t="str">
        <v>Media URL</v>
      </c>
    </row>
    <row r="1627">
      <c r="A1627" s="4" t="str">
        <v>7556710552</v>
      </c>
      <c r="B1627" s="4" t="str">
        <v>RADIANT</v>
      </c>
      <c r="C1627" s="4">
        <v>166101</v>
      </c>
      <c r="D1627" s="5">
        <v>1.01</v>
      </c>
      <c r="E1627" s="4" t="str">
        <v>S-T</v>
      </c>
      <c r="F1627" s="4" t="str">
        <v>VS1</v>
      </c>
      <c r="G1627" s="4" t="str">
        <v xml:space="preserve"> </v>
      </c>
      <c r="H1627" s="4" t="str">
        <v>EX</v>
      </c>
      <c r="I1627" s="4" t="str">
        <v>VG</v>
      </c>
      <c r="J1627" s="4" t="str">
        <v>FNT</v>
      </c>
      <c r="K1627" s="4" t="str">
        <v>6.18 x 4.92 x 3.43</v>
      </c>
      <c r="L1627" s="4" t="str">
        <v>69.60</v>
      </c>
      <c r="M1627" s="4" t="str">
        <v>61.00</v>
      </c>
      <c r="N1627" s="4" t="str">
        <v/>
      </c>
      <c r="O1627" s="4" t="str">
        <v>GIA</v>
      </c>
      <c r="P1627" s="4">
        <v>2000</v>
      </c>
      <c r="Q1627" s="7">
        <v>-60</v>
      </c>
      <c r="R1627" s="5">
        <f>ROUND(P1627 * (1 + (Q1627 / 100)), 2)</f>
        <v>800</v>
      </c>
      <c r="S1627" s="5">
        <f>ROUND(R1627 * D1627, 2)</f>
        <v>808</v>
      </c>
      <c r="T1627" s="4" t="str">
        <v>MUMBAI</v>
      </c>
      <c r="U1627" s="8" t="str">
        <v>AVAILABLE</v>
      </c>
      <c r="V1627" s="4" t="str">
        <v>Feather, Pinpoint, Needle, Natural</v>
      </c>
      <c r="W1627" s="9" t="str">
        <v>Media URL</v>
      </c>
    </row>
    <row r="1628">
      <c r="A1628" s="4" t="str">
        <v>6552721315</v>
      </c>
      <c r="B1628" s="4" t="str">
        <v>RADIANT</v>
      </c>
      <c r="C1628" s="4">
        <v>166685</v>
      </c>
      <c r="D1628" s="5">
        <v>1.02</v>
      </c>
      <c r="E1628" s="4" t="str">
        <v>S-T</v>
      </c>
      <c r="F1628" s="4" t="str">
        <v>VS1</v>
      </c>
      <c r="G1628" s="4" t="str">
        <v xml:space="preserve"> </v>
      </c>
      <c r="H1628" s="4" t="str">
        <v>EX</v>
      </c>
      <c r="I1628" s="4" t="str">
        <v>VG</v>
      </c>
      <c r="J1628" s="4" t="str">
        <v>FNT</v>
      </c>
      <c r="K1628" s="4" t="str">
        <v>5.96 x 5.03 x 3.51</v>
      </c>
      <c r="L1628" s="4" t="str">
        <v>69.80</v>
      </c>
      <c r="M1628" s="4" t="str">
        <v>63.00</v>
      </c>
      <c r="N1628" s="4" t="str">
        <v/>
      </c>
      <c r="O1628" s="4" t="str">
        <v>GIA</v>
      </c>
      <c r="P1628" s="4">
        <v>2000</v>
      </c>
      <c r="Q1628" s="7">
        <v>-60</v>
      </c>
      <c r="R1628" s="5">
        <f>ROUND(P1628 * (1 + (Q1628 / 100)), 2)</f>
        <v>800</v>
      </c>
      <c r="S1628" s="5">
        <f>ROUND(R1628 * D1628, 2)</f>
        <v>816</v>
      </c>
      <c r="T1628" s="4" t="str">
        <v>EXHIBITION</v>
      </c>
      <c r="U1628" s="8" t="str">
        <v>AVAILABLE</v>
      </c>
      <c r="V1628" s="4" t="str">
        <v>Crystal, Feather, Cloud, Needle</v>
      </c>
      <c r="W1628" s="9" t="str">
        <v>Media URL</v>
      </c>
    </row>
    <row r="1629">
      <c r="A1629" s="4" t="str">
        <v>1553448291</v>
      </c>
      <c r="B1629" s="4" t="str">
        <v>RADIANT</v>
      </c>
      <c r="C1629" s="4">
        <v>156588</v>
      </c>
      <c r="D1629" s="5">
        <v>1.2</v>
      </c>
      <c r="E1629" s="4" t="str">
        <v>S-T</v>
      </c>
      <c r="F1629" s="4" t="str">
        <v>VS1</v>
      </c>
      <c r="G1629" s="4" t="str">
        <v xml:space="preserve"> </v>
      </c>
      <c r="H1629" s="4" t="str">
        <v>EX</v>
      </c>
      <c r="I1629" s="4" t="str">
        <v>VG</v>
      </c>
      <c r="J1629" s="4" t="str">
        <v>FNT</v>
      </c>
      <c r="K1629" s="4" t="str">
        <v>6.41 x 5.26 x 3.68</v>
      </c>
      <c r="L1629" s="4" t="str">
        <v>69.90</v>
      </c>
      <c r="M1629" s="4" t="str">
        <v>59.00</v>
      </c>
      <c r="N1629" s="4" t="str">
        <v/>
      </c>
      <c r="O1629" s="4" t="str">
        <v>GIA</v>
      </c>
      <c r="P1629" s="4">
        <v>2000</v>
      </c>
      <c r="Q1629" s="7">
        <v>-62</v>
      </c>
      <c r="R1629" s="5">
        <f>ROUND(P1629 * (1 + (Q1629 / 100)), 2)</f>
        <v>760</v>
      </c>
      <c r="S1629" s="5">
        <f>ROUND(R1629 * D1629, 2)</f>
        <v>912</v>
      </c>
      <c r="T1629" s="4" t="str">
        <v>EXHIBITION</v>
      </c>
      <c r="U1629" s="8" t="str">
        <v>AVAILABLE</v>
      </c>
      <c r="V1629" s="4" t="str">
        <v>Crystal, Feather, Pinpoint</v>
      </c>
      <c r="W1629" s="9" t="str">
        <v>Media URL</v>
      </c>
    </row>
    <row r="1630">
      <c r="A1630" s="4" t="str">
        <v>6551038009</v>
      </c>
      <c r="B1630" s="4" t="str">
        <v>RADIANT</v>
      </c>
      <c r="C1630" s="4">
        <v>138880</v>
      </c>
      <c r="D1630" s="5">
        <v>1.01</v>
      </c>
      <c r="E1630" s="4" t="str">
        <v>S-T</v>
      </c>
      <c r="F1630" s="4" t="str">
        <v>VS1</v>
      </c>
      <c r="G1630" s="4" t="str">
        <v xml:space="preserve"> </v>
      </c>
      <c r="H1630" s="4" t="str">
        <v>EX</v>
      </c>
      <c r="I1630" s="4" t="str">
        <v>VG</v>
      </c>
      <c r="J1630" s="4" t="str">
        <v>MED</v>
      </c>
      <c r="K1630" s="4" t="str">
        <v>6.13 x 4.92 x 3.43</v>
      </c>
      <c r="L1630" s="4" t="str">
        <v>69.80</v>
      </c>
      <c r="M1630" s="4" t="str">
        <v>61.00</v>
      </c>
      <c r="N1630" s="4" t="str">
        <v/>
      </c>
      <c r="O1630" s="4" t="str">
        <v>GIA</v>
      </c>
      <c r="P1630" s="4">
        <v>2000</v>
      </c>
      <c r="Q1630" s="7">
        <v>-65</v>
      </c>
      <c r="R1630" s="5">
        <f>ROUND(P1630 * (1 + (Q1630 / 100)), 2)</f>
        <v>700</v>
      </c>
      <c r="S1630" s="5">
        <f>ROUND(R1630 * D1630, 2)</f>
        <v>707</v>
      </c>
      <c r="T1630" s="4" t="str">
        <v>EXHIBITION</v>
      </c>
      <c r="U1630" s="8" t="str">
        <v>AVAILABLE</v>
      </c>
      <c r="V1630" s="4" t="str">
        <v>Crystal, Pinpoint</v>
      </c>
      <c r="W1630" s="9" t="str">
        <v>Media URL</v>
      </c>
    </row>
    <row r="1631">
      <c r="A1631" s="4" t="str">
        <v>2554561707</v>
      </c>
      <c r="B1631" s="4" t="str">
        <v>RADIANT</v>
      </c>
      <c r="C1631" s="4">
        <v>160772</v>
      </c>
      <c r="D1631" s="5">
        <v>1.01</v>
      </c>
      <c r="E1631" s="4" t="str">
        <v>S-T</v>
      </c>
      <c r="F1631" s="4" t="str">
        <v>VS1</v>
      </c>
      <c r="G1631" s="4" t="str">
        <v xml:space="preserve"> </v>
      </c>
      <c r="H1631" s="4" t="str">
        <v>EX</v>
      </c>
      <c r="I1631" s="4" t="str">
        <v>VG</v>
      </c>
      <c r="J1631" s="4" t="str">
        <v>STG</v>
      </c>
      <c r="K1631" s="4" t="str">
        <v>6.66 x 4.81 x 3.27</v>
      </c>
      <c r="L1631" s="4" t="str">
        <v>68.10</v>
      </c>
      <c r="M1631" s="4" t="str">
        <v>60.00</v>
      </c>
      <c r="N1631" s="4" t="str">
        <v/>
      </c>
      <c r="O1631" s="4" t="str">
        <v>GIA</v>
      </c>
      <c r="P1631" s="4">
        <v>2000</v>
      </c>
      <c r="Q1631" s="7">
        <v>-64</v>
      </c>
      <c r="R1631" s="5">
        <f>ROUND(P1631 * (1 + (Q1631 / 100)), 2)</f>
        <v>720</v>
      </c>
      <c r="S1631" s="5">
        <f>ROUND(R1631 * D1631, 2)</f>
        <v>727.2</v>
      </c>
      <c r="T1631" s="4" t="str">
        <v>EXHIBITION</v>
      </c>
      <c r="U1631" s="8" t="str">
        <v>AVAILABLE</v>
      </c>
      <c r="V1631" s="4" t="str">
        <v>Crystal, Feather, Pinpoint</v>
      </c>
      <c r="W1631" s="9" t="str">
        <v>Media URL</v>
      </c>
    </row>
    <row r="1632">
      <c r="A1632" s="4" t="str">
        <v>3555219162</v>
      </c>
      <c r="B1632" s="4" t="str">
        <v>RADIANT</v>
      </c>
      <c r="C1632" s="4">
        <v>145408</v>
      </c>
      <c r="D1632" s="5">
        <v>1</v>
      </c>
      <c r="E1632" s="4" t="str">
        <v>S-T</v>
      </c>
      <c r="F1632" s="4" t="str">
        <v>VS1</v>
      </c>
      <c r="G1632" s="4" t="str">
        <v xml:space="preserve"> </v>
      </c>
      <c r="H1632" s="4" t="str">
        <v>EX</v>
      </c>
      <c r="I1632" s="4" t="str">
        <v>EX</v>
      </c>
      <c r="J1632" s="4" t="str">
        <v>NONE</v>
      </c>
      <c r="K1632" s="4" t="str">
        <v>5.85 x 4.91 x 3.42</v>
      </c>
      <c r="L1632" s="4" t="str">
        <v>69.70</v>
      </c>
      <c r="M1632" s="4" t="str">
        <v>65.00</v>
      </c>
      <c r="N1632" s="4" t="str">
        <v/>
      </c>
      <c r="O1632" s="4" t="str">
        <v>GIA</v>
      </c>
      <c r="P1632" s="4">
        <v>2000</v>
      </c>
      <c r="Q1632" s="7">
        <v>-64</v>
      </c>
      <c r="R1632" s="5">
        <f>ROUND(P1632 * (1 + (Q1632 / 100)), 2)</f>
        <v>720</v>
      </c>
      <c r="S1632" s="5">
        <f>ROUND(R1632 * D1632, 2)</f>
        <v>720</v>
      </c>
      <c r="T1632" s="4" t="str">
        <v>EXHIBITION</v>
      </c>
      <c r="U1632" s="8" t="str">
        <v>AVAILABLE</v>
      </c>
      <c r="V1632" s="4" t="str">
        <v>Feather</v>
      </c>
      <c r="W1632" s="9" t="str">
        <v>Media URL</v>
      </c>
    </row>
    <row r="1633">
      <c r="A1633" s="4" t="str">
        <v>2544842347</v>
      </c>
      <c r="B1633" s="4" t="str">
        <v>RADIANT</v>
      </c>
      <c r="C1633" s="4">
        <v>131817</v>
      </c>
      <c r="D1633" s="5">
        <v>1</v>
      </c>
      <c r="E1633" s="4" t="str">
        <v>S-T</v>
      </c>
      <c r="F1633" s="4" t="str">
        <v>VS1</v>
      </c>
      <c r="G1633" s="4" t="str">
        <v xml:space="preserve"> </v>
      </c>
      <c r="H1633" s="4" t="str">
        <v>EX</v>
      </c>
      <c r="I1633" s="4" t="str">
        <v>EX</v>
      </c>
      <c r="J1633" s="4" t="str">
        <v>FNT</v>
      </c>
      <c r="K1633" s="4" t="str">
        <v>6.15 x 4.93 x 3.43</v>
      </c>
      <c r="L1633" s="4" t="str">
        <v>69.50</v>
      </c>
      <c r="M1633" s="4" t="str">
        <v>63.00</v>
      </c>
      <c r="N1633" s="4" t="str">
        <v/>
      </c>
      <c r="O1633" s="4" t="str">
        <v>GIA</v>
      </c>
      <c r="P1633" s="4">
        <v>2000</v>
      </c>
      <c r="Q1633" s="7">
        <v>-65</v>
      </c>
      <c r="R1633" s="5">
        <f>ROUND(P1633 * (1 + (Q1633 / 100)), 2)</f>
        <v>700</v>
      </c>
      <c r="S1633" s="5">
        <f>ROUND(R1633 * D1633, 2)</f>
        <v>700</v>
      </c>
      <c r="T1633" s="4" t="str">
        <v>EXHIBITION</v>
      </c>
      <c r="U1633" s="8" t="str">
        <v>AVAILABLE</v>
      </c>
      <c r="V1633" s="4" t="str">
        <v>Crystal, Needle, Pinpoint, Natural</v>
      </c>
      <c r="W1633" s="9" t="str">
        <v>Media URL</v>
      </c>
    </row>
    <row r="1634">
      <c r="A1634" s="4" t="str">
        <v>2546947563</v>
      </c>
      <c r="B1634" s="4" t="str">
        <v>RADIANT</v>
      </c>
      <c r="C1634" s="4">
        <v>134211</v>
      </c>
      <c r="D1634" s="5">
        <v>1.12</v>
      </c>
      <c r="E1634" s="4" t="str">
        <v>S-T</v>
      </c>
      <c r="F1634" s="4" t="str">
        <v>VS1</v>
      </c>
      <c r="G1634" s="4" t="str">
        <v xml:space="preserve"> </v>
      </c>
      <c r="H1634" s="4" t="str">
        <v>EX</v>
      </c>
      <c r="I1634" s="4" t="str">
        <v>EX</v>
      </c>
      <c r="J1634" s="4" t="str">
        <v>FNT</v>
      </c>
      <c r="K1634" s="4" t="str">
        <v>6.34 x 5.09 x 3.56</v>
      </c>
      <c r="L1634" s="4" t="str">
        <v>69.90</v>
      </c>
      <c r="M1634" s="4" t="str">
        <v>60.00</v>
      </c>
      <c r="N1634" s="4" t="str">
        <v/>
      </c>
      <c r="O1634" s="4" t="str">
        <v>GIA</v>
      </c>
      <c r="P1634" s="4">
        <v>2000</v>
      </c>
      <c r="Q1634" s="7">
        <v>-67</v>
      </c>
      <c r="R1634" s="5">
        <f>ROUND(P1634 * (1 + (Q1634 / 100)), 2)</f>
        <v>660</v>
      </c>
      <c r="S1634" s="5">
        <f>ROUND(R1634 * D1634, 2)</f>
        <v>739.2</v>
      </c>
      <c r="T1634" s="4" t="str">
        <v>EXHIBITION</v>
      </c>
      <c r="U1634" s="8" t="str">
        <v>AVAILABLE</v>
      </c>
      <c r="V1634" s="4" t="str">
        <v>Crystal, Cloud, Pinpoint</v>
      </c>
      <c r="W1634" s="9" t="str">
        <v>Media URL</v>
      </c>
    </row>
    <row r="1635">
      <c r="A1635" s="4" t="str">
        <v>7553270573</v>
      </c>
      <c r="B1635" s="4" t="str">
        <v>RADIANT</v>
      </c>
      <c r="C1635" s="4">
        <v>148265</v>
      </c>
      <c r="D1635" s="5">
        <v>1.01</v>
      </c>
      <c r="E1635" s="4" t="str">
        <v>S-T</v>
      </c>
      <c r="F1635" s="4" t="str">
        <v>VS2</v>
      </c>
      <c r="G1635" s="4" t="str">
        <v xml:space="preserve"> </v>
      </c>
      <c r="H1635" s="4" t="str">
        <v>VG</v>
      </c>
      <c r="I1635" s="4" t="str">
        <v>VG</v>
      </c>
      <c r="J1635" s="4" t="str">
        <v>NONE</v>
      </c>
      <c r="K1635" s="4" t="str">
        <v>6.15 x 4.98 x 3.47</v>
      </c>
      <c r="L1635" s="4" t="str">
        <v>69.70</v>
      </c>
      <c r="M1635" s="4" t="str">
        <v>59.00</v>
      </c>
      <c r="N1635" s="4" t="str">
        <v/>
      </c>
      <c r="O1635" s="4" t="str">
        <v>GIA</v>
      </c>
      <c r="P1635" s="4">
        <v>1900</v>
      </c>
      <c r="Q1635" s="7">
        <v>-62</v>
      </c>
      <c r="R1635" s="5">
        <f>ROUND(P1635 * (1 + (Q1635 / 100)), 2)</f>
        <v>722</v>
      </c>
      <c r="S1635" s="5">
        <f>ROUND(R1635 * D1635, 2)</f>
        <v>729.22</v>
      </c>
      <c r="T1635" s="4" t="str">
        <v>EXHIBITION</v>
      </c>
      <c r="U1635" s="8" t="str">
        <v>AVAILABLE</v>
      </c>
      <c r="V1635" s="4" t="str">
        <v>Crystal, Cloud, Needle</v>
      </c>
      <c r="W1635" s="9" t="str">
        <v>Media URL</v>
      </c>
    </row>
    <row r="1636">
      <c r="A1636" s="4" t="str">
        <v>3545418330</v>
      </c>
      <c r="B1636" s="4" t="str">
        <v>RADIANT</v>
      </c>
      <c r="C1636" s="4">
        <v>113677</v>
      </c>
      <c r="D1636" s="5">
        <v>1.09</v>
      </c>
      <c r="E1636" s="4" t="str">
        <v>S-T</v>
      </c>
      <c r="F1636" s="4" t="str">
        <v>VS2</v>
      </c>
      <c r="G1636" s="4" t="str">
        <v xml:space="preserve"> </v>
      </c>
      <c r="H1636" s="4" t="str">
        <v>VG</v>
      </c>
      <c r="I1636" s="4" t="str">
        <v>EX</v>
      </c>
      <c r="J1636" s="4" t="str">
        <v>MED</v>
      </c>
      <c r="K1636" s="4" t="str">
        <v>6.33 x 5.04 x 3.51</v>
      </c>
      <c r="L1636" s="4" t="str">
        <v>69.60</v>
      </c>
      <c r="M1636" s="4" t="str">
        <v>61.00</v>
      </c>
      <c r="N1636" s="4" t="str">
        <v/>
      </c>
      <c r="O1636" s="4" t="str">
        <v>GIA</v>
      </c>
      <c r="P1636" s="4">
        <v>1900</v>
      </c>
      <c r="Q1636" s="7">
        <v>-67</v>
      </c>
      <c r="R1636" s="5">
        <f>ROUND(P1636 * (1 + (Q1636 / 100)), 2)</f>
        <v>627</v>
      </c>
      <c r="S1636" s="5">
        <f>ROUND(R1636 * D1636, 2)</f>
        <v>683.43</v>
      </c>
      <c r="T1636" s="4" t="str">
        <v>EXHIBITION</v>
      </c>
      <c r="U1636" s="8" t="str">
        <v>AVAILABLE</v>
      </c>
      <c r="V1636" s="4" t="str">
        <v>Crystal, Indented Natural</v>
      </c>
      <c r="W1636" s="9" t="str">
        <v>Media URL</v>
      </c>
    </row>
    <row r="1637">
      <c r="A1637" s="4" t="str">
        <v>5556203708</v>
      </c>
      <c r="B1637" s="4" t="str">
        <v>RADIANT</v>
      </c>
      <c r="C1637" s="4">
        <v>144614</v>
      </c>
      <c r="D1637" s="5">
        <v>1</v>
      </c>
      <c r="E1637" s="4" t="str">
        <v>S-T</v>
      </c>
      <c r="F1637" s="4" t="str">
        <v>VS2</v>
      </c>
      <c r="G1637" s="4" t="str">
        <v xml:space="preserve"> </v>
      </c>
      <c r="H1637" s="4" t="str">
        <v>EX</v>
      </c>
      <c r="I1637" s="4" t="str">
        <v>VG</v>
      </c>
      <c r="J1637" s="4" t="str">
        <v>NONE</v>
      </c>
      <c r="K1637" s="4" t="str">
        <v>6.63 x 4.79 x 3.28</v>
      </c>
      <c r="L1637" s="4" t="str">
        <v>68.40</v>
      </c>
      <c r="M1637" s="4" t="str">
        <v>60.00</v>
      </c>
      <c r="N1637" s="4" t="str">
        <v/>
      </c>
      <c r="O1637" s="4" t="str">
        <v>GIA</v>
      </c>
      <c r="P1637" s="4">
        <v>1900</v>
      </c>
      <c r="Q1637" s="7">
        <v>-62</v>
      </c>
      <c r="R1637" s="5">
        <f>ROUND(P1637 * (1 + (Q1637 / 100)), 2)</f>
        <v>722</v>
      </c>
      <c r="S1637" s="5">
        <f>ROUND(R1637 * D1637, 2)</f>
        <v>722</v>
      </c>
      <c r="T1637" s="4" t="str">
        <v>EXHIBITION</v>
      </c>
      <c r="U1637" s="8" t="str">
        <v>AVAILABLE</v>
      </c>
      <c r="V1637" s="4" t="str">
        <v>Crystal, Feather, Needle</v>
      </c>
      <c r="W1637" s="9" t="str">
        <v>Media URL</v>
      </c>
    </row>
    <row r="1638">
      <c r="A1638" s="4" t="str">
        <v>1558467619</v>
      </c>
      <c r="B1638" s="4" t="str">
        <v>RADIANT</v>
      </c>
      <c r="C1638" s="4">
        <v>157834</v>
      </c>
      <c r="D1638" s="5">
        <v>1.01</v>
      </c>
      <c r="E1638" s="4" t="str">
        <v>S-T</v>
      </c>
      <c r="F1638" s="4" t="str">
        <v>VS2</v>
      </c>
      <c r="G1638" s="4" t="str">
        <v xml:space="preserve"> </v>
      </c>
      <c r="H1638" s="4" t="str">
        <v>EX</v>
      </c>
      <c r="I1638" s="4" t="str">
        <v>VG</v>
      </c>
      <c r="J1638" s="4" t="str">
        <v>NONE</v>
      </c>
      <c r="K1638" s="4" t="str">
        <v>5.93 x 5.02 x 3.50</v>
      </c>
      <c r="L1638" s="4" t="str">
        <v>69.80</v>
      </c>
      <c r="M1638" s="4" t="str">
        <v>65.00</v>
      </c>
      <c r="N1638" s="4" t="str">
        <v/>
      </c>
      <c r="O1638" s="4" t="str">
        <v>GIA</v>
      </c>
      <c r="P1638" s="4">
        <v>1900</v>
      </c>
      <c r="Q1638" s="7">
        <v>-60</v>
      </c>
      <c r="R1638" s="5">
        <f>ROUND(P1638 * (1 + (Q1638 / 100)), 2)</f>
        <v>760</v>
      </c>
      <c r="S1638" s="5">
        <f>ROUND(R1638 * D1638, 2)</f>
        <v>767.6</v>
      </c>
      <c r="T1638" s="4" t="str">
        <v>EXHIBITION</v>
      </c>
      <c r="U1638" s="8" t="str">
        <v>AVAILABLE</v>
      </c>
      <c r="V1638" s="4" t="str">
        <v>Crystal, Cloud, Needle, Indented Natural</v>
      </c>
      <c r="W1638" s="9" t="str">
        <v>Media URL</v>
      </c>
    </row>
    <row r="1639">
      <c r="A1639" s="4" t="str">
        <v>2544880857</v>
      </c>
      <c r="B1639" s="4" t="str">
        <v>RADIANT</v>
      </c>
      <c r="C1639" s="4">
        <v>132956</v>
      </c>
      <c r="D1639" s="5">
        <v>1</v>
      </c>
      <c r="E1639" s="4" t="str">
        <v>S-T</v>
      </c>
      <c r="F1639" s="4" t="str">
        <v>VS2</v>
      </c>
      <c r="G1639" s="4" t="str">
        <v xml:space="preserve"> </v>
      </c>
      <c r="H1639" s="4" t="str">
        <v>EX</v>
      </c>
      <c r="I1639" s="4" t="str">
        <v>VG</v>
      </c>
      <c r="J1639" s="4" t="str">
        <v>FNT</v>
      </c>
      <c r="K1639" s="4" t="str">
        <v>6.39 x 4.90 x 3.39</v>
      </c>
      <c r="L1639" s="4" t="str">
        <v>69.20</v>
      </c>
      <c r="M1639" s="4" t="str">
        <v>65.00</v>
      </c>
      <c r="N1639" s="4" t="str">
        <v/>
      </c>
      <c r="O1639" s="4" t="str">
        <v>GIA</v>
      </c>
      <c r="P1639" s="4">
        <v>1900</v>
      </c>
      <c r="Q1639" s="7">
        <v>-65</v>
      </c>
      <c r="R1639" s="5">
        <f>ROUND(P1639 * (1 + (Q1639 / 100)), 2)</f>
        <v>665</v>
      </c>
      <c r="S1639" s="5">
        <f>ROUND(R1639 * D1639, 2)</f>
        <v>665</v>
      </c>
      <c r="T1639" s="4" t="str">
        <v>EXHIBITION</v>
      </c>
      <c r="U1639" s="8" t="str">
        <v>AVAILABLE</v>
      </c>
      <c r="V1639" s="4" t="str">
        <v>Feather</v>
      </c>
      <c r="W1639" s="9" t="str">
        <v>Media URL</v>
      </c>
    </row>
    <row r="1640">
      <c r="A1640" s="4" t="str">
        <v>2527595165</v>
      </c>
      <c r="B1640" s="4" t="str">
        <v>RADIANT</v>
      </c>
      <c r="C1640" s="4">
        <v>66724</v>
      </c>
      <c r="D1640" s="5">
        <v>1.02</v>
      </c>
      <c r="E1640" s="4" t="str">
        <v>S-T</v>
      </c>
      <c r="F1640" s="4" t="str">
        <v>VS2</v>
      </c>
      <c r="G1640" s="4" t="str">
        <v xml:space="preserve"> </v>
      </c>
      <c r="H1640" s="4" t="str">
        <v>EX</v>
      </c>
      <c r="I1640" s="4" t="str">
        <v>VG</v>
      </c>
      <c r="J1640" s="4" t="str">
        <v>FNT</v>
      </c>
      <c r="K1640" s="4" t="str">
        <v>6.32 x 4.92 x 3.40</v>
      </c>
      <c r="L1640" s="4" t="str">
        <v>69.10</v>
      </c>
      <c r="M1640" s="4" t="str">
        <v>60.00</v>
      </c>
      <c r="N1640" s="4" t="str">
        <v/>
      </c>
      <c r="O1640" s="4" t="str">
        <v>GIA</v>
      </c>
      <c r="P1640" s="4">
        <v>1900</v>
      </c>
      <c r="Q1640" s="7">
        <v>-64</v>
      </c>
      <c r="R1640" s="5">
        <f>ROUND(P1640 * (1 + (Q1640 / 100)), 2)</f>
        <v>684</v>
      </c>
      <c r="S1640" s="5">
        <f>ROUND(R1640 * D1640, 2)</f>
        <v>697.68</v>
      </c>
      <c r="T1640" s="4" t="str">
        <v>EXHIBITION</v>
      </c>
      <c r="U1640" s="8" t="str">
        <v>AVAILABLE</v>
      </c>
      <c r="V1640" s="4" t="str">
        <v>Crystal, Pinpoint</v>
      </c>
      <c r="W1640" s="9" t="str">
        <v>Media URL</v>
      </c>
    </row>
    <row r="1641">
      <c r="A1641" s="4" t="str">
        <v>1555485758</v>
      </c>
      <c r="B1641" s="4" t="str">
        <v>RADIANT</v>
      </c>
      <c r="C1641" s="4">
        <v>158057</v>
      </c>
      <c r="D1641" s="5">
        <v>1.04</v>
      </c>
      <c r="E1641" s="4" t="str">
        <v>S-T</v>
      </c>
      <c r="F1641" s="4" t="str">
        <v>VS2</v>
      </c>
      <c r="G1641" s="4" t="str">
        <v xml:space="preserve"> </v>
      </c>
      <c r="H1641" s="4" t="str">
        <v>EX</v>
      </c>
      <c r="I1641" s="4" t="str">
        <v>VG</v>
      </c>
      <c r="J1641" s="4" t="str">
        <v>FNT</v>
      </c>
      <c r="K1641" s="4" t="str">
        <v>6.39 x 4.84 x 3.38</v>
      </c>
      <c r="L1641" s="4" t="str">
        <v>69.80</v>
      </c>
      <c r="M1641" s="4" t="str">
        <v>61.00</v>
      </c>
      <c r="N1641" s="4" t="str">
        <v/>
      </c>
      <c r="O1641" s="4" t="str">
        <v>GIA</v>
      </c>
      <c r="P1641" s="4">
        <v>1900</v>
      </c>
      <c r="Q1641" s="7">
        <v>-63</v>
      </c>
      <c r="R1641" s="5">
        <f>ROUND(P1641 * (1 + (Q1641 / 100)), 2)</f>
        <v>703</v>
      </c>
      <c r="S1641" s="5">
        <f>ROUND(R1641 * D1641, 2)</f>
        <v>731.12</v>
      </c>
      <c r="T1641" s="4" t="str">
        <v>EXHIBITION</v>
      </c>
      <c r="U1641" s="8" t="str">
        <v>AVAILABLE</v>
      </c>
      <c r="V1641" s="4" t="str">
        <v>Crystal, Pinpoint, Natural</v>
      </c>
      <c r="W1641" s="9" t="str">
        <v>Media URL</v>
      </c>
    </row>
    <row r="1642">
      <c r="A1642" s="4" t="str">
        <v>7546732608</v>
      </c>
      <c r="B1642" s="4" t="str">
        <v>RADIANT</v>
      </c>
      <c r="C1642" s="4">
        <v>126739</v>
      </c>
      <c r="D1642" s="5">
        <v>1.07</v>
      </c>
      <c r="E1642" s="4" t="str">
        <v>S-T</v>
      </c>
      <c r="F1642" s="4" t="str">
        <v>VS2</v>
      </c>
      <c r="G1642" s="4" t="str">
        <v xml:space="preserve"> </v>
      </c>
      <c r="H1642" s="4" t="str">
        <v>EX</v>
      </c>
      <c r="I1642" s="4" t="str">
        <v>VG</v>
      </c>
      <c r="J1642" s="4" t="str">
        <v>FNT</v>
      </c>
      <c r="K1642" s="4" t="str">
        <v>6.34 x 5.01 x 3.49</v>
      </c>
      <c r="L1642" s="4" t="str">
        <v>69.50</v>
      </c>
      <c r="M1642" s="4" t="str">
        <v>59.00</v>
      </c>
      <c r="N1642" s="4" t="str">
        <v/>
      </c>
      <c r="O1642" s="4" t="str">
        <v>GIA</v>
      </c>
      <c r="P1642" s="4">
        <v>1900</v>
      </c>
      <c r="Q1642" s="7">
        <v>-64</v>
      </c>
      <c r="R1642" s="5">
        <f>ROUND(P1642 * (1 + (Q1642 / 100)), 2)</f>
        <v>684</v>
      </c>
      <c r="S1642" s="5">
        <f>ROUND(R1642 * D1642, 2)</f>
        <v>731.88</v>
      </c>
      <c r="T1642" s="4" t="str">
        <v>EXHIBITION</v>
      </c>
      <c r="U1642" s="8" t="str">
        <v>AVAILABLE</v>
      </c>
      <c r="V1642" s="4" t="str">
        <v>Crystal, Pinpoint, Natural</v>
      </c>
      <c r="W1642" s="9" t="str">
        <v>Media URL</v>
      </c>
    </row>
    <row r="1643">
      <c r="A1643" s="4" t="str">
        <v>7558512472</v>
      </c>
      <c r="B1643" s="4" t="str">
        <v>RADIANT</v>
      </c>
      <c r="C1643" s="4">
        <v>158585</v>
      </c>
      <c r="D1643" s="5">
        <v>1.02</v>
      </c>
      <c r="E1643" s="4" t="str">
        <v>S-T</v>
      </c>
      <c r="F1643" s="4" t="str">
        <v>VS2</v>
      </c>
      <c r="G1643" s="4" t="str">
        <v xml:space="preserve"> </v>
      </c>
      <c r="H1643" s="4" t="str">
        <v>EX</v>
      </c>
      <c r="I1643" s="4" t="str">
        <v>VG</v>
      </c>
      <c r="J1643" s="4" t="str">
        <v>STG</v>
      </c>
      <c r="K1643" s="4" t="str">
        <v>6.19 x 4.98 x 3.40</v>
      </c>
      <c r="L1643" s="4" t="str">
        <v>68.30</v>
      </c>
      <c r="M1643" s="4" t="str">
        <v>64.00</v>
      </c>
      <c r="N1643" s="4" t="str">
        <v/>
      </c>
      <c r="O1643" s="4" t="str">
        <v>GIA</v>
      </c>
      <c r="P1643" s="4">
        <v>1900</v>
      </c>
      <c r="Q1643" s="7">
        <v>-65</v>
      </c>
      <c r="R1643" s="5">
        <f>ROUND(P1643 * (1 + (Q1643 / 100)), 2)</f>
        <v>665</v>
      </c>
      <c r="S1643" s="5">
        <f>ROUND(R1643 * D1643, 2)</f>
        <v>678.3</v>
      </c>
      <c r="T1643" s="4" t="str">
        <v>EXHIBITION</v>
      </c>
      <c r="U1643" s="8" t="str">
        <v>AVAILABLE</v>
      </c>
      <c r="V1643" s="4" t="str">
        <v>Crystal</v>
      </c>
      <c r="W1643" s="9" t="str">
        <v>Media URL</v>
      </c>
    </row>
    <row r="1644">
      <c r="A1644" s="4" t="str">
        <v>2554794585</v>
      </c>
      <c r="B1644" s="4" t="str">
        <v>RADIANT</v>
      </c>
      <c r="C1644" s="4">
        <v>169209</v>
      </c>
      <c r="D1644" s="5">
        <v>1.01</v>
      </c>
      <c r="E1644" s="4" t="str">
        <v>U-V</v>
      </c>
      <c r="F1644" s="4" t="str">
        <v>IF</v>
      </c>
      <c r="G1644" s="4" t="str">
        <v xml:space="preserve"> </v>
      </c>
      <c r="H1644" s="4" t="str">
        <v>VG</v>
      </c>
      <c r="I1644" s="4" t="str">
        <v>GD</v>
      </c>
      <c r="J1644" s="4" t="str">
        <v>NONE</v>
      </c>
      <c r="K1644" s="4" t="str">
        <v>5.87 x 4.90 x 3.42</v>
      </c>
      <c r="L1644" s="4" t="str">
        <v>69.80</v>
      </c>
      <c r="M1644" s="4" t="str">
        <v>66.00</v>
      </c>
      <c r="N1644" s="4" t="str">
        <v/>
      </c>
      <c r="O1644" s="4" t="str">
        <v>GIA</v>
      </c>
      <c r="P1644" s="4">
        <v>2500</v>
      </c>
      <c r="Q1644" s="7">
        <v>-60</v>
      </c>
      <c r="R1644" s="5">
        <f>ROUND(P1644 * (1 + (Q1644 / 100)), 2)</f>
        <v>1000</v>
      </c>
      <c r="S1644" s="5">
        <f>ROUND(R1644 * D1644, 2)</f>
        <v>1010</v>
      </c>
      <c r="T1644" s="4" t="str">
        <v>MUMBAI</v>
      </c>
      <c r="U1644" s="8" t="str">
        <v>AVAILABLE</v>
      </c>
      <c r="V1644" s="4" t="str">
        <v xml:space="preserve"> </v>
      </c>
      <c r="W1644" s="9" t="str">
        <v>Media URL</v>
      </c>
    </row>
    <row r="1645">
      <c r="A1645" s="4" t="str">
        <v>7556606984</v>
      </c>
      <c r="B1645" s="4" t="str">
        <v>RADIANT</v>
      </c>
      <c r="C1645" s="4">
        <v>162047</v>
      </c>
      <c r="D1645" s="5">
        <v>1.16</v>
      </c>
      <c r="E1645" s="4" t="str">
        <v>U-V</v>
      </c>
      <c r="F1645" s="4" t="str">
        <v>IF</v>
      </c>
      <c r="G1645" s="4" t="str">
        <v xml:space="preserve"> </v>
      </c>
      <c r="H1645" s="4" t="str">
        <v>VG</v>
      </c>
      <c r="I1645" s="4" t="str">
        <v>VG</v>
      </c>
      <c r="J1645" s="4" t="str">
        <v>NONE</v>
      </c>
      <c r="K1645" s="4" t="str">
        <v>6.67 x 5.11 x 3.54</v>
      </c>
      <c r="L1645" s="4" t="str">
        <v>69.20</v>
      </c>
      <c r="M1645" s="4" t="str">
        <v>64.00</v>
      </c>
      <c r="N1645" s="4" t="str">
        <v/>
      </c>
      <c r="O1645" s="4" t="str">
        <v>GIA</v>
      </c>
      <c r="P1645" s="4">
        <v>2500</v>
      </c>
      <c r="Q1645" s="7">
        <v>-59</v>
      </c>
      <c r="R1645" s="5">
        <f>ROUND(P1645 * (1 + (Q1645 / 100)), 2)</f>
        <v>1025</v>
      </c>
      <c r="S1645" s="5">
        <f>ROUND(R1645 * D1645, 2)</f>
        <v>1189</v>
      </c>
      <c r="T1645" s="4" t="str">
        <v>EXHIBITION</v>
      </c>
      <c r="U1645" s="8" t="str">
        <v>AVAILABLE</v>
      </c>
      <c r="V1645" s="4" t="str">
        <v xml:space="preserve"> </v>
      </c>
      <c r="W1645" s="9" t="str">
        <v>Media URL</v>
      </c>
    </row>
    <row r="1646">
      <c r="A1646" s="4" t="str">
        <v>6545792186</v>
      </c>
      <c r="B1646" s="4" t="str">
        <v>RADIANT</v>
      </c>
      <c r="C1646" s="4">
        <v>129475</v>
      </c>
      <c r="D1646" s="5">
        <v>1.25</v>
      </c>
      <c r="E1646" s="4" t="str">
        <v>U-V</v>
      </c>
      <c r="F1646" s="4" t="str">
        <v>IF</v>
      </c>
      <c r="G1646" s="4" t="str">
        <v xml:space="preserve"> </v>
      </c>
      <c r="H1646" s="4" t="str">
        <v>VG</v>
      </c>
      <c r="I1646" s="4" t="str">
        <v>VG</v>
      </c>
      <c r="J1646" s="4" t="str">
        <v>FNT</v>
      </c>
      <c r="K1646" s="4" t="str">
        <v>7.04 x 5.12 x 3.56</v>
      </c>
      <c r="L1646" s="4" t="str">
        <v>69.60</v>
      </c>
      <c r="M1646" s="4" t="str">
        <v>55.00</v>
      </c>
      <c r="N1646" s="4" t="str">
        <v/>
      </c>
      <c r="O1646" s="4" t="str">
        <v>GIA</v>
      </c>
      <c r="P1646" s="4">
        <v>2500</v>
      </c>
      <c r="Q1646" s="7">
        <v>-61</v>
      </c>
      <c r="R1646" s="5">
        <f>ROUND(P1646 * (1 + (Q1646 / 100)), 2)</f>
        <v>975</v>
      </c>
      <c r="S1646" s="5">
        <f>ROUND(R1646 * D1646, 2)</f>
        <v>1218.75</v>
      </c>
      <c r="T1646" s="4" t="str">
        <v>EXHIBITION</v>
      </c>
      <c r="U1646" s="8" t="str">
        <v>AVAILABLE</v>
      </c>
      <c r="V1646" s="4" t="str">
        <v xml:space="preserve"> </v>
      </c>
      <c r="W1646" s="9" t="str">
        <v>Media URL</v>
      </c>
    </row>
    <row r="1647">
      <c r="A1647" s="4" t="str">
        <v>6552037660</v>
      </c>
      <c r="B1647" s="4" t="str">
        <v>RADIANT</v>
      </c>
      <c r="C1647" s="4">
        <v>138405</v>
      </c>
      <c r="D1647" s="5">
        <v>1.05</v>
      </c>
      <c r="E1647" s="4" t="str">
        <v>U-V</v>
      </c>
      <c r="F1647" s="4" t="str">
        <v>IF</v>
      </c>
      <c r="G1647" s="4" t="str">
        <v xml:space="preserve"> </v>
      </c>
      <c r="H1647" s="4" t="str">
        <v>VG</v>
      </c>
      <c r="I1647" s="4" t="str">
        <v>VG</v>
      </c>
      <c r="J1647" s="4" t="str">
        <v>STG</v>
      </c>
      <c r="K1647" s="4" t="str">
        <v>6.38 x 4.97 x 3.44</v>
      </c>
      <c r="L1647" s="4" t="str">
        <v>69.20</v>
      </c>
      <c r="M1647" s="4" t="str">
        <v>54.00</v>
      </c>
      <c r="N1647" s="4" t="str">
        <v/>
      </c>
      <c r="O1647" s="4" t="str">
        <v>GIA</v>
      </c>
      <c r="P1647" s="4">
        <v>2500</v>
      </c>
      <c r="Q1647" s="7">
        <v>-65</v>
      </c>
      <c r="R1647" s="5">
        <f>ROUND(P1647 * (1 + (Q1647 / 100)), 2)</f>
        <v>875</v>
      </c>
      <c r="S1647" s="5">
        <f>ROUND(R1647 * D1647, 2)</f>
        <v>918.75</v>
      </c>
      <c r="T1647" s="4" t="str">
        <v>EXHIBITION</v>
      </c>
      <c r="U1647" s="8" t="str">
        <v>AVAILABLE</v>
      </c>
      <c r="V1647" s="4" t="str">
        <v xml:space="preserve"> </v>
      </c>
      <c r="W1647" s="9" t="str">
        <v>Media URL</v>
      </c>
    </row>
    <row r="1648">
      <c r="A1648" s="4" t="str">
        <v>6542362312</v>
      </c>
      <c r="B1648" s="4" t="str">
        <v>RADIANT</v>
      </c>
      <c r="C1648" s="4">
        <v>112724</v>
      </c>
      <c r="D1648" s="5">
        <v>1.03</v>
      </c>
      <c r="E1648" s="4" t="str">
        <v>U-V</v>
      </c>
      <c r="F1648" s="4" t="str">
        <v>IF</v>
      </c>
      <c r="G1648" s="4" t="str">
        <v xml:space="preserve"> </v>
      </c>
      <c r="H1648" s="4" t="str">
        <v>EX</v>
      </c>
      <c r="I1648" s="4" t="str">
        <v>VG</v>
      </c>
      <c r="J1648" s="4" t="str">
        <v>NONE</v>
      </c>
      <c r="K1648" s="4" t="str">
        <v>6.03 x 5.02 x 3.51</v>
      </c>
      <c r="L1648" s="4" t="str">
        <v>70.00</v>
      </c>
      <c r="M1648" s="4" t="str">
        <v>60.00</v>
      </c>
      <c r="N1648" s="4" t="str">
        <v/>
      </c>
      <c r="O1648" s="4" t="str">
        <v>GIA</v>
      </c>
      <c r="P1648" s="4">
        <v>2500</v>
      </c>
      <c r="Q1648" s="7">
        <v>-69</v>
      </c>
      <c r="R1648" s="5">
        <f>ROUND(P1648 * (1 + (Q1648 / 100)), 2)</f>
        <v>775</v>
      </c>
      <c r="S1648" s="5">
        <f>ROUND(R1648 * D1648, 2)</f>
        <v>798.25</v>
      </c>
      <c r="T1648" s="4" t="str">
        <v>EXHIBITION</v>
      </c>
      <c r="U1648" s="8" t="str">
        <v>AVAILABLE</v>
      </c>
      <c r="V1648" s="4" t="str">
        <v xml:space="preserve"> </v>
      </c>
      <c r="W1648" s="9" t="str">
        <v>Media URL</v>
      </c>
    </row>
    <row r="1649">
      <c r="A1649" s="4" t="str">
        <v>6541297997</v>
      </c>
      <c r="B1649" s="4" t="str">
        <v>RADIANT</v>
      </c>
      <c r="C1649" s="4">
        <v>110299</v>
      </c>
      <c r="D1649" s="5">
        <v>1.01</v>
      </c>
      <c r="E1649" s="4" t="str">
        <v>U-V</v>
      </c>
      <c r="F1649" s="4" t="str">
        <v>IF</v>
      </c>
      <c r="G1649" s="4" t="str">
        <v xml:space="preserve"> </v>
      </c>
      <c r="H1649" s="4" t="str">
        <v>EX</v>
      </c>
      <c r="I1649" s="4" t="str">
        <v>VG</v>
      </c>
      <c r="J1649" s="4" t="str">
        <v>NONE</v>
      </c>
      <c r="K1649" s="4" t="str">
        <v>5.92 x 4.94 x 3.45</v>
      </c>
      <c r="L1649" s="4" t="str">
        <v>69.80</v>
      </c>
      <c r="M1649" s="4" t="str">
        <v>65.00</v>
      </c>
      <c r="N1649" s="4" t="str">
        <v/>
      </c>
      <c r="O1649" s="4" t="str">
        <v>GIA</v>
      </c>
      <c r="P1649" s="4">
        <v>2500</v>
      </c>
      <c r="Q1649" s="7">
        <v>-68</v>
      </c>
      <c r="R1649" s="5">
        <f>ROUND(P1649 * (1 + (Q1649 / 100)), 2)</f>
        <v>800</v>
      </c>
      <c r="S1649" s="5">
        <f>ROUND(R1649 * D1649, 2)</f>
        <v>808</v>
      </c>
      <c r="T1649" s="4" t="str">
        <v>EXHIBITION</v>
      </c>
      <c r="U1649" s="8" t="str">
        <v>AVAILABLE</v>
      </c>
      <c r="V1649" s="4" t="str">
        <v xml:space="preserve"> </v>
      </c>
      <c r="W1649" s="9" t="str">
        <v>Media URL</v>
      </c>
    </row>
    <row r="1650">
      <c r="A1650" s="4" t="str">
        <v>5546543956</v>
      </c>
      <c r="B1650" s="4" t="str">
        <v>RADIANT</v>
      </c>
      <c r="C1650" s="4">
        <v>118520</v>
      </c>
      <c r="D1650" s="5">
        <v>1.01</v>
      </c>
      <c r="E1650" s="4" t="str">
        <v>U-V</v>
      </c>
      <c r="F1650" s="4" t="str">
        <v>IF</v>
      </c>
      <c r="G1650" s="4" t="str">
        <v xml:space="preserve"> </v>
      </c>
      <c r="H1650" s="4" t="str">
        <v>EX</v>
      </c>
      <c r="I1650" s="4" t="str">
        <v>VG</v>
      </c>
      <c r="J1650" s="4" t="str">
        <v>NONE</v>
      </c>
      <c r="K1650" s="4" t="str">
        <v>6.16 x 4.89 x 3.44</v>
      </c>
      <c r="L1650" s="4" t="str">
        <v>70.30</v>
      </c>
      <c r="M1650" s="4" t="str">
        <v>61.00</v>
      </c>
      <c r="N1650" s="4" t="str">
        <v/>
      </c>
      <c r="O1650" s="4" t="str">
        <v>GIA</v>
      </c>
      <c r="P1650" s="4">
        <v>2500</v>
      </c>
      <c r="Q1650" s="7">
        <v>-66</v>
      </c>
      <c r="R1650" s="5">
        <f>ROUND(P1650 * (1 + (Q1650 / 100)), 2)</f>
        <v>850</v>
      </c>
      <c r="S1650" s="5">
        <f>ROUND(R1650 * D1650, 2)</f>
        <v>858.5</v>
      </c>
      <c r="T1650" s="4" t="str">
        <v>EXHIBITION</v>
      </c>
      <c r="U1650" s="8" t="str">
        <v>AVAILABLE</v>
      </c>
      <c r="V1650" s="4" t="str">
        <v xml:space="preserve"> </v>
      </c>
      <c r="W1650" s="9" t="str">
        <v>Media URL</v>
      </c>
    </row>
    <row r="1651">
      <c r="A1651" s="4" t="str">
        <v>6542881114</v>
      </c>
      <c r="B1651" s="4" t="str">
        <v>RADIANT</v>
      </c>
      <c r="C1651" s="4">
        <v>133475</v>
      </c>
      <c r="D1651" s="5">
        <v>1.03</v>
      </c>
      <c r="E1651" s="4" t="str">
        <v>U-V</v>
      </c>
      <c r="F1651" s="4" t="str">
        <v>IF</v>
      </c>
      <c r="G1651" s="4" t="str">
        <v xml:space="preserve"> </v>
      </c>
      <c r="H1651" s="4" t="str">
        <v>EX</v>
      </c>
      <c r="I1651" s="4" t="str">
        <v>VG</v>
      </c>
      <c r="J1651" s="4" t="str">
        <v>NONE</v>
      </c>
      <c r="K1651" s="4" t="str">
        <v>6.04 x 5.02 x 3.46</v>
      </c>
      <c r="L1651" s="4" t="str">
        <v>69.00</v>
      </c>
      <c r="M1651" s="4" t="str">
        <v>64.00</v>
      </c>
      <c r="N1651" s="4" t="str">
        <v/>
      </c>
      <c r="O1651" s="4" t="str">
        <v>GIA</v>
      </c>
      <c r="P1651" s="4">
        <v>2500</v>
      </c>
      <c r="Q1651" s="7">
        <v>-63</v>
      </c>
      <c r="R1651" s="5">
        <f>ROUND(P1651 * (1 + (Q1651 / 100)), 2)</f>
        <v>925</v>
      </c>
      <c r="S1651" s="5">
        <f>ROUND(R1651 * D1651, 2)</f>
        <v>952.75</v>
      </c>
      <c r="T1651" s="4" t="str">
        <v>EXHIBITION</v>
      </c>
      <c r="U1651" s="8" t="str">
        <v>AVAILABLE</v>
      </c>
      <c r="V1651" s="4" t="str">
        <v xml:space="preserve"> </v>
      </c>
      <c r="W1651" s="9" t="str">
        <v>Media URL</v>
      </c>
    </row>
    <row r="1652">
      <c r="A1652" s="4" t="str">
        <v>5556203438</v>
      </c>
      <c r="B1652" s="4" t="str">
        <v>RADIANT</v>
      </c>
      <c r="C1652" s="4">
        <v>144592</v>
      </c>
      <c r="D1652" s="5">
        <v>1.01</v>
      </c>
      <c r="E1652" s="4" t="str">
        <v>U-V</v>
      </c>
      <c r="F1652" s="4" t="str">
        <v>IF</v>
      </c>
      <c r="G1652" s="4" t="str">
        <v xml:space="preserve"> </v>
      </c>
      <c r="H1652" s="4" t="str">
        <v>EX</v>
      </c>
      <c r="I1652" s="4" t="str">
        <v>VG</v>
      </c>
      <c r="J1652" s="4" t="str">
        <v>NONE</v>
      </c>
      <c r="K1652" s="4" t="str">
        <v>5.78 x 4.90 x 3.42</v>
      </c>
      <c r="L1652" s="4" t="str">
        <v>69.70</v>
      </c>
      <c r="M1652" s="4" t="str">
        <v>65.00</v>
      </c>
      <c r="N1652" s="4" t="str">
        <v/>
      </c>
      <c r="O1652" s="4" t="str">
        <v>GIA</v>
      </c>
      <c r="P1652" s="4">
        <v>2500</v>
      </c>
      <c r="Q1652" s="7">
        <v>-62</v>
      </c>
      <c r="R1652" s="5">
        <f>ROUND(P1652 * (1 + (Q1652 / 100)), 2)</f>
        <v>950</v>
      </c>
      <c r="S1652" s="5">
        <f>ROUND(R1652 * D1652, 2)</f>
        <v>959.5</v>
      </c>
      <c r="T1652" s="4" t="str">
        <v>EXHIBITION</v>
      </c>
      <c r="U1652" s="8" t="str">
        <v>AVAILABLE</v>
      </c>
      <c r="V1652" s="4" t="str">
        <v xml:space="preserve"> </v>
      </c>
      <c r="W1652" s="9" t="str">
        <v>Media URL</v>
      </c>
    </row>
    <row r="1653">
      <c r="A1653" s="4" t="str">
        <v>1553203521</v>
      </c>
      <c r="B1653" s="4" t="str">
        <v>RADIANT</v>
      </c>
      <c r="C1653" s="4">
        <v>144129</v>
      </c>
      <c r="D1653" s="5">
        <v>1.01</v>
      </c>
      <c r="E1653" s="4" t="str">
        <v>U-V</v>
      </c>
      <c r="F1653" s="4" t="str">
        <v>IF</v>
      </c>
      <c r="G1653" s="4" t="str">
        <v xml:space="preserve"> </v>
      </c>
      <c r="H1653" s="4" t="str">
        <v>EX</v>
      </c>
      <c r="I1653" s="4" t="str">
        <v>VG</v>
      </c>
      <c r="J1653" s="4" t="str">
        <v>NONE</v>
      </c>
      <c r="K1653" s="4" t="str">
        <v>5.85 x 4.93 x 3.44</v>
      </c>
      <c r="L1653" s="4" t="str">
        <v>69.70</v>
      </c>
      <c r="M1653" s="4" t="str">
        <v>68.00</v>
      </c>
      <c r="N1653" s="4" t="str">
        <v/>
      </c>
      <c r="O1653" s="4" t="str">
        <v>GIA</v>
      </c>
      <c r="P1653" s="4">
        <v>2500</v>
      </c>
      <c r="Q1653" s="7">
        <v>-62</v>
      </c>
      <c r="R1653" s="5">
        <f>ROUND(P1653 * (1 + (Q1653 / 100)), 2)</f>
        <v>950</v>
      </c>
      <c r="S1653" s="5">
        <f>ROUND(R1653 * D1653, 2)</f>
        <v>959.5</v>
      </c>
      <c r="T1653" s="4" t="str">
        <v>EXHIBITION</v>
      </c>
      <c r="U1653" s="8" t="str">
        <v>AVAILABLE</v>
      </c>
      <c r="V1653" s="4" t="str">
        <v xml:space="preserve"> </v>
      </c>
      <c r="W1653" s="9" t="str">
        <v>Media URL</v>
      </c>
    </row>
    <row r="1654">
      <c r="A1654" s="4" t="str">
        <v>2546915866</v>
      </c>
      <c r="B1654" s="4" t="str">
        <v>RADIANT</v>
      </c>
      <c r="C1654" s="4">
        <v>133877</v>
      </c>
      <c r="D1654" s="5">
        <v>1.05</v>
      </c>
      <c r="E1654" s="4" t="str">
        <v>U-V</v>
      </c>
      <c r="F1654" s="4" t="str">
        <v>IF</v>
      </c>
      <c r="G1654" s="4" t="str">
        <v xml:space="preserve"> </v>
      </c>
      <c r="H1654" s="4" t="str">
        <v>EX</v>
      </c>
      <c r="I1654" s="4" t="str">
        <v>VG</v>
      </c>
      <c r="J1654" s="4" t="str">
        <v>NONE</v>
      </c>
      <c r="K1654" s="4" t="str">
        <v>6.05 x 5.06 x 3.53</v>
      </c>
      <c r="L1654" s="4" t="str">
        <v>69.70</v>
      </c>
      <c r="M1654" s="4" t="str">
        <v>60.00</v>
      </c>
      <c r="N1654" s="4" t="str">
        <v/>
      </c>
      <c r="O1654" s="4" t="str">
        <v>GIA</v>
      </c>
      <c r="P1654" s="4">
        <v>2500</v>
      </c>
      <c r="Q1654" s="7">
        <v>-63</v>
      </c>
      <c r="R1654" s="5">
        <f>ROUND(P1654 * (1 + (Q1654 / 100)), 2)</f>
        <v>925</v>
      </c>
      <c r="S1654" s="5">
        <f>ROUND(R1654 * D1654, 2)</f>
        <v>971.25</v>
      </c>
      <c r="T1654" s="4" t="str">
        <v>EXHIBITION</v>
      </c>
      <c r="U1654" s="8" t="str">
        <v>AVAILABLE</v>
      </c>
      <c r="V1654" s="4" t="str">
        <v xml:space="preserve"> </v>
      </c>
      <c r="W1654" s="9" t="str">
        <v>Media URL</v>
      </c>
    </row>
    <row r="1655">
      <c r="A1655" s="4" t="str">
        <v>1553203629</v>
      </c>
      <c r="B1655" s="4" t="str">
        <v>RADIANT</v>
      </c>
      <c r="C1655" s="4">
        <v>144130</v>
      </c>
      <c r="D1655" s="5">
        <v>1.01</v>
      </c>
      <c r="E1655" s="4" t="str">
        <v>U-V</v>
      </c>
      <c r="F1655" s="4" t="str">
        <v>IF</v>
      </c>
      <c r="G1655" s="4" t="str">
        <v xml:space="preserve"> </v>
      </c>
      <c r="H1655" s="4" t="str">
        <v>EX</v>
      </c>
      <c r="I1655" s="4" t="str">
        <v>VG</v>
      </c>
      <c r="J1655" s="4" t="str">
        <v>NONE</v>
      </c>
      <c r="K1655" s="4" t="str">
        <v>6.27 x 4.83 x 3.35</v>
      </c>
      <c r="L1655" s="4" t="str">
        <v>69.30</v>
      </c>
      <c r="M1655" s="4" t="str">
        <v>54.00</v>
      </c>
      <c r="N1655" s="4" t="str">
        <v/>
      </c>
      <c r="O1655" s="4" t="str">
        <v>GIA</v>
      </c>
      <c r="P1655" s="4">
        <v>2500</v>
      </c>
      <c r="Q1655" s="7">
        <v>-60</v>
      </c>
      <c r="R1655" s="5">
        <f>ROUND(P1655 * (1 + (Q1655 / 100)), 2)</f>
        <v>1000</v>
      </c>
      <c r="S1655" s="5">
        <f>ROUND(R1655 * D1655, 2)</f>
        <v>1010</v>
      </c>
      <c r="T1655" s="4" t="str">
        <v>EXHIBITION</v>
      </c>
      <c r="U1655" s="8" t="str">
        <v>AVAILABLE</v>
      </c>
      <c r="V1655" s="4" t="str">
        <v xml:space="preserve"> </v>
      </c>
      <c r="W1655" s="9" t="str">
        <v>Media URL</v>
      </c>
    </row>
    <row r="1656">
      <c r="A1656" s="4" t="str">
        <v>5553894633</v>
      </c>
      <c r="B1656" s="4" t="str">
        <v>RADIANT</v>
      </c>
      <c r="C1656" s="4">
        <v>172490</v>
      </c>
      <c r="D1656" s="5">
        <v>1.02</v>
      </c>
      <c r="E1656" s="4" t="str">
        <v>U-V</v>
      </c>
      <c r="F1656" s="4" t="str">
        <v>IF</v>
      </c>
      <c r="G1656" s="4" t="str">
        <v xml:space="preserve"> </v>
      </c>
      <c r="H1656" s="4" t="str">
        <v>EX</v>
      </c>
      <c r="I1656" s="4" t="str">
        <v>VG</v>
      </c>
      <c r="J1656" s="4" t="str">
        <v>NONE</v>
      </c>
      <c r="K1656" s="4" t="str">
        <v>6.17 x 4.93 x 3.44</v>
      </c>
      <c r="L1656" s="4" t="str">
        <v>69.70</v>
      </c>
      <c r="M1656" s="4" t="str">
        <v>55.00</v>
      </c>
      <c r="N1656" s="4" t="str">
        <v/>
      </c>
      <c r="O1656" s="4" t="str">
        <v>GIA</v>
      </c>
      <c r="P1656" s="4">
        <v>2500</v>
      </c>
      <c r="Q1656" s="7">
        <v>-60</v>
      </c>
      <c r="R1656" s="5">
        <f>ROUND(P1656 * (1 + (Q1656 / 100)), 2)</f>
        <v>1000</v>
      </c>
      <c r="S1656" s="5">
        <f>ROUND(R1656 * D1656, 2)</f>
        <v>1020</v>
      </c>
      <c r="T1656" s="4" t="str">
        <v>EXHIBITION</v>
      </c>
      <c r="U1656" s="8" t="str">
        <v>AVAILABLE</v>
      </c>
      <c r="V1656" s="4" t="str">
        <v xml:space="preserve"> </v>
      </c>
      <c r="W1656" s="9" t="str">
        <v>Media URL</v>
      </c>
    </row>
    <row r="1657">
      <c r="A1657" s="4" t="str">
        <v>6551794600</v>
      </c>
      <c r="B1657" s="4" t="str">
        <v>RADIANT</v>
      </c>
      <c r="C1657" s="4">
        <v>169258</v>
      </c>
      <c r="D1657" s="5">
        <v>1.03</v>
      </c>
      <c r="E1657" s="4" t="str">
        <v>U-V</v>
      </c>
      <c r="F1657" s="4" t="str">
        <v>IF</v>
      </c>
      <c r="G1657" s="4" t="str">
        <v xml:space="preserve"> </v>
      </c>
      <c r="H1657" s="4" t="str">
        <v>EX</v>
      </c>
      <c r="I1657" s="4" t="str">
        <v>VG</v>
      </c>
      <c r="J1657" s="4" t="str">
        <v>NONE</v>
      </c>
      <c r="K1657" s="4" t="str">
        <v>5.98 x 4.96 x 3.46</v>
      </c>
      <c r="L1657" s="4" t="str">
        <v>69.70</v>
      </c>
      <c r="M1657" s="4" t="str">
        <v>55.00</v>
      </c>
      <c r="N1657" s="4" t="str">
        <v/>
      </c>
      <c r="O1657" s="4" t="str">
        <v>GIA</v>
      </c>
      <c r="P1657" s="4">
        <v>2500</v>
      </c>
      <c r="Q1657" s="7">
        <v>-60</v>
      </c>
      <c r="R1657" s="5">
        <f>ROUND(P1657 * (1 + (Q1657 / 100)), 2)</f>
        <v>1000</v>
      </c>
      <c r="S1657" s="5">
        <f>ROUND(R1657 * D1657, 2)</f>
        <v>1030</v>
      </c>
      <c r="T1657" s="4" t="str">
        <v>MUMBAI</v>
      </c>
      <c r="U1657" s="8" t="str">
        <v>AVAILABLE</v>
      </c>
      <c r="V1657" s="4" t="str">
        <v xml:space="preserve"> </v>
      </c>
      <c r="W1657" s="9" t="str">
        <v>Media URL</v>
      </c>
    </row>
    <row r="1658">
      <c r="A1658" s="4" t="str">
        <v>6555448279</v>
      </c>
      <c r="B1658" s="4" t="str">
        <v>RADIANT</v>
      </c>
      <c r="C1658" s="4">
        <v>156590</v>
      </c>
      <c r="D1658" s="5">
        <v>1.01</v>
      </c>
      <c r="E1658" s="4" t="str">
        <v>U-V</v>
      </c>
      <c r="F1658" s="4" t="str">
        <v>IF</v>
      </c>
      <c r="G1658" s="4" t="str">
        <v xml:space="preserve"> </v>
      </c>
      <c r="H1658" s="4" t="str">
        <v>EX</v>
      </c>
      <c r="I1658" s="4" t="str">
        <v>VG</v>
      </c>
      <c r="J1658" s="4" t="str">
        <v>NONE</v>
      </c>
      <c r="K1658" s="4" t="str">
        <v>6.62 x 4.77 x 3.32</v>
      </c>
      <c r="L1658" s="4" t="str">
        <v>69.60</v>
      </c>
      <c r="M1658" s="4" t="str">
        <v>63.00</v>
      </c>
      <c r="N1658" s="4" t="str">
        <v/>
      </c>
      <c r="O1658" s="4" t="str">
        <v>GIA</v>
      </c>
      <c r="P1658" s="4">
        <v>2500</v>
      </c>
      <c r="Q1658" s="7">
        <v>-58</v>
      </c>
      <c r="R1658" s="5">
        <f>ROUND(P1658 * (1 + (Q1658 / 100)), 2)</f>
        <v>1050</v>
      </c>
      <c r="S1658" s="5">
        <f>ROUND(R1658 * D1658, 2)</f>
        <v>1060.5</v>
      </c>
      <c r="T1658" s="4" t="str">
        <v>EXHIBITION</v>
      </c>
      <c r="U1658" s="8" t="str">
        <v>AVAILABLE</v>
      </c>
      <c r="V1658" s="4" t="str">
        <v xml:space="preserve"> </v>
      </c>
      <c r="W1658" s="9" t="str">
        <v>Media URL</v>
      </c>
    </row>
    <row r="1659">
      <c r="A1659" s="4" t="str">
        <v>1553810184</v>
      </c>
      <c r="B1659" s="4" t="str">
        <v>RADIANT</v>
      </c>
      <c r="C1659" s="4">
        <v>170621</v>
      </c>
      <c r="D1659" s="5">
        <v>1.02</v>
      </c>
      <c r="E1659" s="4" t="str">
        <v>U-V</v>
      </c>
      <c r="F1659" s="4" t="str">
        <v>IF</v>
      </c>
      <c r="G1659" s="4" t="str">
        <v xml:space="preserve"> </v>
      </c>
      <c r="H1659" s="4" t="str">
        <v>EX</v>
      </c>
      <c r="I1659" s="4" t="str">
        <v>VG</v>
      </c>
      <c r="J1659" s="4" t="str">
        <v>NONE</v>
      </c>
      <c r="K1659" s="4" t="str">
        <v>6.19 x 4.88 x 3.39</v>
      </c>
      <c r="L1659" s="4" t="str">
        <v>69.50</v>
      </c>
      <c r="M1659" s="4" t="str">
        <v>61.00</v>
      </c>
      <c r="N1659" s="4" t="str">
        <v/>
      </c>
      <c r="O1659" s="4" t="str">
        <v>GIA</v>
      </c>
      <c r="P1659" s="4">
        <v>2500</v>
      </c>
      <c r="Q1659" s="7">
        <v>-58</v>
      </c>
      <c r="R1659" s="5">
        <f>ROUND(P1659 * (1 + (Q1659 / 100)), 2)</f>
        <v>1050</v>
      </c>
      <c r="S1659" s="5">
        <f>ROUND(R1659 * D1659, 2)</f>
        <v>1071</v>
      </c>
      <c r="T1659" s="4" t="str">
        <v>EXHIBITION</v>
      </c>
      <c r="U1659" s="8" t="str">
        <v>AVAILABLE</v>
      </c>
      <c r="V1659" s="4" t="str">
        <v xml:space="preserve"> </v>
      </c>
      <c r="W1659" s="9" t="str">
        <v>Media URL</v>
      </c>
    </row>
    <row r="1660">
      <c r="A1660" s="4" t="str">
        <v>6552794208</v>
      </c>
      <c r="B1660" s="4" t="str">
        <v>RADIANT</v>
      </c>
      <c r="C1660" s="4">
        <v>169216</v>
      </c>
      <c r="D1660" s="5">
        <v>1.23</v>
      </c>
      <c r="E1660" s="4" t="str">
        <v>U-V</v>
      </c>
      <c r="F1660" s="4" t="str">
        <v>IF</v>
      </c>
      <c r="G1660" s="4" t="str">
        <v xml:space="preserve"> </v>
      </c>
      <c r="H1660" s="4" t="str">
        <v>EX</v>
      </c>
      <c r="I1660" s="4" t="str">
        <v>VG</v>
      </c>
      <c r="J1660" s="4" t="str">
        <v>NONE</v>
      </c>
      <c r="K1660" s="4" t="str">
        <v>6.52 x 5.21 x 3.63</v>
      </c>
      <c r="L1660" s="4" t="str">
        <v>69.60</v>
      </c>
      <c r="M1660" s="4" t="str">
        <v>62.00</v>
      </c>
      <c r="N1660" s="4" t="str">
        <v/>
      </c>
      <c r="O1660" s="4" t="str">
        <v>GIA</v>
      </c>
      <c r="P1660" s="4">
        <v>2500</v>
      </c>
      <c r="Q1660" s="7">
        <v>-60</v>
      </c>
      <c r="R1660" s="5">
        <f>ROUND(P1660 * (1 + (Q1660 / 100)), 2)</f>
        <v>1000</v>
      </c>
      <c r="S1660" s="5">
        <f>ROUND(R1660 * D1660, 2)</f>
        <v>1230</v>
      </c>
      <c r="T1660" s="4" t="str">
        <v>MUMBAI</v>
      </c>
      <c r="U1660" s="8" t="str">
        <v>AVAILABLE</v>
      </c>
      <c r="V1660" s="4" t="str">
        <v xml:space="preserve"> </v>
      </c>
      <c r="W1660" s="9" t="str">
        <v>Media URL</v>
      </c>
    </row>
    <row r="1661">
      <c r="A1661" s="4" t="str">
        <v>1545987186</v>
      </c>
      <c r="B1661" s="4" t="str">
        <v>RADIANT</v>
      </c>
      <c r="C1661" s="4">
        <v>136600</v>
      </c>
      <c r="D1661" s="5">
        <v>1.01</v>
      </c>
      <c r="E1661" s="4" t="str">
        <v>U-V</v>
      </c>
      <c r="F1661" s="4" t="str">
        <v>IF</v>
      </c>
      <c r="G1661" s="4" t="str">
        <v xml:space="preserve"> </v>
      </c>
      <c r="H1661" s="4" t="str">
        <v>EX</v>
      </c>
      <c r="I1661" s="4" t="str">
        <v>VG</v>
      </c>
      <c r="J1661" s="4" t="str">
        <v>FNT</v>
      </c>
      <c r="K1661" s="4" t="str">
        <v>6.05 x 4.99 x 3.41</v>
      </c>
      <c r="L1661" s="4" t="str">
        <v>68.30</v>
      </c>
      <c r="M1661" s="4" t="str">
        <v>66.00</v>
      </c>
      <c r="N1661" s="4" t="str">
        <v/>
      </c>
      <c r="O1661" s="4" t="str">
        <v>GIA</v>
      </c>
      <c r="P1661" s="4">
        <v>2500</v>
      </c>
      <c r="Q1661" s="7">
        <v>-62</v>
      </c>
      <c r="R1661" s="5">
        <f>ROUND(P1661 * (1 + (Q1661 / 100)), 2)</f>
        <v>950</v>
      </c>
      <c r="S1661" s="5">
        <f>ROUND(R1661 * D1661, 2)</f>
        <v>959.5</v>
      </c>
      <c r="T1661" s="4" t="str">
        <v>EXHIBITION</v>
      </c>
      <c r="U1661" s="8" t="str">
        <v>AVAILABLE</v>
      </c>
      <c r="V1661" s="4" t="str">
        <v xml:space="preserve"> </v>
      </c>
      <c r="W1661" s="9" t="str">
        <v>Media URL</v>
      </c>
    </row>
    <row r="1662">
      <c r="A1662" s="4" t="str">
        <v>5556848539</v>
      </c>
      <c r="B1662" s="4" t="str">
        <v>RADIANT</v>
      </c>
      <c r="C1662" s="4">
        <v>171057</v>
      </c>
      <c r="D1662" s="5">
        <v>1.03</v>
      </c>
      <c r="E1662" s="4" t="str">
        <v>U-V</v>
      </c>
      <c r="F1662" s="4" t="str">
        <v>IF</v>
      </c>
      <c r="G1662" s="4" t="str">
        <v xml:space="preserve"> </v>
      </c>
      <c r="H1662" s="4" t="str">
        <v>EX</v>
      </c>
      <c r="I1662" s="4" t="str">
        <v>VG</v>
      </c>
      <c r="J1662" s="4" t="str">
        <v>FNT</v>
      </c>
      <c r="K1662" s="4" t="str">
        <v>5.88 x 4.90 x 3.42</v>
      </c>
      <c r="L1662" s="4" t="str">
        <v>69.90</v>
      </c>
      <c r="M1662" s="4" t="str">
        <v>67.00</v>
      </c>
      <c r="N1662" s="4" t="str">
        <v/>
      </c>
      <c r="O1662" s="4" t="str">
        <v>GIA</v>
      </c>
      <c r="P1662" s="4">
        <v>2500</v>
      </c>
      <c r="Q1662" s="7">
        <v>-60</v>
      </c>
      <c r="R1662" s="5">
        <f>ROUND(P1662 * (1 + (Q1662 / 100)), 2)</f>
        <v>1000</v>
      </c>
      <c r="S1662" s="5">
        <f>ROUND(R1662 * D1662, 2)</f>
        <v>1030</v>
      </c>
      <c r="T1662" s="4" t="str">
        <v>MUMBAI</v>
      </c>
      <c r="U1662" s="8" t="str">
        <v>AVAILABLE</v>
      </c>
      <c r="V1662" s="4" t="str">
        <v xml:space="preserve"> </v>
      </c>
      <c r="W1662" s="9" t="str">
        <v>Media URL</v>
      </c>
    </row>
    <row r="1663">
      <c r="A1663" s="4" t="str">
        <v>1555680417</v>
      </c>
      <c r="B1663" s="4" t="str">
        <v>RADIANT</v>
      </c>
      <c r="C1663" s="4">
        <v>165247</v>
      </c>
      <c r="D1663" s="5">
        <v>1.11</v>
      </c>
      <c r="E1663" s="4" t="str">
        <v>U-V</v>
      </c>
      <c r="F1663" s="4" t="str">
        <v>IF</v>
      </c>
      <c r="G1663" s="4" t="str">
        <v xml:space="preserve"> </v>
      </c>
      <c r="H1663" s="4" t="str">
        <v>EX</v>
      </c>
      <c r="I1663" s="4" t="str">
        <v>VG</v>
      </c>
      <c r="J1663" s="4" t="str">
        <v>FNT</v>
      </c>
      <c r="K1663" s="4" t="str">
        <v>6.20 x 5.13 x 3.60</v>
      </c>
      <c r="L1663" s="4" t="str">
        <v>70.10</v>
      </c>
      <c r="M1663" s="4" t="str">
        <v>64.00</v>
      </c>
      <c r="N1663" s="4" t="str">
        <v/>
      </c>
      <c r="O1663" s="4" t="str">
        <v>GIA</v>
      </c>
      <c r="P1663" s="4">
        <v>2500</v>
      </c>
      <c r="Q1663" s="7">
        <v>-59</v>
      </c>
      <c r="R1663" s="5">
        <f>ROUND(P1663 * (1 + (Q1663 / 100)), 2)</f>
        <v>1025</v>
      </c>
      <c r="S1663" s="5">
        <f>ROUND(R1663 * D1663, 2)</f>
        <v>1137.75</v>
      </c>
      <c r="T1663" s="4" t="str">
        <v>EXHIBITION</v>
      </c>
      <c r="U1663" s="8" t="str">
        <v>AVAILABLE</v>
      </c>
      <c r="V1663" s="4" t="str">
        <v xml:space="preserve"> </v>
      </c>
      <c r="W1663" s="9" t="str">
        <v>Media URL</v>
      </c>
    </row>
    <row r="1664">
      <c r="A1664" s="4" t="str">
        <v>6542880459</v>
      </c>
      <c r="B1664" s="4" t="str">
        <v>RADIANT</v>
      </c>
      <c r="C1664" s="4">
        <v>132958</v>
      </c>
      <c r="D1664" s="5">
        <v>1.03</v>
      </c>
      <c r="E1664" s="4" t="str">
        <v>U-V</v>
      </c>
      <c r="F1664" s="4" t="str">
        <v>IF</v>
      </c>
      <c r="G1664" s="4" t="str">
        <v xml:space="preserve"> </v>
      </c>
      <c r="H1664" s="4" t="str">
        <v>EX</v>
      </c>
      <c r="I1664" s="4" t="str">
        <v>VG</v>
      </c>
      <c r="J1664" s="4" t="str">
        <v>MED</v>
      </c>
      <c r="K1664" s="4" t="str">
        <v>6.38 x 4.90 x 3.40</v>
      </c>
      <c r="L1664" s="4" t="str">
        <v>69.50</v>
      </c>
      <c r="M1664" s="4" t="str">
        <v>62.00</v>
      </c>
      <c r="N1664" s="4" t="str">
        <v/>
      </c>
      <c r="O1664" s="4" t="str">
        <v>GIA</v>
      </c>
      <c r="P1664" s="4">
        <v>2500</v>
      </c>
      <c r="Q1664" s="7">
        <v>-65</v>
      </c>
      <c r="R1664" s="5">
        <f>ROUND(P1664 * (1 + (Q1664 / 100)), 2)</f>
        <v>875</v>
      </c>
      <c r="S1664" s="5">
        <f>ROUND(R1664 * D1664, 2)</f>
        <v>901.25</v>
      </c>
      <c r="T1664" s="4" t="str">
        <v>EXHIBITION</v>
      </c>
      <c r="U1664" s="8" t="str">
        <v>AVAILABLE</v>
      </c>
      <c r="V1664" s="4" t="str">
        <v xml:space="preserve"> </v>
      </c>
      <c r="W1664" s="9" t="str">
        <v>Media URL</v>
      </c>
    </row>
    <row r="1665">
      <c r="A1665" s="4" t="str">
        <v>2556848594</v>
      </c>
      <c r="B1665" s="4" t="str">
        <v>RADIANT</v>
      </c>
      <c r="C1665" s="4">
        <v>171117</v>
      </c>
      <c r="D1665" s="5">
        <v>1.12</v>
      </c>
      <c r="E1665" s="4" t="str">
        <v>U-V</v>
      </c>
      <c r="F1665" s="4" t="str">
        <v>IF</v>
      </c>
      <c r="G1665" s="4" t="str">
        <v xml:space="preserve"> </v>
      </c>
      <c r="H1665" s="4" t="str">
        <v>EX</v>
      </c>
      <c r="I1665" s="4" t="str">
        <v>VG</v>
      </c>
      <c r="J1665" s="4" t="str">
        <v>MED</v>
      </c>
      <c r="K1665" s="4" t="str">
        <v>6.48 x 4.98 x 3.48</v>
      </c>
      <c r="L1665" s="4" t="str">
        <v>69.90</v>
      </c>
      <c r="M1665" s="4" t="str">
        <v>62.00</v>
      </c>
      <c r="N1665" s="4" t="str">
        <v/>
      </c>
      <c r="O1665" s="4" t="str">
        <v>GIA</v>
      </c>
      <c r="P1665" s="4">
        <v>2500</v>
      </c>
      <c r="Q1665" s="7">
        <v>-60</v>
      </c>
      <c r="R1665" s="5">
        <f>ROUND(P1665 * (1 + (Q1665 / 100)), 2)</f>
        <v>1000</v>
      </c>
      <c r="S1665" s="5">
        <f>ROUND(R1665 * D1665, 2)</f>
        <v>1120</v>
      </c>
      <c r="T1665" s="4" t="str">
        <v>MUMBAI</v>
      </c>
      <c r="U1665" s="8" t="str">
        <v>AVAILABLE</v>
      </c>
      <c r="V1665" s="4" t="str">
        <v xml:space="preserve"> </v>
      </c>
      <c r="W1665" s="9" t="str">
        <v>Media URL</v>
      </c>
    </row>
    <row r="1666">
      <c r="A1666" s="4" t="str">
        <v>6545466252</v>
      </c>
      <c r="B1666" s="4" t="str">
        <v>RADIANT</v>
      </c>
      <c r="C1666" s="4">
        <v>116040</v>
      </c>
      <c r="D1666" s="5">
        <v>1</v>
      </c>
      <c r="E1666" s="4" t="str">
        <v>U-V</v>
      </c>
      <c r="F1666" s="4" t="str">
        <v>IF</v>
      </c>
      <c r="G1666" s="4" t="str">
        <v xml:space="preserve"> </v>
      </c>
      <c r="H1666" s="4" t="str">
        <v>EX</v>
      </c>
      <c r="I1666" s="4" t="str">
        <v>EX</v>
      </c>
      <c r="J1666" s="4" t="str">
        <v>NONE</v>
      </c>
      <c r="K1666" s="4" t="str">
        <v>6.04 x 4.88 x 3.51</v>
      </c>
      <c r="L1666" s="4" t="str">
        <v>72.00</v>
      </c>
      <c r="M1666" s="4" t="str">
        <v>60.00</v>
      </c>
      <c r="N1666" s="4" t="str">
        <v/>
      </c>
      <c r="O1666" s="4" t="str">
        <v>GIA</v>
      </c>
      <c r="P1666" s="4">
        <v>2500</v>
      </c>
      <c r="Q1666" s="7">
        <v>-69</v>
      </c>
      <c r="R1666" s="5">
        <f>ROUND(P1666 * (1 + (Q1666 / 100)), 2)</f>
        <v>775</v>
      </c>
      <c r="S1666" s="5">
        <f>ROUND(R1666 * D1666, 2)</f>
        <v>775</v>
      </c>
      <c r="T1666" s="4" t="str">
        <v>EXHIBITION</v>
      </c>
      <c r="U1666" s="8" t="str">
        <v>AVAILABLE</v>
      </c>
      <c r="V1666" s="4" t="str">
        <v xml:space="preserve"> </v>
      </c>
      <c r="W1666" s="9" t="str">
        <v>Media URL</v>
      </c>
    </row>
    <row r="1667">
      <c r="A1667" s="4" t="str">
        <v>1543704493</v>
      </c>
      <c r="B1667" s="4" t="str">
        <v>RADIANT</v>
      </c>
      <c r="C1667" s="4">
        <v>124942</v>
      </c>
      <c r="D1667" s="5">
        <v>1.05</v>
      </c>
      <c r="E1667" s="4" t="str">
        <v>U-V</v>
      </c>
      <c r="F1667" s="4" t="str">
        <v>IF</v>
      </c>
      <c r="G1667" s="4" t="str">
        <v xml:space="preserve"> </v>
      </c>
      <c r="H1667" s="4" t="str">
        <v>EX</v>
      </c>
      <c r="I1667" s="4" t="str">
        <v>EX</v>
      </c>
      <c r="J1667" s="4" t="str">
        <v>NONE</v>
      </c>
      <c r="K1667" s="4" t="str">
        <v>6.21 x 4.97 x 3.44</v>
      </c>
      <c r="L1667" s="4" t="str">
        <v>69.30</v>
      </c>
      <c r="M1667" s="4" t="str">
        <v>62.00</v>
      </c>
      <c r="N1667" s="4" t="str">
        <v/>
      </c>
      <c r="O1667" s="4" t="str">
        <v>GIA</v>
      </c>
      <c r="P1667" s="4">
        <v>2500</v>
      </c>
      <c r="Q1667" s="7">
        <v>-64</v>
      </c>
      <c r="R1667" s="5">
        <f>ROUND(P1667 * (1 + (Q1667 / 100)), 2)</f>
        <v>900</v>
      </c>
      <c r="S1667" s="5">
        <f>ROUND(R1667 * D1667, 2)</f>
        <v>945</v>
      </c>
      <c r="T1667" s="4" t="str">
        <v>EXHIBITION</v>
      </c>
      <c r="U1667" s="8" t="str">
        <v>AVAILABLE</v>
      </c>
      <c r="V1667" s="4" t="str">
        <v xml:space="preserve"> </v>
      </c>
      <c r="W1667" s="9" t="str">
        <v>Media URL</v>
      </c>
    </row>
    <row r="1668">
      <c r="A1668" s="4" t="str">
        <v>6551145137</v>
      </c>
      <c r="B1668" s="4" t="str">
        <v>RADIANT</v>
      </c>
      <c r="C1668" s="4">
        <v>142592</v>
      </c>
      <c r="D1668" s="5">
        <v>1.01</v>
      </c>
      <c r="E1668" s="4" t="str">
        <v>U-V</v>
      </c>
      <c r="F1668" s="4" t="str">
        <v>IF</v>
      </c>
      <c r="G1668" s="4" t="str">
        <v xml:space="preserve"> </v>
      </c>
      <c r="H1668" s="4" t="str">
        <v>EX</v>
      </c>
      <c r="I1668" s="4" t="str">
        <v>EX</v>
      </c>
      <c r="J1668" s="4" t="str">
        <v>FNT</v>
      </c>
      <c r="K1668" s="4" t="str">
        <v>5.98 x 4.96 x 3.46</v>
      </c>
      <c r="L1668" s="4" t="str">
        <v>69.60</v>
      </c>
      <c r="M1668" s="4" t="str">
        <v>63.00</v>
      </c>
      <c r="N1668" s="4" t="str">
        <v/>
      </c>
      <c r="O1668" s="4" t="str">
        <v>GIA</v>
      </c>
      <c r="P1668" s="4">
        <v>2500</v>
      </c>
      <c r="Q1668" s="7">
        <v>-63</v>
      </c>
      <c r="R1668" s="5">
        <f>ROUND(P1668 * (1 + (Q1668 / 100)), 2)</f>
        <v>925</v>
      </c>
      <c r="S1668" s="5">
        <f>ROUND(R1668 * D1668, 2)</f>
        <v>934.25</v>
      </c>
      <c r="T1668" s="4" t="str">
        <v>EXHIBITION</v>
      </c>
      <c r="U1668" s="8" t="str">
        <v>AVAILABLE</v>
      </c>
      <c r="V1668" s="4" t="str">
        <v xml:space="preserve"> </v>
      </c>
      <c r="W1668" s="9" t="str">
        <v>Media URL</v>
      </c>
    </row>
    <row r="1669">
      <c r="A1669" s="4" t="str">
        <v>6525956139</v>
      </c>
      <c r="B1669" s="4" t="str">
        <v>RADIANT</v>
      </c>
      <c r="C1669" s="4">
        <v>73651</v>
      </c>
      <c r="D1669" s="5">
        <v>1.1</v>
      </c>
      <c r="E1669" s="4" t="str">
        <v>U-V</v>
      </c>
      <c r="F1669" s="4" t="str">
        <v>VVS1</v>
      </c>
      <c r="G1669" s="4" t="str">
        <v xml:space="preserve"> </v>
      </c>
      <c r="H1669" s="4" t="str">
        <v>VG</v>
      </c>
      <c r="I1669" s="4" t="str">
        <v>VG</v>
      </c>
      <c r="J1669" s="4" t="str">
        <v>NONE</v>
      </c>
      <c r="K1669" s="4" t="str">
        <v>6.24 x 5.11 x 3.56</v>
      </c>
      <c r="L1669" s="4" t="str">
        <v>69.70</v>
      </c>
      <c r="M1669" s="4" t="str">
        <v>58.00</v>
      </c>
      <c r="N1669" s="4" t="str">
        <v/>
      </c>
      <c r="O1669" s="4" t="str">
        <v>GIA</v>
      </c>
      <c r="P1669" s="4">
        <v>2300</v>
      </c>
      <c r="Q1669" s="7">
        <v>-73</v>
      </c>
      <c r="R1669" s="5">
        <f>ROUND(P1669 * (1 + (Q1669 / 100)), 2)</f>
        <v>621</v>
      </c>
      <c r="S1669" s="5">
        <f>ROUND(R1669 * D1669, 2)</f>
        <v>683.1</v>
      </c>
      <c r="T1669" s="4" t="str">
        <v>EXHIBITION</v>
      </c>
      <c r="U1669" s="8" t="str">
        <v>AVAILABLE</v>
      </c>
      <c r="V1669" s="4" t="str">
        <v>Cloud</v>
      </c>
      <c r="W1669" s="9" t="str">
        <v>Media URL</v>
      </c>
    </row>
    <row r="1670">
      <c r="A1670" s="4" t="str">
        <v>6542148811</v>
      </c>
      <c r="B1670" s="4" t="str">
        <v>RADIANT</v>
      </c>
      <c r="C1670" s="4">
        <v>105893</v>
      </c>
      <c r="D1670" s="5">
        <v>1.01</v>
      </c>
      <c r="E1670" s="4" t="str">
        <v>U-V</v>
      </c>
      <c r="F1670" s="4" t="str">
        <v>VVS1</v>
      </c>
      <c r="G1670" s="4" t="str">
        <v xml:space="preserve"> </v>
      </c>
      <c r="H1670" s="4" t="str">
        <v>VG</v>
      </c>
      <c r="I1670" s="4" t="str">
        <v>VG</v>
      </c>
      <c r="J1670" s="4" t="str">
        <v>NONE</v>
      </c>
      <c r="K1670" s="4" t="str">
        <v>6.09 x 4.85 x 3.44</v>
      </c>
      <c r="L1670" s="4" t="str">
        <v>70.90</v>
      </c>
      <c r="M1670" s="4" t="str">
        <v>58.00</v>
      </c>
      <c r="N1670" s="4" t="str">
        <v/>
      </c>
      <c r="O1670" s="4" t="str">
        <v>GIA</v>
      </c>
      <c r="P1670" s="4">
        <v>2300</v>
      </c>
      <c r="Q1670" s="7">
        <v>-67</v>
      </c>
      <c r="R1670" s="5">
        <f>ROUND(P1670 * (1 + (Q1670 / 100)), 2)</f>
        <v>759</v>
      </c>
      <c r="S1670" s="5">
        <f>ROUND(R1670 * D1670, 2)</f>
        <v>766.59</v>
      </c>
      <c r="T1670" s="4" t="str">
        <v>EXHIBITION</v>
      </c>
      <c r="U1670" s="8" t="str">
        <v>AVAILABLE</v>
      </c>
      <c r="V1670" s="4" t="str">
        <v>Chip, Feather, Natural</v>
      </c>
      <c r="W1670" s="9" t="str">
        <v>Media URL</v>
      </c>
    </row>
    <row r="1671">
      <c r="A1671" s="4" t="str">
        <v>1543663755</v>
      </c>
      <c r="B1671" s="4" t="str">
        <v>RADIANT</v>
      </c>
      <c r="C1671" s="4">
        <v>122410</v>
      </c>
      <c r="D1671" s="5">
        <v>1.09</v>
      </c>
      <c r="E1671" s="4" t="str">
        <v>U-V</v>
      </c>
      <c r="F1671" s="4" t="str">
        <v>VVS1</v>
      </c>
      <c r="G1671" s="4" t="str">
        <v xml:space="preserve"> </v>
      </c>
      <c r="H1671" s="4" t="str">
        <v>VG</v>
      </c>
      <c r="I1671" s="4" t="str">
        <v>VG</v>
      </c>
      <c r="J1671" s="4" t="str">
        <v>NONE</v>
      </c>
      <c r="K1671" s="4" t="str">
        <v>6.09 x 5.08 x 3.54</v>
      </c>
      <c r="L1671" s="4" t="str">
        <v>69.70</v>
      </c>
      <c r="M1671" s="4" t="str">
        <v>62.00</v>
      </c>
      <c r="N1671" s="4" t="str">
        <v/>
      </c>
      <c r="O1671" s="4" t="str">
        <v>GIA</v>
      </c>
      <c r="P1671" s="4">
        <v>2300</v>
      </c>
      <c r="Q1671" s="7">
        <v>-63</v>
      </c>
      <c r="R1671" s="5">
        <f>ROUND(P1671 * (1 + (Q1671 / 100)), 2)</f>
        <v>851</v>
      </c>
      <c r="S1671" s="5">
        <f>ROUND(R1671 * D1671, 2)</f>
        <v>927.59</v>
      </c>
      <c r="T1671" s="4" t="str">
        <v>EXHIBITION</v>
      </c>
      <c r="U1671" s="8" t="str">
        <v>AVAILABLE</v>
      </c>
      <c r="V1671" s="4" t="str">
        <v>Cloud</v>
      </c>
      <c r="W1671" s="9" t="str">
        <v>Media URL</v>
      </c>
    </row>
    <row r="1672">
      <c r="A1672" s="4" t="str">
        <v>1553680629</v>
      </c>
      <c r="B1672" s="4" t="str">
        <v>RADIANT</v>
      </c>
      <c r="C1672" s="4">
        <v>165230</v>
      </c>
      <c r="D1672" s="5">
        <v>1.01</v>
      </c>
      <c r="E1672" s="4" t="str">
        <v>U-V</v>
      </c>
      <c r="F1672" s="4" t="str">
        <v>VVS1</v>
      </c>
      <c r="G1672" s="4" t="str">
        <v xml:space="preserve"> </v>
      </c>
      <c r="H1672" s="4" t="str">
        <v>VG</v>
      </c>
      <c r="I1672" s="4" t="str">
        <v>VG</v>
      </c>
      <c r="J1672" s="4" t="str">
        <v>NONE</v>
      </c>
      <c r="K1672" s="4" t="str">
        <v>6.29 x 4.96 x 3.43</v>
      </c>
      <c r="L1672" s="4" t="str">
        <v>69.10</v>
      </c>
      <c r="M1672" s="4" t="str">
        <v>59.00</v>
      </c>
      <c r="N1672" s="4" t="str">
        <v/>
      </c>
      <c r="O1672" s="4" t="str">
        <v>GIA</v>
      </c>
      <c r="P1672" s="4">
        <v>2300</v>
      </c>
      <c r="Q1672" s="7">
        <v>-58</v>
      </c>
      <c r="R1672" s="5">
        <f>ROUND(P1672 * (1 + (Q1672 / 100)), 2)</f>
        <v>966</v>
      </c>
      <c r="S1672" s="5">
        <f>ROUND(R1672 * D1672, 2)</f>
        <v>975.66</v>
      </c>
      <c r="T1672" s="4" t="str">
        <v>EXHIBITION</v>
      </c>
      <c r="U1672" s="8" t="str">
        <v>AVAILABLE</v>
      </c>
      <c r="V1672" s="4" t="str">
        <v>Feather, Natural</v>
      </c>
      <c r="W1672" s="9" t="str">
        <v>Media URL</v>
      </c>
    </row>
    <row r="1673">
      <c r="A1673" s="4" t="str">
        <v>7558710435</v>
      </c>
      <c r="B1673" s="4" t="str">
        <v>RADIANT</v>
      </c>
      <c r="C1673" s="4">
        <v>166075</v>
      </c>
      <c r="D1673" s="5">
        <v>1.1</v>
      </c>
      <c r="E1673" s="4" t="str">
        <v>U-V</v>
      </c>
      <c r="F1673" s="4" t="str">
        <v>VVS1</v>
      </c>
      <c r="G1673" s="4" t="str">
        <v xml:space="preserve"> </v>
      </c>
      <c r="H1673" s="4" t="str">
        <v>VG</v>
      </c>
      <c r="I1673" s="4" t="str">
        <v>VG</v>
      </c>
      <c r="J1673" s="4" t="str">
        <v>NONE</v>
      </c>
      <c r="K1673" s="4" t="str">
        <v>6.59 x 5.02 x 3.50</v>
      </c>
      <c r="L1673" s="4" t="str">
        <v>69.60</v>
      </c>
      <c r="M1673" s="4" t="str">
        <v>61.00</v>
      </c>
      <c r="N1673" s="4" t="str">
        <v/>
      </c>
      <c r="O1673" s="4" t="str">
        <v>GIA</v>
      </c>
      <c r="P1673" s="4">
        <v>2300</v>
      </c>
      <c r="Q1673" s="7">
        <v>-57</v>
      </c>
      <c r="R1673" s="5">
        <f>ROUND(P1673 * (1 + (Q1673 / 100)), 2)</f>
        <v>989</v>
      </c>
      <c r="S1673" s="5">
        <f>ROUND(R1673 * D1673, 2)</f>
        <v>1087.9</v>
      </c>
      <c r="T1673" s="4" t="str">
        <v>MUMBAI</v>
      </c>
      <c r="U1673" s="8" t="str">
        <v>AVAILABLE</v>
      </c>
      <c r="V1673" s="4" t="str">
        <v>Needle</v>
      </c>
      <c r="W1673" s="9" t="str">
        <v>Media URL</v>
      </c>
    </row>
    <row r="1674">
      <c r="A1674" s="4" t="str">
        <v>7551013970</v>
      </c>
      <c r="B1674" s="4" t="str">
        <v>RADIANT</v>
      </c>
      <c r="C1674" s="4">
        <v>138110</v>
      </c>
      <c r="D1674" s="5">
        <v>1.01</v>
      </c>
      <c r="E1674" s="4" t="str">
        <v>U-V</v>
      </c>
      <c r="F1674" s="4" t="str">
        <v>VVS1</v>
      </c>
      <c r="G1674" s="4" t="str">
        <v xml:space="preserve"> </v>
      </c>
      <c r="H1674" s="4" t="str">
        <v>VG</v>
      </c>
      <c r="I1674" s="4" t="str">
        <v>VG</v>
      </c>
      <c r="J1674" s="4" t="str">
        <v>FNT</v>
      </c>
      <c r="K1674" s="4" t="str">
        <v>5.97 x 5.08 x 3.48</v>
      </c>
      <c r="L1674" s="4" t="str">
        <v>68.50</v>
      </c>
      <c r="M1674" s="4" t="str">
        <v>64.00</v>
      </c>
      <c r="N1674" s="4" t="str">
        <v/>
      </c>
      <c r="O1674" s="4" t="str">
        <v>GIA</v>
      </c>
      <c r="P1674" s="4">
        <v>2300</v>
      </c>
      <c r="Q1674" s="7">
        <v>-60</v>
      </c>
      <c r="R1674" s="5">
        <f>ROUND(P1674 * (1 + (Q1674 / 100)), 2)</f>
        <v>920</v>
      </c>
      <c r="S1674" s="5">
        <f>ROUND(R1674 * D1674, 2)</f>
        <v>929.2</v>
      </c>
      <c r="T1674" s="4" t="str">
        <v>EXHIBITION</v>
      </c>
      <c r="U1674" s="8" t="str">
        <v>AVAILABLE</v>
      </c>
      <c r="V1674" s="4" t="str">
        <v xml:space="preserve"> </v>
      </c>
      <c r="W1674" s="9" t="str">
        <v>Media URL</v>
      </c>
    </row>
    <row r="1675">
      <c r="A1675" s="4" t="str">
        <v>1559721274</v>
      </c>
      <c r="B1675" s="4" t="str">
        <v>RADIANT</v>
      </c>
      <c r="C1675" s="4">
        <v>166623</v>
      </c>
      <c r="D1675" s="5">
        <v>1.01</v>
      </c>
      <c r="E1675" s="4" t="str">
        <v>U-V</v>
      </c>
      <c r="F1675" s="4" t="str">
        <v>VVS1</v>
      </c>
      <c r="G1675" s="4" t="str">
        <v xml:space="preserve"> </v>
      </c>
      <c r="H1675" s="4" t="str">
        <v>VG</v>
      </c>
      <c r="I1675" s="4" t="str">
        <v>VG</v>
      </c>
      <c r="J1675" s="4" t="str">
        <v>FNT</v>
      </c>
      <c r="K1675" s="4" t="str">
        <v>6.30 x 4.83 x 3.38</v>
      </c>
      <c r="L1675" s="4" t="str">
        <v>70.10</v>
      </c>
      <c r="M1675" s="4" t="str">
        <v>62.00</v>
      </c>
      <c r="N1675" s="4" t="str">
        <v/>
      </c>
      <c r="O1675" s="4" t="str">
        <v>GIA</v>
      </c>
      <c r="P1675" s="4">
        <v>2300</v>
      </c>
      <c r="Q1675" s="7">
        <v>-57</v>
      </c>
      <c r="R1675" s="5">
        <f>ROUND(P1675 * (1 + (Q1675 / 100)), 2)</f>
        <v>989</v>
      </c>
      <c r="S1675" s="5">
        <f>ROUND(R1675 * D1675, 2)</f>
        <v>998.89</v>
      </c>
      <c r="T1675" s="4" t="str">
        <v>EXHIBITION</v>
      </c>
      <c r="U1675" s="8" t="str">
        <v>AVAILABLE</v>
      </c>
      <c r="V1675" s="4" t="str">
        <v>Pinpoint, Feather</v>
      </c>
      <c r="W1675" s="9" t="str">
        <v>Media URL</v>
      </c>
    </row>
    <row r="1676">
      <c r="A1676" s="4" t="str">
        <v>7553038419</v>
      </c>
      <c r="B1676" s="4" t="str">
        <v>RADIANT</v>
      </c>
      <c r="C1676" s="4">
        <v>139082</v>
      </c>
      <c r="D1676" s="5">
        <v>1.08</v>
      </c>
      <c r="E1676" s="4" t="str">
        <v>U-V</v>
      </c>
      <c r="F1676" s="4" t="str">
        <v>VVS1</v>
      </c>
      <c r="G1676" s="4" t="str">
        <v xml:space="preserve"> </v>
      </c>
      <c r="H1676" s="4" t="str">
        <v>VG</v>
      </c>
      <c r="I1676" s="4" t="str">
        <v>VG</v>
      </c>
      <c r="J1676" s="4" t="str">
        <v>FNT</v>
      </c>
      <c r="K1676" s="4" t="str">
        <v>6.29 x 5.05 x 3.51</v>
      </c>
      <c r="L1676" s="4" t="str">
        <v>69.60</v>
      </c>
      <c r="M1676" s="4" t="str">
        <v>66.00</v>
      </c>
      <c r="N1676" s="4" t="str">
        <v/>
      </c>
      <c r="O1676" s="4" t="str">
        <v>GIA</v>
      </c>
      <c r="P1676" s="4">
        <v>2300</v>
      </c>
      <c r="Q1676" s="7">
        <v>-59</v>
      </c>
      <c r="R1676" s="5">
        <f>ROUND(P1676 * (1 + (Q1676 / 100)), 2)</f>
        <v>943</v>
      </c>
      <c r="S1676" s="5">
        <f>ROUND(R1676 * D1676, 2)</f>
        <v>1018.44</v>
      </c>
      <c r="T1676" s="4" t="str">
        <v>EXHIBITION</v>
      </c>
      <c r="U1676" s="8" t="str">
        <v>AVAILABLE</v>
      </c>
      <c r="V1676" s="4" t="str">
        <v>Feather</v>
      </c>
      <c r="W1676" s="9" t="str">
        <v>Media URL</v>
      </c>
    </row>
    <row r="1677">
      <c r="A1677" s="4" t="str">
        <v>2548465989</v>
      </c>
      <c r="B1677" s="4" t="str">
        <v>RADIANT</v>
      </c>
      <c r="C1677" s="4">
        <v>116023</v>
      </c>
      <c r="D1677" s="5">
        <v>1.01</v>
      </c>
      <c r="E1677" s="4" t="str">
        <v>U-V</v>
      </c>
      <c r="F1677" s="4" t="str">
        <v>VVS1</v>
      </c>
      <c r="G1677" s="4" t="str">
        <v xml:space="preserve"> </v>
      </c>
      <c r="H1677" s="4" t="str">
        <v>VG</v>
      </c>
      <c r="I1677" s="4" t="str">
        <v>VG</v>
      </c>
      <c r="J1677" s="4" t="str">
        <v>MED</v>
      </c>
      <c r="K1677" s="4" t="str">
        <v>5.85 x 4.98 x 3.47</v>
      </c>
      <c r="L1677" s="4" t="str">
        <v>69.70</v>
      </c>
      <c r="M1677" s="4" t="str">
        <v>64.00</v>
      </c>
      <c r="N1677" s="4" t="str">
        <v/>
      </c>
      <c r="O1677" s="4" t="str">
        <v>GIA</v>
      </c>
      <c r="P1677" s="4">
        <v>2300</v>
      </c>
      <c r="Q1677" s="7">
        <v>-68</v>
      </c>
      <c r="R1677" s="5">
        <f>ROUND(P1677 * (1 + (Q1677 / 100)), 2)</f>
        <v>736</v>
      </c>
      <c r="S1677" s="5">
        <f>ROUND(R1677 * D1677, 2)</f>
        <v>743.36</v>
      </c>
      <c r="T1677" s="4" t="str">
        <v>EXHIBITION</v>
      </c>
      <c r="U1677" s="8" t="str">
        <v>AVAILABLE</v>
      </c>
      <c r="V1677" s="4" t="str">
        <v>Pinpoint, Natural</v>
      </c>
      <c r="W1677" s="9" t="str">
        <v>Media URL</v>
      </c>
    </row>
    <row r="1678">
      <c r="A1678" s="4" t="str">
        <v>6555794974</v>
      </c>
      <c r="B1678" s="4" t="str">
        <v>RADIANT</v>
      </c>
      <c r="C1678" s="4">
        <v>168812</v>
      </c>
      <c r="D1678" s="5">
        <v>1.15</v>
      </c>
      <c r="E1678" s="4" t="str">
        <v>U-V</v>
      </c>
      <c r="F1678" s="4" t="str">
        <v>VVS1</v>
      </c>
      <c r="G1678" s="4" t="str">
        <v xml:space="preserve"> </v>
      </c>
      <c r="H1678" s="4" t="str">
        <v>VG</v>
      </c>
      <c r="I1678" s="4" t="str">
        <v>VG</v>
      </c>
      <c r="J1678" s="4" t="str">
        <v>MED</v>
      </c>
      <c r="K1678" s="4" t="str">
        <v>6.41 x 5.09 x 3.53</v>
      </c>
      <c r="L1678" s="4" t="str">
        <v>69.50</v>
      </c>
      <c r="M1678" s="4" t="str">
        <v>62.00</v>
      </c>
      <c r="N1678" s="4" t="str">
        <v/>
      </c>
      <c r="O1678" s="4" t="str">
        <v>GIA</v>
      </c>
      <c r="P1678" s="4">
        <v>2300</v>
      </c>
      <c r="Q1678" s="7">
        <v>-59</v>
      </c>
      <c r="R1678" s="5">
        <f>ROUND(P1678 * (1 + (Q1678 / 100)), 2)</f>
        <v>943</v>
      </c>
      <c r="S1678" s="5">
        <f>ROUND(R1678 * D1678, 2)</f>
        <v>1084.45</v>
      </c>
      <c r="T1678" s="4" t="str">
        <v>MUMBAI</v>
      </c>
      <c r="U1678" s="8" t="str">
        <v>AVAILABLE</v>
      </c>
      <c r="V1678" s="4" t="str">
        <v>Pinpoint</v>
      </c>
      <c r="W1678" s="9" t="str">
        <v>Media URL</v>
      </c>
    </row>
    <row r="1679">
      <c r="A1679" s="4" t="str">
        <v>7541456649</v>
      </c>
      <c r="B1679" s="4" t="str">
        <v>RADIANT</v>
      </c>
      <c r="C1679" s="4">
        <v>115465</v>
      </c>
      <c r="D1679" s="5">
        <v>1.01</v>
      </c>
      <c r="E1679" s="4" t="str">
        <v>U-V</v>
      </c>
      <c r="F1679" s="4" t="str">
        <v>VVS1</v>
      </c>
      <c r="G1679" s="4" t="str">
        <v xml:space="preserve"> </v>
      </c>
      <c r="H1679" s="4" t="str">
        <v>EX</v>
      </c>
      <c r="I1679" s="4" t="str">
        <v>GD</v>
      </c>
      <c r="J1679" s="4" t="str">
        <v>FNT</v>
      </c>
      <c r="K1679" s="4" t="str">
        <v>5.92 x 4.97 x 3.44</v>
      </c>
      <c r="L1679" s="4" t="str">
        <v>69.30</v>
      </c>
      <c r="M1679" s="4" t="str">
        <v>62.00</v>
      </c>
      <c r="N1679" s="4" t="str">
        <v/>
      </c>
      <c r="O1679" s="4" t="str">
        <v>GIA</v>
      </c>
      <c r="P1679" s="4">
        <v>2300</v>
      </c>
      <c r="Q1679" s="7">
        <v>-64</v>
      </c>
      <c r="R1679" s="5">
        <f>ROUND(P1679 * (1 + (Q1679 / 100)), 2)</f>
        <v>828</v>
      </c>
      <c r="S1679" s="5">
        <f>ROUND(R1679 * D1679, 2)</f>
        <v>836.28</v>
      </c>
      <c r="T1679" s="4" t="str">
        <v>EXHIBITION</v>
      </c>
      <c r="U1679" s="8" t="str">
        <v>AVAILABLE</v>
      </c>
      <c r="V1679" s="4" t="str">
        <v>Feather</v>
      </c>
      <c r="W1679" s="9" t="str">
        <v>Media URL</v>
      </c>
    </row>
    <row r="1680">
      <c r="A1680" s="4" t="str">
        <v>7541449037</v>
      </c>
      <c r="B1680" s="4" t="str">
        <v>RADIANT</v>
      </c>
      <c r="C1680" s="4">
        <v>115128</v>
      </c>
      <c r="D1680" s="5">
        <v>1.27</v>
      </c>
      <c r="E1680" s="4" t="str">
        <v>U-V</v>
      </c>
      <c r="F1680" s="4" t="str">
        <v>VVS1</v>
      </c>
      <c r="G1680" s="4" t="str">
        <v xml:space="preserve"> </v>
      </c>
      <c r="H1680" s="4" t="str">
        <v>EX</v>
      </c>
      <c r="I1680" s="4" t="str">
        <v>VG</v>
      </c>
      <c r="J1680" s="4" t="str">
        <v>NONE</v>
      </c>
      <c r="K1680" s="4" t="str">
        <v>6.63 x 5.60 x 3.63</v>
      </c>
      <c r="L1680" s="4" t="str">
        <v>64.80</v>
      </c>
      <c r="M1680" s="4" t="str">
        <v>61.00</v>
      </c>
      <c r="N1680" s="4" t="str">
        <v/>
      </c>
      <c r="O1680" s="4" t="str">
        <v>GIA</v>
      </c>
      <c r="P1680" s="4">
        <v>2300</v>
      </c>
      <c r="Q1680" s="7">
        <v>-70</v>
      </c>
      <c r="R1680" s="5">
        <f>ROUND(P1680 * (1 + (Q1680 / 100)), 2)</f>
        <v>690</v>
      </c>
      <c r="S1680" s="5">
        <f>ROUND(R1680 * D1680, 2)</f>
        <v>876.3</v>
      </c>
      <c r="T1680" s="4" t="str">
        <v>EXHIBITION</v>
      </c>
      <c r="U1680" s="8" t="str">
        <v>AVAILABLE</v>
      </c>
      <c r="V1680" s="4" t="str">
        <v>Feather, Cavity</v>
      </c>
      <c r="W1680" s="9" t="str">
        <v>Media URL</v>
      </c>
    </row>
    <row r="1681">
      <c r="A1681" s="4" t="str">
        <v>6552080199</v>
      </c>
      <c r="B1681" s="4" t="str">
        <v>RADIANT</v>
      </c>
      <c r="C1681" s="4">
        <v>140147</v>
      </c>
      <c r="D1681" s="5">
        <v>1</v>
      </c>
      <c r="E1681" s="4" t="str">
        <v>U-V</v>
      </c>
      <c r="F1681" s="4" t="str">
        <v>VVS1</v>
      </c>
      <c r="G1681" s="4" t="str">
        <v xml:space="preserve"> </v>
      </c>
      <c r="H1681" s="4" t="str">
        <v>EX</v>
      </c>
      <c r="I1681" s="4" t="str">
        <v>VG</v>
      </c>
      <c r="J1681" s="4" t="str">
        <v>NONE</v>
      </c>
      <c r="K1681" s="4" t="str">
        <v>5.99 x 4.89 x 3.41</v>
      </c>
      <c r="L1681" s="4" t="str">
        <v>69.60</v>
      </c>
      <c r="M1681" s="4" t="str">
        <v>68.00</v>
      </c>
      <c r="N1681" s="4" t="str">
        <v/>
      </c>
      <c r="O1681" s="4" t="str">
        <v>GIA</v>
      </c>
      <c r="P1681" s="4">
        <v>2300</v>
      </c>
      <c r="Q1681" s="7">
        <v>-60</v>
      </c>
      <c r="R1681" s="5">
        <f>ROUND(P1681 * (1 + (Q1681 / 100)), 2)</f>
        <v>920</v>
      </c>
      <c r="S1681" s="5">
        <f>ROUND(R1681 * D1681, 2)</f>
        <v>920</v>
      </c>
      <c r="T1681" s="4" t="str">
        <v>EXHIBITION</v>
      </c>
      <c r="U1681" s="8" t="str">
        <v>AVAILABLE</v>
      </c>
      <c r="V1681" s="4" t="str">
        <v>Feather</v>
      </c>
      <c r="W1681" s="9" t="str">
        <v>Media URL</v>
      </c>
    </row>
    <row r="1682">
      <c r="A1682" s="4" t="str">
        <v>7541994769</v>
      </c>
      <c r="B1682" s="4" t="str">
        <v>RADIANT</v>
      </c>
      <c r="C1682" s="4">
        <v>137493</v>
      </c>
      <c r="D1682" s="5">
        <v>1.01</v>
      </c>
      <c r="E1682" s="4" t="str">
        <v>U-V</v>
      </c>
      <c r="F1682" s="4" t="str">
        <v>VVS1</v>
      </c>
      <c r="G1682" s="4" t="str">
        <v xml:space="preserve"> </v>
      </c>
      <c r="H1682" s="4" t="str">
        <v>EX</v>
      </c>
      <c r="I1682" s="4" t="str">
        <v>VG</v>
      </c>
      <c r="J1682" s="4" t="str">
        <v>NONE</v>
      </c>
      <c r="K1682" s="4" t="str">
        <v>5.89 x 4.88 x 3.41</v>
      </c>
      <c r="L1682" s="4" t="str">
        <v>70.00</v>
      </c>
      <c r="M1682" s="4" t="str">
        <v>65.00</v>
      </c>
      <c r="N1682" s="4" t="str">
        <v/>
      </c>
      <c r="O1682" s="4" t="str">
        <v>GIA</v>
      </c>
      <c r="P1682" s="4">
        <v>2300</v>
      </c>
      <c r="Q1682" s="7">
        <v>-60</v>
      </c>
      <c r="R1682" s="5">
        <f>ROUND(P1682 * (1 + (Q1682 / 100)), 2)</f>
        <v>920</v>
      </c>
      <c r="S1682" s="5">
        <f>ROUND(R1682 * D1682, 2)</f>
        <v>929.2</v>
      </c>
      <c r="T1682" s="4" t="str">
        <v>EXHIBITION</v>
      </c>
      <c r="U1682" s="8" t="str">
        <v>AVAILABLE</v>
      </c>
      <c r="V1682" s="4" t="str">
        <v>Feather</v>
      </c>
      <c r="W1682" s="9" t="str">
        <v>Media URL</v>
      </c>
    </row>
    <row r="1683">
      <c r="A1683" s="4" t="str">
        <v>2557144969</v>
      </c>
      <c r="B1683" s="4" t="str">
        <v>RADIANT</v>
      </c>
      <c r="C1683" s="4">
        <v>142231</v>
      </c>
      <c r="D1683" s="5">
        <v>1</v>
      </c>
      <c r="E1683" s="4" t="str">
        <v>U-V</v>
      </c>
      <c r="F1683" s="4" t="str">
        <v>VVS1</v>
      </c>
      <c r="G1683" s="4" t="str">
        <v xml:space="preserve"> </v>
      </c>
      <c r="H1683" s="4" t="str">
        <v>EX</v>
      </c>
      <c r="I1683" s="4" t="str">
        <v>VG</v>
      </c>
      <c r="J1683" s="4" t="str">
        <v>NONE</v>
      </c>
      <c r="K1683" s="4" t="str">
        <v>5.90 x 4.97 x 3.46</v>
      </c>
      <c r="L1683" s="4" t="str">
        <v>69.60</v>
      </c>
      <c r="M1683" s="4" t="str">
        <v>66.00</v>
      </c>
      <c r="N1683" s="4" t="str">
        <v/>
      </c>
      <c r="O1683" s="4" t="str">
        <v>GIA</v>
      </c>
      <c r="P1683" s="4">
        <v>2300</v>
      </c>
      <c r="Q1683" s="7">
        <v>-59</v>
      </c>
      <c r="R1683" s="5">
        <f>ROUND(P1683 * (1 + (Q1683 / 100)), 2)</f>
        <v>943</v>
      </c>
      <c r="S1683" s="5">
        <f>ROUND(R1683 * D1683, 2)</f>
        <v>943</v>
      </c>
      <c r="T1683" s="4" t="str">
        <v>EXHIBITION</v>
      </c>
      <c r="U1683" s="8" t="str">
        <v>AVAILABLE</v>
      </c>
      <c r="V1683" s="4" t="str">
        <v>Feather</v>
      </c>
      <c r="W1683" s="9" t="str">
        <v>Media URL</v>
      </c>
    </row>
    <row r="1684">
      <c r="A1684" s="4" t="str">
        <v>2557144908</v>
      </c>
      <c r="B1684" s="4" t="str">
        <v>RADIANT</v>
      </c>
      <c r="C1684" s="4">
        <v>142589</v>
      </c>
      <c r="D1684" s="5">
        <v>1</v>
      </c>
      <c r="E1684" s="4" t="str">
        <v>U-V</v>
      </c>
      <c r="F1684" s="4" t="str">
        <v>VVS1</v>
      </c>
      <c r="G1684" s="4" t="str">
        <v xml:space="preserve"> </v>
      </c>
      <c r="H1684" s="4" t="str">
        <v>EX</v>
      </c>
      <c r="I1684" s="4" t="str">
        <v>VG</v>
      </c>
      <c r="J1684" s="4" t="str">
        <v>NONE</v>
      </c>
      <c r="K1684" s="4" t="str">
        <v>5.91 x 4.93 x 3.40</v>
      </c>
      <c r="L1684" s="4" t="str">
        <v>68.90</v>
      </c>
      <c r="M1684" s="4" t="str">
        <v>65.00</v>
      </c>
      <c r="N1684" s="4" t="str">
        <v/>
      </c>
      <c r="O1684" s="4" t="str">
        <v>GIA</v>
      </c>
      <c r="P1684" s="4">
        <v>2300</v>
      </c>
      <c r="Q1684" s="7">
        <v>-59</v>
      </c>
      <c r="R1684" s="5">
        <f>ROUND(P1684 * (1 + (Q1684 / 100)), 2)</f>
        <v>943</v>
      </c>
      <c r="S1684" s="5">
        <f>ROUND(R1684 * D1684, 2)</f>
        <v>943</v>
      </c>
      <c r="T1684" s="4" t="str">
        <v>EXHIBITION</v>
      </c>
      <c r="U1684" s="8" t="str">
        <v>AVAILABLE</v>
      </c>
      <c r="V1684" s="4" t="str">
        <v>Feather</v>
      </c>
      <c r="W1684" s="9" t="str">
        <v>Media URL</v>
      </c>
    </row>
    <row r="1685">
      <c r="A1685" s="4" t="str">
        <v>6552145185</v>
      </c>
      <c r="B1685" s="4" t="str">
        <v>RADIANT</v>
      </c>
      <c r="C1685" s="4">
        <v>142232</v>
      </c>
      <c r="D1685" s="5">
        <v>1.02</v>
      </c>
      <c r="E1685" s="4" t="str">
        <v>U-V</v>
      </c>
      <c r="F1685" s="4" t="str">
        <v>VVS1</v>
      </c>
      <c r="G1685" s="4" t="str">
        <v xml:space="preserve"> </v>
      </c>
      <c r="H1685" s="4" t="str">
        <v>EX</v>
      </c>
      <c r="I1685" s="4" t="str">
        <v>VG</v>
      </c>
      <c r="J1685" s="4" t="str">
        <v>NONE</v>
      </c>
      <c r="K1685" s="4" t="str">
        <v>6.00 x 5.01 x 3.50</v>
      </c>
      <c r="L1685" s="4" t="str">
        <v>69.90</v>
      </c>
      <c r="M1685" s="4" t="str">
        <v>61.00</v>
      </c>
      <c r="N1685" s="4" t="str">
        <v/>
      </c>
      <c r="O1685" s="4" t="str">
        <v>GIA</v>
      </c>
      <c r="P1685" s="4">
        <v>2300</v>
      </c>
      <c r="Q1685" s="7">
        <v>-59</v>
      </c>
      <c r="R1685" s="5">
        <f>ROUND(P1685 * (1 + (Q1685 / 100)), 2)</f>
        <v>943</v>
      </c>
      <c r="S1685" s="5">
        <f>ROUND(R1685 * D1685, 2)</f>
        <v>961.86</v>
      </c>
      <c r="T1685" s="4" t="str">
        <v>EXHIBITION</v>
      </c>
      <c r="U1685" s="8" t="str">
        <v>AVAILABLE</v>
      </c>
      <c r="V1685" s="4" t="str">
        <v>Feather</v>
      </c>
      <c r="W1685" s="9" t="str">
        <v>Media URL</v>
      </c>
    </row>
    <row r="1686">
      <c r="A1686" s="4" t="str">
        <v>7551227470</v>
      </c>
      <c r="B1686" s="4" t="str">
        <v>RADIANT</v>
      </c>
      <c r="C1686" s="4">
        <v>145879</v>
      </c>
      <c r="D1686" s="5">
        <v>1</v>
      </c>
      <c r="E1686" s="4" t="str">
        <v>U-V</v>
      </c>
      <c r="F1686" s="4" t="str">
        <v>VVS1</v>
      </c>
      <c r="G1686" s="4" t="str">
        <v xml:space="preserve"> </v>
      </c>
      <c r="H1686" s="4" t="str">
        <v>EX</v>
      </c>
      <c r="I1686" s="4" t="str">
        <v>VG</v>
      </c>
      <c r="J1686" s="4" t="str">
        <v>NONE</v>
      </c>
      <c r="K1686" s="4" t="str">
        <v>6.16 x 4.86 x 3.39</v>
      </c>
      <c r="L1686" s="4" t="str">
        <v>69.70</v>
      </c>
      <c r="M1686" s="4" t="str">
        <v>59.00</v>
      </c>
      <c r="N1686" s="4" t="str">
        <v/>
      </c>
      <c r="O1686" s="4" t="str">
        <v>GIA</v>
      </c>
      <c r="P1686" s="4">
        <v>2300</v>
      </c>
      <c r="Q1686" s="7">
        <v>-58</v>
      </c>
      <c r="R1686" s="5">
        <f>ROUND(P1686 * (1 + (Q1686 / 100)), 2)</f>
        <v>966</v>
      </c>
      <c r="S1686" s="5">
        <f>ROUND(R1686 * D1686, 2)</f>
        <v>966</v>
      </c>
      <c r="T1686" s="4" t="str">
        <v>EXHIBITION</v>
      </c>
      <c r="U1686" s="8" t="str">
        <v>AVAILABLE</v>
      </c>
      <c r="V1686" s="4" t="str">
        <v>Indented Natural</v>
      </c>
      <c r="W1686" s="9" t="str">
        <v>Media URL</v>
      </c>
    </row>
    <row r="1687">
      <c r="A1687" s="4" t="str">
        <v>5543879859</v>
      </c>
      <c r="B1687" s="4" t="str">
        <v>RADIANT</v>
      </c>
      <c r="C1687" s="4">
        <v>133571</v>
      </c>
      <c r="D1687" s="5">
        <v>1.03</v>
      </c>
      <c r="E1687" s="4" t="str">
        <v>U-V</v>
      </c>
      <c r="F1687" s="4" t="str">
        <v>VVS1</v>
      </c>
      <c r="G1687" s="4" t="str">
        <v xml:space="preserve"> </v>
      </c>
      <c r="H1687" s="4" t="str">
        <v>EX</v>
      </c>
      <c r="I1687" s="4" t="str">
        <v>VG</v>
      </c>
      <c r="J1687" s="4" t="str">
        <v>NONE</v>
      </c>
      <c r="K1687" s="4" t="str">
        <v>6.23 x 4.95 x 3.44</v>
      </c>
      <c r="L1687" s="4" t="str">
        <v>69.50</v>
      </c>
      <c r="M1687" s="4" t="str">
        <v>60.00</v>
      </c>
      <c r="N1687" s="4" t="str">
        <v/>
      </c>
      <c r="O1687" s="4" t="str">
        <v>GIA</v>
      </c>
      <c r="P1687" s="4">
        <v>2300</v>
      </c>
      <c r="Q1687" s="7">
        <v>-59</v>
      </c>
      <c r="R1687" s="5">
        <f>ROUND(P1687 * (1 + (Q1687 / 100)), 2)</f>
        <v>943</v>
      </c>
      <c r="S1687" s="5">
        <f>ROUND(R1687 * D1687, 2)</f>
        <v>971.29</v>
      </c>
      <c r="T1687" s="4" t="str">
        <v>EXHIBITION</v>
      </c>
      <c r="U1687" s="8" t="str">
        <v>AVAILABLE</v>
      </c>
      <c r="V1687" s="4" t="str">
        <v>Pinpoint, Feather</v>
      </c>
      <c r="W1687" s="9" t="str">
        <v>Media URL</v>
      </c>
    </row>
    <row r="1688">
      <c r="A1688" s="4" t="str">
        <v>1555037887</v>
      </c>
      <c r="B1688" s="4" t="str">
        <v>RADIANT</v>
      </c>
      <c r="C1688" s="4">
        <v>138819</v>
      </c>
      <c r="D1688" s="5">
        <v>1.05</v>
      </c>
      <c r="E1688" s="4" t="str">
        <v>U-V</v>
      </c>
      <c r="F1688" s="4" t="str">
        <v>VVS1</v>
      </c>
      <c r="G1688" s="4" t="str">
        <v xml:space="preserve"> </v>
      </c>
      <c r="H1688" s="4" t="str">
        <v>EX</v>
      </c>
      <c r="I1688" s="4" t="str">
        <v>VG</v>
      </c>
      <c r="J1688" s="4" t="str">
        <v>NONE</v>
      </c>
      <c r="K1688" s="4" t="str">
        <v>6.17 x 5.02 x 3.52</v>
      </c>
      <c r="L1688" s="4" t="str">
        <v>70.00</v>
      </c>
      <c r="M1688" s="4" t="str">
        <v>58.00</v>
      </c>
      <c r="N1688" s="4" t="str">
        <v/>
      </c>
      <c r="O1688" s="4" t="str">
        <v>GIA</v>
      </c>
      <c r="P1688" s="4">
        <v>2300</v>
      </c>
      <c r="Q1688" s="7">
        <v>-59</v>
      </c>
      <c r="R1688" s="5">
        <f>ROUND(P1688 * (1 + (Q1688 / 100)), 2)</f>
        <v>943</v>
      </c>
      <c r="S1688" s="5">
        <f>ROUND(R1688 * D1688, 2)</f>
        <v>990.15</v>
      </c>
      <c r="T1688" s="4" t="str">
        <v>EXHIBITION</v>
      </c>
      <c r="U1688" s="8" t="str">
        <v>AVAILABLE</v>
      </c>
      <c r="V1688" s="4" t="str">
        <v>Pinpoint</v>
      </c>
      <c r="W1688" s="9" t="str">
        <v>Media URL</v>
      </c>
    </row>
    <row r="1689">
      <c r="A1689" s="4" t="str">
        <v>6552630221</v>
      </c>
      <c r="B1689" s="4" t="str">
        <v>RADIANT</v>
      </c>
      <c r="C1689" s="4">
        <v>163128</v>
      </c>
      <c r="D1689" s="5">
        <v>1.01</v>
      </c>
      <c r="E1689" s="4" t="str">
        <v>U-V</v>
      </c>
      <c r="F1689" s="4" t="str">
        <v>VVS1</v>
      </c>
      <c r="G1689" s="4" t="str">
        <v xml:space="preserve"> </v>
      </c>
      <c r="H1689" s="4" t="str">
        <v>EX</v>
      </c>
      <c r="I1689" s="4" t="str">
        <v>VG</v>
      </c>
      <c r="J1689" s="4" t="str">
        <v>NONE</v>
      </c>
      <c r="K1689" s="4" t="str">
        <v>6.02 x 5.00 x 3.45</v>
      </c>
      <c r="L1689" s="4" t="str">
        <v>68.90</v>
      </c>
      <c r="M1689" s="4" t="str">
        <v>66.00</v>
      </c>
      <c r="N1689" s="4" t="str">
        <v/>
      </c>
      <c r="O1689" s="4" t="str">
        <v>GIA</v>
      </c>
      <c r="P1689" s="4">
        <v>2300</v>
      </c>
      <c r="Q1689" s="7">
        <v>-56</v>
      </c>
      <c r="R1689" s="5">
        <f>ROUND(P1689 * (1 + (Q1689 / 100)), 2)</f>
        <v>1012</v>
      </c>
      <c r="S1689" s="5">
        <f>ROUND(R1689 * D1689, 2)</f>
        <v>1022.12</v>
      </c>
      <c r="T1689" s="4" t="str">
        <v>EXHIBITION</v>
      </c>
      <c r="U1689" s="8" t="str">
        <v>AVAILABLE</v>
      </c>
      <c r="V1689" s="4" t="str">
        <v>Cloud</v>
      </c>
      <c r="W1689" s="9" t="str">
        <v>Media URL</v>
      </c>
    </row>
    <row r="1690">
      <c r="A1690" s="4" t="str">
        <v>5543792301</v>
      </c>
      <c r="B1690" s="4" t="str">
        <v>RADIANT</v>
      </c>
      <c r="C1690" s="4">
        <v>128953</v>
      </c>
      <c r="D1690" s="5">
        <v>1.09</v>
      </c>
      <c r="E1690" s="4" t="str">
        <v>U-V</v>
      </c>
      <c r="F1690" s="4" t="str">
        <v>VVS1</v>
      </c>
      <c r="G1690" s="4" t="str">
        <v xml:space="preserve"> </v>
      </c>
      <c r="H1690" s="4" t="str">
        <v>EX</v>
      </c>
      <c r="I1690" s="4" t="str">
        <v>VG</v>
      </c>
      <c r="J1690" s="4" t="str">
        <v>NONE</v>
      </c>
      <c r="K1690" s="4" t="str">
        <v>6.18 x 5.09 x 3.56</v>
      </c>
      <c r="L1690" s="4" t="str">
        <v>69.80</v>
      </c>
      <c r="M1690" s="4" t="str">
        <v>62.00</v>
      </c>
      <c r="N1690" s="4" t="str">
        <v/>
      </c>
      <c r="O1690" s="4" t="str">
        <v>GIA</v>
      </c>
      <c r="P1690" s="4">
        <v>2300</v>
      </c>
      <c r="Q1690" s="7">
        <v>-59</v>
      </c>
      <c r="R1690" s="5">
        <f>ROUND(P1690 * (1 + (Q1690 / 100)), 2)</f>
        <v>943</v>
      </c>
      <c r="S1690" s="5">
        <f>ROUND(R1690 * D1690, 2)</f>
        <v>1027.87</v>
      </c>
      <c r="T1690" s="4" t="str">
        <v>EXHIBITION</v>
      </c>
      <c r="U1690" s="8" t="str">
        <v>AVAILABLE</v>
      </c>
      <c r="V1690" s="4" t="str">
        <v>Needle, Feather</v>
      </c>
      <c r="W1690" s="9" t="str">
        <v>Media URL</v>
      </c>
    </row>
    <row r="1691">
      <c r="A1691" s="4" t="str">
        <v>7551710576</v>
      </c>
      <c r="B1691" s="4" t="str">
        <v>RADIANT</v>
      </c>
      <c r="C1691" s="4">
        <v>166076</v>
      </c>
      <c r="D1691" s="5">
        <v>1.17</v>
      </c>
      <c r="E1691" s="4" t="str">
        <v>U-V</v>
      </c>
      <c r="F1691" s="4" t="str">
        <v>VVS1</v>
      </c>
      <c r="G1691" s="4" t="str">
        <v xml:space="preserve"> </v>
      </c>
      <c r="H1691" s="4" t="str">
        <v>EX</v>
      </c>
      <c r="I1691" s="4" t="str">
        <v>VG</v>
      </c>
      <c r="J1691" s="4" t="str">
        <v>NONE</v>
      </c>
      <c r="K1691" s="4" t="str">
        <v>6.47 x 5.19 x 3.62</v>
      </c>
      <c r="L1691" s="4" t="str">
        <v>69.70</v>
      </c>
      <c r="M1691" s="4" t="str">
        <v>58.00</v>
      </c>
      <c r="N1691" s="4" t="str">
        <v/>
      </c>
      <c r="O1691" s="4" t="str">
        <v>GIA</v>
      </c>
      <c r="P1691" s="4">
        <v>2300</v>
      </c>
      <c r="Q1691" s="7">
        <v>-57</v>
      </c>
      <c r="R1691" s="5">
        <f>ROUND(P1691 * (1 + (Q1691 / 100)), 2)</f>
        <v>989</v>
      </c>
      <c r="S1691" s="5">
        <f>ROUND(R1691 * D1691, 2)</f>
        <v>1157.13</v>
      </c>
      <c r="T1691" s="4" t="str">
        <v>MUMBAI</v>
      </c>
      <c r="U1691" s="8" t="str">
        <v>AVAILABLE</v>
      </c>
      <c r="V1691" s="4" t="str">
        <v>Cloud, Feather</v>
      </c>
      <c r="W1691" s="9" t="str">
        <v>Media URL</v>
      </c>
    </row>
    <row r="1692">
      <c r="A1692" s="4" t="str">
        <v>5543443683</v>
      </c>
      <c r="B1692" s="4" t="str">
        <v>RADIANT</v>
      </c>
      <c r="C1692" s="4">
        <v>114875</v>
      </c>
      <c r="D1692" s="5">
        <v>1.01</v>
      </c>
      <c r="E1692" s="4" t="str">
        <v>U-V</v>
      </c>
      <c r="F1692" s="4" t="str">
        <v>VVS1</v>
      </c>
      <c r="G1692" s="4" t="str">
        <v xml:space="preserve"> </v>
      </c>
      <c r="H1692" s="4" t="str">
        <v>EX</v>
      </c>
      <c r="I1692" s="4" t="str">
        <v>VG</v>
      </c>
      <c r="J1692" s="4" t="str">
        <v>FNT</v>
      </c>
      <c r="K1692" s="4" t="str">
        <v>5.88 x 4.96 x 3.47</v>
      </c>
      <c r="L1692" s="4" t="str">
        <v>70.00</v>
      </c>
      <c r="M1692" s="4" t="str">
        <v>63.00</v>
      </c>
      <c r="N1692" s="4" t="str">
        <v/>
      </c>
      <c r="O1692" s="4" t="str">
        <v>GIA</v>
      </c>
      <c r="P1692" s="4">
        <v>2300</v>
      </c>
      <c r="Q1692" s="7">
        <v>-65</v>
      </c>
      <c r="R1692" s="5">
        <f>ROUND(P1692 * (1 + (Q1692 / 100)), 2)</f>
        <v>805</v>
      </c>
      <c r="S1692" s="5">
        <f>ROUND(R1692 * D1692, 2)</f>
        <v>813.05</v>
      </c>
      <c r="T1692" s="4" t="str">
        <v>EXHIBITION</v>
      </c>
      <c r="U1692" s="8" t="str">
        <v>AVAILABLE</v>
      </c>
      <c r="V1692" s="4" t="str">
        <v>Feather</v>
      </c>
      <c r="W1692" s="9" t="str">
        <v>Media URL</v>
      </c>
    </row>
    <row r="1693">
      <c r="A1693" s="4" t="str">
        <v>2547664005</v>
      </c>
      <c r="B1693" s="4" t="str">
        <v>RADIANT</v>
      </c>
      <c r="C1693" s="4">
        <v>122389</v>
      </c>
      <c r="D1693" s="5">
        <v>1.01</v>
      </c>
      <c r="E1693" s="4" t="str">
        <v>U-V</v>
      </c>
      <c r="F1693" s="4" t="str">
        <v>VVS1</v>
      </c>
      <c r="G1693" s="4" t="str">
        <v xml:space="preserve"> </v>
      </c>
      <c r="H1693" s="4" t="str">
        <v>EX</v>
      </c>
      <c r="I1693" s="4" t="str">
        <v>VG</v>
      </c>
      <c r="J1693" s="4" t="str">
        <v>FNT</v>
      </c>
      <c r="K1693" s="4" t="str">
        <v>5.98 x 4.94 x 3.47</v>
      </c>
      <c r="L1693" s="4" t="str">
        <v>70.30</v>
      </c>
      <c r="M1693" s="4" t="str">
        <v>70.00</v>
      </c>
      <c r="N1693" s="4" t="str">
        <v/>
      </c>
      <c r="O1693" s="4" t="str">
        <v>GIA</v>
      </c>
      <c r="P1693" s="4">
        <v>2300</v>
      </c>
      <c r="Q1693" s="7">
        <v>-63</v>
      </c>
      <c r="R1693" s="5">
        <f>ROUND(P1693 * (1 + (Q1693 / 100)), 2)</f>
        <v>851</v>
      </c>
      <c r="S1693" s="5">
        <f>ROUND(R1693 * D1693, 2)</f>
        <v>859.51</v>
      </c>
      <c r="T1693" s="4" t="str">
        <v>EXHIBITION</v>
      </c>
      <c r="U1693" s="8" t="str">
        <v>AVAILABLE</v>
      </c>
      <c r="V1693" s="4" t="str">
        <v>Feather, Extra Facet</v>
      </c>
      <c r="W1693" s="9" t="str">
        <v>Media URL</v>
      </c>
    </row>
    <row r="1694">
      <c r="A1694" s="4" t="str">
        <v>3545812474</v>
      </c>
      <c r="B1694" s="4" t="str">
        <v>RADIANT</v>
      </c>
      <c r="C1694" s="4">
        <v>130459</v>
      </c>
      <c r="D1694" s="5">
        <v>1.02</v>
      </c>
      <c r="E1694" s="4" t="str">
        <v>U-V</v>
      </c>
      <c r="F1694" s="4" t="str">
        <v>VVS1</v>
      </c>
      <c r="G1694" s="4" t="str">
        <v xml:space="preserve"> </v>
      </c>
      <c r="H1694" s="4" t="str">
        <v>EX</v>
      </c>
      <c r="I1694" s="4" t="str">
        <v>VG</v>
      </c>
      <c r="J1694" s="4" t="str">
        <v>FNT</v>
      </c>
      <c r="K1694" s="4" t="str">
        <v>5.92 x 4.93 x 3.44</v>
      </c>
      <c r="L1694" s="4" t="str">
        <v>69.80</v>
      </c>
      <c r="M1694" s="4" t="str">
        <v>63.00</v>
      </c>
      <c r="N1694" s="4" t="str">
        <v/>
      </c>
      <c r="O1694" s="4" t="str">
        <v>GIA</v>
      </c>
      <c r="P1694" s="4">
        <v>2300</v>
      </c>
      <c r="Q1694" s="7">
        <v>-62</v>
      </c>
      <c r="R1694" s="5">
        <f>ROUND(P1694 * (1 + (Q1694 / 100)), 2)</f>
        <v>874</v>
      </c>
      <c r="S1694" s="5">
        <f>ROUND(R1694 * D1694, 2)</f>
        <v>891.48</v>
      </c>
      <c r="T1694" s="4" t="str">
        <v>EXHIBITION</v>
      </c>
      <c r="U1694" s="8" t="str">
        <v>AVAILABLE</v>
      </c>
      <c r="V1694" s="4" t="str">
        <v>Feather, Natural</v>
      </c>
      <c r="W1694" s="9" t="str">
        <v>Media URL</v>
      </c>
    </row>
    <row r="1695">
      <c r="A1695" s="4" t="str">
        <v>1555307357</v>
      </c>
      <c r="B1695" s="4" t="str">
        <v>RADIANT</v>
      </c>
      <c r="C1695" s="4">
        <v>148840</v>
      </c>
      <c r="D1695" s="5">
        <v>1.01</v>
      </c>
      <c r="E1695" s="4" t="str">
        <v>U-V</v>
      </c>
      <c r="F1695" s="4" t="str">
        <v>VVS1</v>
      </c>
      <c r="G1695" s="4" t="str">
        <v xml:space="preserve"> </v>
      </c>
      <c r="H1695" s="4" t="str">
        <v>EX</v>
      </c>
      <c r="I1695" s="4" t="str">
        <v>VG</v>
      </c>
      <c r="J1695" s="4" t="str">
        <v>FNT</v>
      </c>
      <c r="K1695" s="4" t="str">
        <v>5.79 x 4.94 x 3.44</v>
      </c>
      <c r="L1695" s="4" t="str">
        <v>69.70</v>
      </c>
      <c r="M1695" s="4" t="str">
        <v>64.00</v>
      </c>
      <c r="N1695" s="4" t="str">
        <v/>
      </c>
      <c r="O1695" s="4" t="str">
        <v>GIA</v>
      </c>
      <c r="P1695" s="4">
        <v>2300</v>
      </c>
      <c r="Q1695" s="7">
        <v>-61</v>
      </c>
      <c r="R1695" s="5">
        <f>ROUND(P1695 * (1 + (Q1695 / 100)), 2)</f>
        <v>897</v>
      </c>
      <c r="S1695" s="5">
        <f>ROUND(R1695 * D1695, 2)</f>
        <v>905.97</v>
      </c>
      <c r="T1695" s="4" t="str">
        <v>EXHIBITION</v>
      </c>
      <c r="U1695" s="8" t="str">
        <v>AVAILABLE</v>
      </c>
      <c r="V1695" s="4" t="str">
        <v>Indented Natural, Feather</v>
      </c>
      <c r="W1695" s="9" t="str">
        <v>Media URL</v>
      </c>
    </row>
    <row r="1696">
      <c r="A1696" s="4" t="str">
        <v>7556057964</v>
      </c>
      <c r="B1696" s="4" t="str">
        <v>RADIANT</v>
      </c>
      <c r="C1696" s="4">
        <v>139396</v>
      </c>
      <c r="D1696" s="5">
        <v>1</v>
      </c>
      <c r="E1696" s="4" t="str">
        <v>U-V</v>
      </c>
      <c r="F1696" s="4" t="str">
        <v>VVS1</v>
      </c>
      <c r="G1696" s="4" t="str">
        <v xml:space="preserve"> </v>
      </c>
      <c r="H1696" s="4" t="str">
        <v>EX</v>
      </c>
      <c r="I1696" s="4" t="str">
        <v>VG</v>
      </c>
      <c r="J1696" s="4" t="str">
        <v>FNT</v>
      </c>
      <c r="K1696" s="4" t="str">
        <v>5.87 x 4.89 x 3.51</v>
      </c>
      <c r="L1696" s="4" t="str">
        <v>71.90</v>
      </c>
      <c r="M1696" s="4" t="str">
        <v>65.00</v>
      </c>
      <c r="N1696" s="4" t="str">
        <v/>
      </c>
      <c r="O1696" s="4" t="str">
        <v>GIA</v>
      </c>
      <c r="P1696" s="4">
        <v>2300</v>
      </c>
      <c r="Q1696" s="7">
        <v>-59</v>
      </c>
      <c r="R1696" s="5">
        <f>ROUND(P1696 * (1 + (Q1696 / 100)), 2)</f>
        <v>943</v>
      </c>
      <c r="S1696" s="5">
        <f>ROUND(R1696 * D1696, 2)</f>
        <v>943</v>
      </c>
      <c r="T1696" s="4" t="str">
        <v>EXHIBITION</v>
      </c>
      <c r="U1696" s="8" t="str">
        <v>AVAILABLE</v>
      </c>
      <c r="V1696" s="4" t="str">
        <v>Pinpoint, Cloud, Feather, Natural</v>
      </c>
      <c r="W1696" s="9" t="str">
        <v>Media URL</v>
      </c>
    </row>
    <row r="1697">
      <c r="A1697" s="4" t="str">
        <v>2547880862</v>
      </c>
      <c r="B1697" s="4" t="str">
        <v>RADIANT</v>
      </c>
      <c r="C1697" s="4">
        <v>133568</v>
      </c>
      <c r="D1697" s="5">
        <v>1.01</v>
      </c>
      <c r="E1697" s="4" t="str">
        <v>U-V</v>
      </c>
      <c r="F1697" s="4" t="str">
        <v>VVS1</v>
      </c>
      <c r="G1697" s="4" t="str">
        <v xml:space="preserve"> </v>
      </c>
      <c r="H1697" s="4" t="str">
        <v>EX</v>
      </c>
      <c r="I1697" s="4" t="str">
        <v>VG</v>
      </c>
      <c r="J1697" s="4" t="str">
        <v>FNT</v>
      </c>
      <c r="K1697" s="4" t="str">
        <v>6.19 x 4.95 x 3.44</v>
      </c>
      <c r="L1697" s="4" t="str">
        <v>69.50</v>
      </c>
      <c r="M1697" s="4" t="str">
        <v>62.00</v>
      </c>
      <c r="N1697" s="4" t="str">
        <v/>
      </c>
      <c r="O1697" s="4" t="str">
        <v>GIA</v>
      </c>
      <c r="P1697" s="4">
        <v>2300</v>
      </c>
      <c r="Q1697" s="7">
        <v>-59</v>
      </c>
      <c r="R1697" s="5">
        <f>ROUND(P1697 * (1 + (Q1697 / 100)), 2)</f>
        <v>943</v>
      </c>
      <c r="S1697" s="5">
        <f>ROUND(R1697 * D1697, 2)</f>
        <v>952.43</v>
      </c>
      <c r="T1697" s="4" t="str">
        <v>EXHIBITION</v>
      </c>
      <c r="U1697" s="8" t="str">
        <v>AVAILABLE</v>
      </c>
      <c r="V1697" s="4" t="str">
        <v>Pinpoint</v>
      </c>
      <c r="W1697" s="9" t="str">
        <v>Media URL</v>
      </c>
    </row>
    <row r="1698">
      <c r="A1698" s="4" t="str">
        <v>2556111950</v>
      </c>
      <c r="B1698" s="4" t="str">
        <v>RADIANT</v>
      </c>
      <c r="C1698" s="4">
        <v>141410</v>
      </c>
      <c r="D1698" s="5">
        <v>1.01</v>
      </c>
      <c r="E1698" s="4" t="str">
        <v>U-V</v>
      </c>
      <c r="F1698" s="4" t="str">
        <v>VVS1</v>
      </c>
      <c r="G1698" s="4" t="str">
        <v xml:space="preserve"> </v>
      </c>
      <c r="H1698" s="4" t="str">
        <v>EX</v>
      </c>
      <c r="I1698" s="4" t="str">
        <v>VG</v>
      </c>
      <c r="J1698" s="4" t="str">
        <v>FNT</v>
      </c>
      <c r="K1698" s="4" t="str">
        <v>6.00 x 4.93 x 3.44</v>
      </c>
      <c r="L1698" s="4" t="str">
        <v>69.90</v>
      </c>
      <c r="M1698" s="4" t="str">
        <v>62.00</v>
      </c>
      <c r="N1698" s="4" t="str">
        <v/>
      </c>
      <c r="O1698" s="4" t="str">
        <v>GIA</v>
      </c>
      <c r="P1698" s="4">
        <v>2300</v>
      </c>
      <c r="Q1698" s="7">
        <v>-59</v>
      </c>
      <c r="R1698" s="5">
        <f>ROUND(P1698 * (1 + (Q1698 / 100)), 2)</f>
        <v>943</v>
      </c>
      <c r="S1698" s="5">
        <f>ROUND(R1698 * D1698, 2)</f>
        <v>952.43</v>
      </c>
      <c r="T1698" s="4" t="str">
        <v>EXHIBITION</v>
      </c>
      <c r="U1698" s="8" t="str">
        <v>AVAILABLE</v>
      </c>
      <c r="V1698" s="4" t="str">
        <v>Feather, Natural</v>
      </c>
      <c r="W1698" s="9" t="str">
        <v>Media URL</v>
      </c>
    </row>
    <row r="1699">
      <c r="A1699" s="4" t="str">
        <v>6555709865</v>
      </c>
      <c r="B1699" s="4" t="str">
        <v>RADIANT</v>
      </c>
      <c r="C1699" s="4">
        <v>165545</v>
      </c>
      <c r="D1699" s="5">
        <v>1</v>
      </c>
      <c r="E1699" s="4" t="str">
        <v>U-V</v>
      </c>
      <c r="F1699" s="4" t="str">
        <v>VVS1</v>
      </c>
      <c r="G1699" s="4" t="str">
        <v xml:space="preserve"> </v>
      </c>
      <c r="H1699" s="4" t="str">
        <v>EX</v>
      </c>
      <c r="I1699" s="4" t="str">
        <v>VG</v>
      </c>
      <c r="J1699" s="4" t="str">
        <v>FNT</v>
      </c>
      <c r="K1699" s="4" t="str">
        <v>5.95 x 5.02 x 3.48</v>
      </c>
      <c r="L1699" s="4" t="str">
        <v>69.30</v>
      </c>
      <c r="M1699" s="4" t="str">
        <v>61.00</v>
      </c>
      <c r="N1699" s="4" t="str">
        <v/>
      </c>
      <c r="O1699" s="4" t="str">
        <v>GIA</v>
      </c>
      <c r="P1699" s="4">
        <v>2300</v>
      </c>
      <c r="Q1699" s="7">
        <v>-57</v>
      </c>
      <c r="R1699" s="5">
        <f>ROUND(P1699 * (1 + (Q1699 / 100)), 2)</f>
        <v>989</v>
      </c>
      <c r="S1699" s="5">
        <f>ROUND(R1699 * D1699, 2)</f>
        <v>989</v>
      </c>
      <c r="T1699" s="4" t="str">
        <v>MUMBAI</v>
      </c>
      <c r="U1699" s="8" t="str">
        <v>AVAILABLE</v>
      </c>
      <c r="V1699" s="4" t="str">
        <v>Feather</v>
      </c>
      <c r="W1699" s="9" t="str">
        <v>Media URL</v>
      </c>
    </row>
    <row r="1700">
      <c r="A1700" s="4" t="str">
        <v>6545159149</v>
      </c>
      <c r="B1700" s="4" t="str">
        <v>RADIANT</v>
      </c>
      <c r="C1700" s="4">
        <v>106662</v>
      </c>
      <c r="D1700" s="5">
        <v>1.02</v>
      </c>
      <c r="E1700" s="4" t="str">
        <v>U-V</v>
      </c>
      <c r="F1700" s="4" t="str">
        <v>VVS1</v>
      </c>
      <c r="G1700" s="4" t="str">
        <v xml:space="preserve"> </v>
      </c>
      <c r="H1700" s="4" t="str">
        <v>EX</v>
      </c>
      <c r="I1700" s="4" t="str">
        <v>VG</v>
      </c>
      <c r="J1700" s="4" t="str">
        <v>MED</v>
      </c>
      <c r="K1700" s="4" t="str">
        <v>5.87 x 4.92 x 3.58</v>
      </c>
      <c r="L1700" s="4" t="str">
        <v>72.90</v>
      </c>
      <c r="M1700" s="4" t="str">
        <v>58.00</v>
      </c>
      <c r="N1700" s="4" t="str">
        <v/>
      </c>
      <c r="O1700" s="4" t="str">
        <v>GIA</v>
      </c>
      <c r="P1700" s="4">
        <v>2300</v>
      </c>
      <c r="Q1700" s="7">
        <v>-72</v>
      </c>
      <c r="R1700" s="5">
        <f>ROUND(P1700 * (1 + (Q1700 / 100)), 2)</f>
        <v>644</v>
      </c>
      <c r="S1700" s="5">
        <f>ROUND(R1700 * D1700, 2)</f>
        <v>656.88</v>
      </c>
      <c r="T1700" s="4" t="str">
        <v>EXHIBITION</v>
      </c>
      <c r="U1700" s="8" t="str">
        <v>AVAILABLE</v>
      </c>
      <c r="V1700" s="4" t="str">
        <v>Feather, Bruise, Natural</v>
      </c>
      <c r="W1700" s="9" t="str">
        <v>Media URL</v>
      </c>
    </row>
    <row r="1701">
      <c r="A1701" s="4" t="str">
        <v>3545732610</v>
      </c>
      <c r="B1701" s="4" t="str">
        <v>RADIANT</v>
      </c>
      <c r="C1701" s="4">
        <v>126734</v>
      </c>
      <c r="D1701" s="5">
        <v>1.01</v>
      </c>
      <c r="E1701" s="4" t="str">
        <v>U-V</v>
      </c>
      <c r="F1701" s="4" t="str">
        <v>VVS1</v>
      </c>
      <c r="G1701" s="4" t="str">
        <v xml:space="preserve"> </v>
      </c>
      <c r="H1701" s="4" t="str">
        <v>EX</v>
      </c>
      <c r="I1701" s="4" t="str">
        <v>VG</v>
      </c>
      <c r="J1701" s="4" t="str">
        <v>MED</v>
      </c>
      <c r="K1701" s="4" t="str">
        <v>6.03 x 4.98 x 3.56</v>
      </c>
      <c r="L1701" s="4" t="str">
        <v>71.60</v>
      </c>
      <c r="M1701" s="4" t="str">
        <v>51.00</v>
      </c>
      <c r="N1701" s="4" t="str">
        <v/>
      </c>
      <c r="O1701" s="4" t="str">
        <v>GIA</v>
      </c>
      <c r="P1701" s="4">
        <v>2300</v>
      </c>
      <c r="Q1701" s="7">
        <v>-66</v>
      </c>
      <c r="R1701" s="5">
        <f>ROUND(P1701 * (1 + (Q1701 / 100)), 2)</f>
        <v>782</v>
      </c>
      <c r="S1701" s="5">
        <f>ROUND(R1701 * D1701, 2)</f>
        <v>789.82</v>
      </c>
      <c r="T1701" s="4" t="str">
        <v>EXHIBITION</v>
      </c>
      <c r="U1701" s="8" t="str">
        <v>AVAILABLE</v>
      </c>
      <c r="V1701" s="4" t="str">
        <v>Feather, Chip</v>
      </c>
      <c r="W1701" s="9" t="str">
        <v>Media URL</v>
      </c>
    </row>
    <row r="1702">
      <c r="A1702" s="4" t="str">
        <v>5553014006</v>
      </c>
      <c r="B1702" s="4" t="str">
        <v>RADIANT</v>
      </c>
      <c r="C1702" s="4">
        <v>138111</v>
      </c>
      <c r="D1702" s="5">
        <v>1.01</v>
      </c>
      <c r="E1702" s="4" t="str">
        <v>U-V</v>
      </c>
      <c r="F1702" s="4" t="str">
        <v>VVS1</v>
      </c>
      <c r="G1702" s="4" t="str">
        <v xml:space="preserve"> </v>
      </c>
      <c r="H1702" s="4" t="str">
        <v>EX</v>
      </c>
      <c r="I1702" s="4" t="str">
        <v>VG</v>
      </c>
      <c r="J1702" s="4" t="str">
        <v>MED</v>
      </c>
      <c r="K1702" s="4" t="str">
        <v>5.99 x 4.98 x 3.47</v>
      </c>
      <c r="L1702" s="4" t="str">
        <v>69.70</v>
      </c>
      <c r="M1702" s="4" t="str">
        <v>67.00</v>
      </c>
      <c r="N1702" s="4" t="str">
        <v/>
      </c>
      <c r="O1702" s="4" t="str">
        <v>GIA</v>
      </c>
      <c r="P1702" s="4">
        <v>2300</v>
      </c>
      <c r="Q1702" s="7">
        <v>-60</v>
      </c>
      <c r="R1702" s="5">
        <f>ROUND(P1702 * (1 + (Q1702 / 100)), 2)</f>
        <v>920</v>
      </c>
      <c r="S1702" s="5">
        <f>ROUND(R1702 * D1702, 2)</f>
        <v>929.2</v>
      </c>
      <c r="T1702" s="4" t="str">
        <v>EXHIBITION</v>
      </c>
      <c r="U1702" s="8" t="str">
        <v>AVAILABLE</v>
      </c>
      <c r="V1702" s="4" t="str">
        <v>Pinpoint, Feather</v>
      </c>
      <c r="W1702" s="9" t="str">
        <v>Media URL</v>
      </c>
    </row>
    <row r="1703">
      <c r="A1703" s="4" t="str">
        <v>6552013859</v>
      </c>
      <c r="B1703" s="4" t="str">
        <v>RADIANT</v>
      </c>
      <c r="C1703" s="4">
        <v>138186</v>
      </c>
      <c r="D1703" s="5">
        <v>1.01</v>
      </c>
      <c r="E1703" s="4" t="str">
        <v>U-V</v>
      </c>
      <c r="F1703" s="4" t="str">
        <v>VVS1</v>
      </c>
      <c r="G1703" s="4" t="str">
        <v xml:space="preserve"> </v>
      </c>
      <c r="H1703" s="4" t="str">
        <v>EX</v>
      </c>
      <c r="I1703" s="4" t="str">
        <v>VG</v>
      </c>
      <c r="J1703" s="4" t="str">
        <v>MED</v>
      </c>
      <c r="K1703" s="4" t="str">
        <v>5.96 x 4.99 x 3.49</v>
      </c>
      <c r="L1703" s="4" t="str">
        <v>69.90</v>
      </c>
      <c r="M1703" s="4" t="str">
        <v>64.00</v>
      </c>
      <c r="N1703" s="4" t="str">
        <v/>
      </c>
      <c r="O1703" s="4" t="str">
        <v>GIA</v>
      </c>
      <c r="P1703" s="4">
        <v>2300</v>
      </c>
      <c r="Q1703" s="7">
        <v>-60</v>
      </c>
      <c r="R1703" s="5">
        <f>ROUND(P1703 * (1 + (Q1703 / 100)), 2)</f>
        <v>920</v>
      </c>
      <c r="S1703" s="5">
        <f>ROUND(R1703 * D1703, 2)</f>
        <v>929.2</v>
      </c>
      <c r="T1703" s="4" t="str">
        <v>EXHIBITION</v>
      </c>
      <c r="U1703" s="8" t="str">
        <v>AVAILABLE</v>
      </c>
      <c r="V1703" s="4" t="str">
        <v>Pinpoint, Natural</v>
      </c>
      <c r="W1703" s="9" t="str">
        <v>Media URL</v>
      </c>
    </row>
    <row r="1704">
      <c r="A1704" s="4" t="str">
        <v>7556014054</v>
      </c>
      <c r="B1704" s="4" t="str">
        <v>RADIANT</v>
      </c>
      <c r="C1704" s="4">
        <v>138109</v>
      </c>
      <c r="D1704" s="5">
        <v>1.01</v>
      </c>
      <c r="E1704" s="4" t="str">
        <v>U-V</v>
      </c>
      <c r="F1704" s="4" t="str">
        <v>VVS1</v>
      </c>
      <c r="G1704" s="4" t="str">
        <v xml:space="preserve"> </v>
      </c>
      <c r="H1704" s="4" t="str">
        <v>EX</v>
      </c>
      <c r="I1704" s="4" t="str">
        <v>EX</v>
      </c>
      <c r="J1704" s="4" t="str">
        <v>FNT</v>
      </c>
      <c r="K1704" s="4" t="str">
        <v>5.84 x 4.97 x 3.48</v>
      </c>
      <c r="L1704" s="4" t="str">
        <v>69.90</v>
      </c>
      <c r="M1704" s="4" t="str">
        <v>61.00</v>
      </c>
      <c r="N1704" s="4" t="str">
        <v/>
      </c>
      <c r="O1704" s="4" t="str">
        <v>GIA</v>
      </c>
      <c r="P1704" s="4">
        <v>2300</v>
      </c>
      <c r="Q1704" s="7">
        <v>-60</v>
      </c>
      <c r="R1704" s="5">
        <f>ROUND(P1704 * (1 + (Q1704 / 100)), 2)</f>
        <v>920</v>
      </c>
      <c r="S1704" s="5">
        <f>ROUND(R1704 * D1704, 2)</f>
        <v>929.2</v>
      </c>
      <c r="T1704" s="4" t="str">
        <v>EXHIBITION</v>
      </c>
      <c r="U1704" s="8" t="str">
        <v>AVAILABLE</v>
      </c>
      <c r="V1704" s="4" t="str">
        <v>Pinpoint, Feather</v>
      </c>
      <c r="W1704" s="9" t="str">
        <v>Media URL</v>
      </c>
    </row>
    <row r="1705">
      <c r="A1705" s="4" t="str">
        <v>2546362105</v>
      </c>
      <c r="B1705" s="4" t="str">
        <v>RADIANT</v>
      </c>
      <c r="C1705" s="4">
        <v>112692</v>
      </c>
      <c r="D1705" s="5">
        <v>1</v>
      </c>
      <c r="E1705" s="4" t="str">
        <v>U-V</v>
      </c>
      <c r="F1705" s="4" t="str">
        <v>VVS1</v>
      </c>
      <c r="G1705" s="4" t="str">
        <v xml:space="preserve"> </v>
      </c>
      <c r="H1705" s="4" t="str">
        <v>EX</v>
      </c>
      <c r="I1705" s="4" t="str">
        <v>EX</v>
      </c>
      <c r="J1705" s="4" t="str">
        <v>MED</v>
      </c>
      <c r="K1705" s="4" t="str">
        <v>6.03 x 4.94 x 3.47</v>
      </c>
      <c r="L1705" s="4" t="str">
        <v>70.20</v>
      </c>
      <c r="M1705" s="4" t="str">
        <v>65.00</v>
      </c>
      <c r="N1705" s="4" t="str">
        <v/>
      </c>
      <c r="O1705" s="4" t="str">
        <v>GIA</v>
      </c>
      <c r="P1705" s="4">
        <v>2300</v>
      </c>
      <c r="Q1705" s="7">
        <v>-67</v>
      </c>
      <c r="R1705" s="5">
        <f>ROUND(P1705 * (1 + (Q1705 / 100)), 2)</f>
        <v>759</v>
      </c>
      <c r="S1705" s="5">
        <f>ROUND(R1705 * D1705, 2)</f>
        <v>759</v>
      </c>
      <c r="T1705" s="4" t="str">
        <v>EXHIBITION</v>
      </c>
      <c r="U1705" s="8" t="str">
        <v>AVAILABLE</v>
      </c>
      <c r="V1705" s="4" t="str">
        <v>Pinpoint, Feather</v>
      </c>
      <c r="W1705" s="9" t="str">
        <v>Media URL</v>
      </c>
    </row>
    <row r="1706">
      <c r="A1706" s="4" t="str">
        <v>2557326527</v>
      </c>
      <c r="B1706" s="4" t="str">
        <v>RADIANT</v>
      </c>
      <c r="C1706" s="4">
        <v>149593</v>
      </c>
      <c r="D1706" s="5">
        <v>1.12</v>
      </c>
      <c r="E1706" s="4" t="str">
        <v>U-V</v>
      </c>
      <c r="F1706" s="4" t="str">
        <v>VVS1</v>
      </c>
      <c r="G1706" s="4" t="str">
        <v xml:space="preserve"> </v>
      </c>
      <c r="H1706" s="4" t="str">
        <v>EX</v>
      </c>
      <c r="I1706" s="4" t="str">
        <v>EX</v>
      </c>
      <c r="J1706" s="4" t="str">
        <v>MED</v>
      </c>
      <c r="K1706" s="4" t="str">
        <v>6.18 x 5.12 x 3.58</v>
      </c>
      <c r="L1706" s="4" t="str">
        <v>69.90</v>
      </c>
      <c r="M1706" s="4" t="str">
        <v>61.00</v>
      </c>
      <c r="N1706" s="4" t="str">
        <v/>
      </c>
      <c r="O1706" s="4" t="str">
        <v>GIA</v>
      </c>
      <c r="P1706" s="4">
        <v>2300</v>
      </c>
      <c r="Q1706" s="7">
        <v>-60</v>
      </c>
      <c r="R1706" s="5">
        <f>ROUND(P1706 * (1 + (Q1706 / 100)), 2)</f>
        <v>920</v>
      </c>
      <c r="S1706" s="5">
        <f>ROUND(R1706 * D1706, 2)</f>
        <v>1030.4</v>
      </c>
      <c r="T1706" s="4" t="str">
        <v>EXHIBITION</v>
      </c>
      <c r="U1706" s="8" t="str">
        <v>AVAILABLE</v>
      </c>
      <c r="V1706" s="4" t="str">
        <v>Pinpoint</v>
      </c>
      <c r="W1706" s="9" t="str">
        <v>Media URL</v>
      </c>
    </row>
    <row r="1707">
      <c r="A1707" s="4" t="str">
        <v>6555485826</v>
      </c>
      <c r="B1707" s="4" t="str">
        <v>RADIANT</v>
      </c>
      <c r="C1707" s="4">
        <v>158004</v>
      </c>
      <c r="D1707" s="5">
        <v>1</v>
      </c>
      <c r="E1707" s="4" t="str">
        <v>U-V</v>
      </c>
      <c r="F1707" s="4" t="str">
        <v>VVS2</v>
      </c>
      <c r="G1707" s="4" t="str">
        <v xml:space="preserve"> </v>
      </c>
      <c r="H1707" s="4" t="str">
        <v>VG</v>
      </c>
      <c r="I1707" s="4" t="str">
        <v>GD</v>
      </c>
      <c r="J1707" s="4" t="str">
        <v>NONE</v>
      </c>
      <c r="K1707" s="4" t="str">
        <v>5.89 x 4.99 x 3.51</v>
      </c>
      <c r="L1707" s="4" t="str">
        <v>70.30</v>
      </c>
      <c r="M1707" s="4" t="str">
        <v>55.00</v>
      </c>
      <c r="N1707" s="4" t="str">
        <v/>
      </c>
      <c r="O1707" s="4" t="str">
        <v>GIA</v>
      </c>
      <c r="P1707" s="4">
        <v>2100</v>
      </c>
      <c r="Q1707" s="7">
        <v>-54</v>
      </c>
      <c r="R1707" s="5">
        <f>ROUND(P1707 * (1 + (Q1707 / 100)), 2)</f>
        <v>966</v>
      </c>
      <c r="S1707" s="5">
        <f>ROUND(R1707 * D1707, 2)</f>
        <v>966</v>
      </c>
      <c r="T1707" s="4" t="str">
        <v>EXHIBITION</v>
      </c>
      <c r="U1707" s="8" t="str">
        <v>AVAILABLE</v>
      </c>
      <c r="V1707" s="4" t="str">
        <v>Cloud</v>
      </c>
      <c r="W1707" s="9" t="str">
        <v>Media URL</v>
      </c>
    </row>
    <row r="1708">
      <c r="A1708" s="4" t="str">
        <v>2536843602</v>
      </c>
      <c r="B1708" s="4" t="str">
        <v>RADIANT</v>
      </c>
      <c r="C1708" s="4">
        <v>104517</v>
      </c>
      <c r="D1708" s="5">
        <v>1.05</v>
      </c>
      <c r="E1708" s="4" t="str">
        <v>U-V</v>
      </c>
      <c r="F1708" s="4" t="str">
        <v>VVS2</v>
      </c>
      <c r="G1708" s="4" t="str">
        <v xml:space="preserve"> </v>
      </c>
      <c r="H1708" s="4" t="str">
        <v>VG</v>
      </c>
      <c r="I1708" s="4" t="str">
        <v>VG</v>
      </c>
      <c r="J1708" s="4" t="str">
        <v>NONE</v>
      </c>
      <c r="K1708" s="4" t="str">
        <v>6.09 x 5.07 x 3.51</v>
      </c>
      <c r="L1708" s="4" t="str">
        <v>69.30</v>
      </c>
      <c r="M1708" s="4" t="str">
        <v>61.00</v>
      </c>
      <c r="N1708" s="4" t="str">
        <v/>
      </c>
      <c r="O1708" s="4" t="str">
        <v>GIA</v>
      </c>
      <c r="P1708" s="4">
        <v>2100</v>
      </c>
      <c r="Q1708" s="7">
        <v>-61</v>
      </c>
      <c r="R1708" s="5">
        <f>ROUND(P1708 * (1 + (Q1708 / 100)), 2)</f>
        <v>819</v>
      </c>
      <c r="S1708" s="5">
        <f>ROUND(R1708 * D1708, 2)</f>
        <v>859.95</v>
      </c>
      <c r="T1708" s="4" t="str">
        <v>EXHIBITION</v>
      </c>
      <c r="U1708" s="8" t="str">
        <v>AVAILABLE</v>
      </c>
      <c r="V1708" s="4" t="str">
        <v>Feather, Cloud, Natural</v>
      </c>
      <c r="W1708" s="9" t="str">
        <v>Media URL</v>
      </c>
    </row>
    <row r="1709">
      <c r="A1709" s="4" t="str">
        <v>2554102215</v>
      </c>
      <c r="B1709" s="4" t="str">
        <v>RADIANT</v>
      </c>
      <c r="C1709" s="4">
        <v>141014</v>
      </c>
      <c r="D1709" s="5">
        <v>1.01</v>
      </c>
      <c r="E1709" s="4" t="str">
        <v>U-V</v>
      </c>
      <c r="F1709" s="4" t="str">
        <v>VVS2</v>
      </c>
      <c r="G1709" s="4" t="str">
        <v xml:space="preserve"> </v>
      </c>
      <c r="H1709" s="4" t="str">
        <v>VG</v>
      </c>
      <c r="I1709" s="4" t="str">
        <v>VG</v>
      </c>
      <c r="J1709" s="4" t="str">
        <v>NONE</v>
      </c>
      <c r="K1709" s="4" t="str">
        <v>5.86 x 4.95 x 3.46</v>
      </c>
      <c r="L1709" s="4" t="str">
        <v>69.90</v>
      </c>
      <c r="M1709" s="4" t="str">
        <v>60.00</v>
      </c>
      <c r="N1709" s="4" t="str">
        <v/>
      </c>
      <c r="O1709" s="4" t="str">
        <v>GIA</v>
      </c>
      <c r="P1709" s="4">
        <v>2100</v>
      </c>
      <c r="Q1709" s="7">
        <v>-57</v>
      </c>
      <c r="R1709" s="5">
        <f>ROUND(P1709 * (1 + (Q1709 / 100)), 2)</f>
        <v>903</v>
      </c>
      <c r="S1709" s="5">
        <f>ROUND(R1709 * D1709, 2)</f>
        <v>912.03</v>
      </c>
      <c r="T1709" s="4" t="str">
        <v>EXHIBITION</v>
      </c>
      <c r="U1709" s="8" t="str">
        <v>AVAILABLE</v>
      </c>
      <c r="V1709" s="4" t="str">
        <v>Needle, Pinpoint, Feather, Natural</v>
      </c>
      <c r="W1709" s="9" t="str">
        <v>Media URL</v>
      </c>
    </row>
    <row r="1710">
      <c r="A1710" s="4" t="str">
        <v>1555166460</v>
      </c>
      <c r="B1710" s="4" t="str">
        <v>RADIANT</v>
      </c>
      <c r="C1710" s="4">
        <v>143331</v>
      </c>
      <c r="D1710" s="5">
        <v>1.03</v>
      </c>
      <c r="E1710" s="4" t="str">
        <v>U-V</v>
      </c>
      <c r="F1710" s="4" t="str">
        <v>VVS2</v>
      </c>
      <c r="G1710" s="4" t="str">
        <v xml:space="preserve"> </v>
      </c>
      <c r="H1710" s="4" t="str">
        <v>VG</v>
      </c>
      <c r="I1710" s="4" t="str">
        <v>VG</v>
      </c>
      <c r="J1710" s="4" t="str">
        <v>NONE</v>
      </c>
      <c r="K1710" s="4" t="str">
        <v>6.46 x 4.89 x 3.41</v>
      </c>
      <c r="L1710" s="4" t="str">
        <v>69.70</v>
      </c>
      <c r="M1710" s="4" t="str">
        <v>61.00</v>
      </c>
      <c r="N1710" s="4" t="str">
        <v/>
      </c>
      <c r="O1710" s="4" t="str">
        <v>GIA</v>
      </c>
      <c r="P1710" s="4">
        <v>2100</v>
      </c>
      <c r="Q1710" s="7">
        <v>-56</v>
      </c>
      <c r="R1710" s="5">
        <f>ROUND(P1710 * (1 + (Q1710 / 100)), 2)</f>
        <v>924</v>
      </c>
      <c r="S1710" s="5">
        <f>ROUND(R1710 * D1710, 2)</f>
        <v>951.72</v>
      </c>
      <c r="T1710" s="4" t="str">
        <v>EXHIBITION</v>
      </c>
      <c r="U1710" s="8" t="str">
        <v>AVAILABLE</v>
      </c>
      <c r="V1710" s="4" t="str">
        <v>Needle</v>
      </c>
      <c r="W1710" s="9" t="str">
        <v>Media URL</v>
      </c>
    </row>
    <row r="1711">
      <c r="A1711" s="4" t="str">
        <v>2557432014</v>
      </c>
      <c r="B1711" s="4" t="str">
        <v>RADIANT</v>
      </c>
      <c r="C1711" s="4">
        <v>155992</v>
      </c>
      <c r="D1711" s="5">
        <v>1.01</v>
      </c>
      <c r="E1711" s="4" t="str">
        <v>U-V</v>
      </c>
      <c r="F1711" s="4" t="str">
        <v>VVS2</v>
      </c>
      <c r="G1711" s="4" t="str">
        <v xml:space="preserve"> </v>
      </c>
      <c r="H1711" s="4" t="str">
        <v>VG</v>
      </c>
      <c r="I1711" s="4" t="str">
        <v>VG</v>
      </c>
      <c r="J1711" s="4" t="str">
        <v>NONE</v>
      </c>
      <c r="K1711" s="4" t="str">
        <v>6.33 x 4.85 x 3.40</v>
      </c>
      <c r="L1711" s="4" t="str">
        <v>70.10</v>
      </c>
      <c r="M1711" s="4" t="str">
        <v>66.00</v>
      </c>
      <c r="N1711" s="4" t="str">
        <v/>
      </c>
      <c r="O1711" s="4" t="str">
        <v>GIA</v>
      </c>
      <c r="P1711" s="4">
        <v>2100</v>
      </c>
      <c r="Q1711" s="7">
        <v>-55</v>
      </c>
      <c r="R1711" s="5">
        <f>ROUND(P1711 * (1 + (Q1711 / 100)), 2)</f>
        <v>945</v>
      </c>
      <c r="S1711" s="5">
        <f>ROUND(R1711 * D1711, 2)</f>
        <v>954.45</v>
      </c>
      <c r="T1711" s="4" t="str">
        <v>EXHIBITION</v>
      </c>
      <c r="U1711" s="8" t="str">
        <v>AVAILABLE</v>
      </c>
      <c r="V1711" s="4" t="str">
        <v>Needle, Pinpoint, Feather</v>
      </c>
      <c r="W1711" s="9" t="str">
        <v>Media URL</v>
      </c>
    </row>
    <row r="1712">
      <c r="A1712" s="4" t="str">
        <v>6555068164</v>
      </c>
      <c r="B1712" s="4" t="str">
        <v>RADIANT</v>
      </c>
      <c r="C1712" s="4">
        <v>139929</v>
      </c>
      <c r="D1712" s="5">
        <v>1.01</v>
      </c>
      <c r="E1712" s="4" t="str">
        <v>U-V</v>
      </c>
      <c r="F1712" s="4" t="str">
        <v>VVS2</v>
      </c>
      <c r="G1712" s="4" t="str">
        <v xml:space="preserve"> </v>
      </c>
      <c r="H1712" s="4" t="str">
        <v>VG</v>
      </c>
      <c r="I1712" s="4" t="str">
        <v>VG</v>
      </c>
      <c r="J1712" s="4" t="str">
        <v>NONE</v>
      </c>
      <c r="K1712" s="4" t="str">
        <v>6.12 x 4.95 x 3.44</v>
      </c>
      <c r="L1712" s="4" t="str">
        <v>69.50</v>
      </c>
      <c r="M1712" s="4" t="str">
        <v>63.00</v>
      </c>
      <c r="N1712" s="4" t="str">
        <v/>
      </c>
      <c r="O1712" s="4" t="str">
        <v>GIA</v>
      </c>
      <c r="P1712" s="4">
        <v>2100</v>
      </c>
      <c r="Q1712" s="7">
        <v>-55</v>
      </c>
      <c r="R1712" s="5">
        <f>ROUND(P1712 * (1 + (Q1712 / 100)), 2)</f>
        <v>945</v>
      </c>
      <c r="S1712" s="5">
        <f>ROUND(R1712 * D1712, 2)</f>
        <v>954.45</v>
      </c>
      <c r="T1712" s="4" t="str">
        <v>EXHIBITION</v>
      </c>
      <c r="U1712" s="8" t="str">
        <v>AVAILABLE</v>
      </c>
      <c r="V1712" s="4" t="str">
        <v>Feather, Natural</v>
      </c>
      <c r="W1712" s="9" t="str">
        <v>Media URL</v>
      </c>
    </row>
    <row r="1713">
      <c r="A1713" s="4" t="str">
        <v>5546831812</v>
      </c>
      <c r="B1713" s="4" t="str">
        <v>RADIANT</v>
      </c>
      <c r="C1713" s="4">
        <v>131004</v>
      </c>
      <c r="D1713" s="5">
        <v>1.11</v>
      </c>
      <c r="E1713" s="4" t="str">
        <v>U-V</v>
      </c>
      <c r="F1713" s="4" t="str">
        <v>VVS2</v>
      </c>
      <c r="G1713" s="4" t="str">
        <v xml:space="preserve"> </v>
      </c>
      <c r="H1713" s="4" t="str">
        <v>VG</v>
      </c>
      <c r="I1713" s="4" t="str">
        <v>VG</v>
      </c>
      <c r="J1713" s="4" t="str">
        <v>NONE</v>
      </c>
      <c r="K1713" s="4" t="str">
        <v>6.16 x 5.14 x 3.59</v>
      </c>
      <c r="L1713" s="4" t="str">
        <v>69.90</v>
      </c>
      <c r="M1713" s="4" t="str">
        <v>60.00</v>
      </c>
      <c r="N1713" s="4" t="str">
        <v/>
      </c>
      <c r="O1713" s="4" t="str">
        <v>GIA</v>
      </c>
      <c r="P1713" s="4">
        <v>2100</v>
      </c>
      <c r="Q1713" s="7">
        <v>-57</v>
      </c>
      <c r="R1713" s="5">
        <f>ROUND(P1713 * (1 + (Q1713 / 100)), 2)</f>
        <v>903</v>
      </c>
      <c r="S1713" s="5">
        <f>ROUND(R1713 * D1713, 2)</f>
        <v>1002.33</v>
      </c>
      <c r="T1713" s="4" t="str">
        <v>EXHIBITION</v>
      </c>
      <c r="U1713" s="8" t="str">
        <v>AVAILABLE</v>
      </c>
      <c r="V1713" s="4" t="str">
        <v>Cloud, Feather</v>
      </c>
      <c r="W1713" s="9" t="str">
        <v>Media URL</v>
      </c>
    </row>
    <row r="1714">
      <c r="A1714" s="4" t="str">
        <v>5556068175</v>
      </c>
      <c r="B1714" s="4" t="str">
        <v>RADIANT</v>
      </c>
      <c r="C1714" s="4">
        <v>139994</v>
      </c>
      <c r="D1714" s="5">
        <v>1.07</v>
      </c>
      <c r="E1714" s="4" t="str">
        <v>U-V</v>
      </c>
      <c r="F1714" s="4" t="str">
        <v>VVS2</v>
      </c>
      <c r="G1714" s="4" t="str">
        <v xml:space="preserve"> </v>
      </c>
      <c r="H1714" s="4" t="str">
        <v>VG</v>
      </c>
      <c r="I1714" s="4" t="str">
        <v>VG</v>
      </c>
      <c r="J1714" s="4" t="str">
        <v>NONE</v>
      </c>
      <c r="K1714" s="4" t="str">
        <v>6.17 x 4.99 x 3.48</v>
      </c>
      <c r="L1714" s="4" t="str">
        <v>69.70</v>
      </c>
      <c r="M1714" s="4" t="str">
        <v>67.00</v>
      </c>
      <c r="N1714" s="4" t="str">
        <v/>
      </c>
      <c r="O1714" s="4" t="str">
        <v>GIA</v>
      </c>
      <c r="P1714" s="4">
        <v>2100</v>
      </c>
      <c r="Q1714" s="7">
        <v>-55</v>
      </c>
      <c r="R1714" s="5">
        <f>ROUND(P1714 * (1 + (Q1714 / 100)), 2)</f>
        <v>945</v>
      </c>
      <c r="S1714" s="5">
        <f>ROUND(R1714 * D1714, 2)</f>
        <v>1011.15</v>
      </c>
      <c r="T1714" s="4" t="str">
        <v>EXHIBITION</v>
      </c>
      <c r="U1714" s="8" t="str">
        <v>AVAILABLE</v>
      </c>
      <c r="V1714" s="4" t="str">
        <v>Needle, Cloud</v>
      </c>
      <c r="W1714" s="9" t="str">
        <v>Media URL</v>
      </c>
    </row>
    <row r="1715">
      <c r="A1715" s="4" t="str">
        <v>6541126754</v>
      </c>
      <c r="B1715" s="4" t="str">
        <v>RADIANT</v>
      </c>
      <c r="C1715" s="4">
        <v>105438</v>
      </c>
      <c r="D1715" s="5">
        <v>1.01</v>
      </c>
      <c r="E1715" s="4" t="str">
        <v>U-V</v>
      </c>
      <c r="F1715" s="4" t="str">
        <v>VVS2</v>
      </c>
      <c r="G1715" s="4" t="str">
        <v xml:space="preserve"> </v>
      </c>
      <c r="H1715" s="4" t="str">
        <v>VG</v>
      </c>
      <c r="I1715" s="4" t="str">
        <v>VG</v>
      </c>
      <c r="J1715" s="4" t="str">
        <v>FNT</v>
      </c>
      <c r="K1715" s="4" t="str">
        <v>6.12 x 5.06 x 3.45</v>
      </c>
      <c r="L1715" s="4" t="str">
        <v>68.30</v>
      </c>
      <c r="M1715" s="4" t="str">
        <v>57.00</v>
      </c>
      <c r="N1715" s="4" t="str">
        <v/>
      </c>
      <c r="O1715" s="4" t="str">
        <v>GIA</v>
      </c>
      <c r="P1715" s="4">
        <v>2100</v>
      </c>
      <c r="Q1715" s="7">
        <v>-62</v>
      </c>
      <c r="R1715" s="5">
        <f>ROUND(P1715 * (1 + (Q1715 / 100)), 2)</f>
        <v>798</v>
      </c>
      <c r="S1715" s="5">
        <f>ROUND(R1715 * D1715, 2)</f>
        <v>805.98</v>
      </c>
      <c r="T1715" s="4" t="str">
        <v>EXHIBITION</v>
      </c>
      <c r="U1715" s="8" t="str">
        <v>AVAILABLE</v>
      </c>
      <c r="V1715" s="4" t="str">
        <v>Cloud</v>
      </c>
      <c r="W1715" s="9" t="str">
        <v>Media URL</v>
      </c>
    </row>
    <row r="1716">
      <c r="A1716" s="4" t="str">
        <v>7541748855</v>
      </c>
      <c r="B1716" s="4" t="str">
        <v>RADIANT</v>
      </c>
      <c r="C1716" s="4">
        <v>126635</v>
      </c>
      <c r="D1716" s="5">
        <v>1.02</v>
      </c>
      <c r="E1716" s="4" t="str">
        <v>U-V</v>
      </c>
      <c r="F1716" s="4" t="str">
        <v>VVS2</v>
      </c>
      <c r="G1716" s="4" t="str">
        <v xml:space="preserve"> </v>
      </c>
      <c r="H1716" s="4" t="str">
        <v>VG</v>
      </c>
      <c r="I1716" s="4" t="str">
        <v>VG</v>
      </c>
      <c r="J1716" s="4" t="str">
        <v>FNT</v>
      </c>
      <c r="K1716" s="4" t="str">
        <v>6.20 x 4.96 x 3.44</v>
      </c>
      <c r="L1716" s="4" t="str">
        <v>69.40</v>
      </c>
      <c r="M1716" s="4" t="str">
        <v>58.00</v>
      </c>
      <c r="N1716" s="4" t="str">
        <v/>
      </c>
      <c r="O1716" s="4" t="str">
        <v>GIA</v>
      </c>
      <c r="P1716" s="4">
        <v>2100</v>
      </c>
      <c r="Q1716" s="7">
        <v>-57</v>
      </c>
      <c r="R1716" s="5">
        <f>ROUND(P1716 * (1 + (Q1716 / 100)), 2)</f>
        <v>903</v>
      </c>
      <c r="S1716" s="5">
        <f>ROUND(R1716 * D1716, 2)</f>
        <v>921.06</v>
      </c>
      <c r="T1716" s="4" t="str">
        <v>EXHIBITION</v>
      </c>
      <c r="U1716" s="8" t="str">
        <v>AVAILABLE</v>
      </c>
      <c r="V1716" s="4" t="str">
        <v>Pinpoint, Feather</v>
      </c>
      <c r="W1716" s="9" t="str">
        <v>Media URL</v>
      </c>
    </row>
    <row r="1717">
      <c r="A1717" s="4" t="str">
        <v>1555013940</v>
      </c>
      <c r="B1717" s="4" t="str">
        <v>RADIANT</v>
      </c>
      <c r="C1717" s="4">
        <v>138072</v>
      </c>
      <c r="D1717" s="5">
        <v>1</v>
      </c>
      <c r="E1717" s="4" t="str">
        <v>U-V</v>
      </c>
      <c r="F1717" s="4" t="str">
        <v>VVS2</v>
      </c>
      <c r="G1717" s="4" t="str">
        <v xml:space="preserve"> </v>
      </c>
      <c r="H1717" s="4" t="str">
        <v>VG</v>
      </c>
      <c r="I1717" s="4" t="str">
        <v>VG</v>
      </c>
      <c r="J1717" s="4" t="str">
        <v>FNT</v>
      </c>
      <c r="K1717" s="4" t="str">
        <v>5.91 x 4.94 x 3.46</v>
      </c>
      <c r="L1717" s="4" t="str">
        <v>70.10</v>
      </c>
      <c r="M1717" s="4" t="str">
        <v>63.00</v>
      </c>
      <c r="N1717" s="4" t="str">
        <v/>
      </c>
      <c r="O1717" s="4" t="str">
        <v>GIA</v>
      </c>
      <c r="P1717" s="4">
        <v>2100</v>
      </c>
      <c r="Q1717" s="7">
        <v>-56</v>
      </c>
      <c r="R1717" s="5">
        <f>ROUND(P1717 * (1 + (Q1717 / 100)), 2)</f>
        <v>924</v>
      </c>
      <c r="S1717" s="5">
        <f>ROUND(R1717 * D1717, 2)</f>
        <v>924</v>
      </c>
      <c r="T1717" s="4" t="str">
        <v>EXHIBITION</v>
      </c>
      <c r="U1717" s="8" t="str">
        <v>AVAILABLE</v>
      </c>
      <c r="V1717" s="4" t="str">
        <v>Needle</v>
      </c>
      <c r="W1717" s="9" t="str">
        <v>Media URL</v>
      </c>
    </row>
    <row r="1718">
      <c r="A1718" s="4" t="str">
        <v>6551710607</v>
      </c>
      <c r="B1718" s="4" t="str">
        <v>RADIANT</v>
      </c>
      <c r="C1718" s="4">
        <v>166021</v>
      </c>
      <c r="D1718" s="5">
        <v>1.01</v>
      </c>
      <c r="E1718" s="4" t="str">
        <v>U-V</v>
      </c>
      <c r="F1718" s="4" t="str">
        <v>VVS2</v>
      </c>
      <c r="G1718" s="4" t="str">
        <v xml:space="preserve"> </v>
      </c>
      <c r="H1718" s="4" t="str">
        <v>VG</v>
      </c>
      <c r="I1718" s="4" t="str">
        <v>VG</v>
      </c>
      <c r="J1718" s="4" t="str">
        <v>FNT</v>
      </c>
      <c r="K1718" s="4" t="str">
        <v>6.12 x 4.72 x 3.41</v>
      </c>
      <c r="L1718" s="4" t="str">
        <v>72.40</v>
      </c>
      <c r="M1718" s="4" t="str">
        <v>63.00</v>
      </c>
      <c r="N1718" s="4" t="str">
        <v/>
      </c>
      <c r="O1718" s="4" t="str">
        <v>GIA</v>
      </c>
      <c r="P1718" s="4">
        <v>2100</v>
      </c>
      <c r="Q1718" s="7">
        <v>-55</v>
      </c>
      <c r="R1718" s="5">
        <f>ROUND(P1718 * (1 + (Q1718 / 100)), 2)</f>
        <v>945</v>
      </c>
      <c r="S1718" s="5">
        <f>ROUND(R1718 * D1718, 2)</f>
        <v>954.45</v>
      </c>
      <c r="T1718" s="4" t="str">
        <v>MUMBAI</v>
      </c>
      <c r="U1718" s="8" t="str">
        <v>AVAILABLE</v>
      </c>
      <c r="V1718" s="4" t="str">
        <v>Feather</v>
      </c>
      <c r="W1718" s="9" t="str">
        <v>Media URL</v>
      </c>
    </row>
    <row r="1719">
      <c r="A1719" s="4" t="str">
        <v>6555652898</v>
      </c>
      <c r="B1719" s="4" t="str">
        <v>RADIANT</v>
      </c>
      <c r="C1719" s="4">
        <v>164316</v>
      </c>
      <c r="D1719" s="5">
        <v>1.01</v>
      </c>
      <c r="E1719" s="4" t="str">
        <v>U-V</v>
      </c>
      <c r="F1719" s="4" t="str">
        <v>VVS2</v>
      </c>
      <c r="G1719" s="4" t="str">
        <v xml:space="preserve"> </v>
      </c>
      <c r="H1719" s="4" t="str">
        <v>VG</v>
      </c>
      <c r="I1719" s="4" t="str">
        <v>VG</v>
      </c>
      <c r="J1719" s="4" t="str">
        <v>FNT</v>
      </c>
      <c r="K1719" s="4" t="str">
        <v>6.02 x 5.02 x 3.43</v>
      </c>
      <c r="L1719" s="4" t="str">
        <v>68.30</v>
      </c>
      <c r="M1719" s="4" t="str">
        <v>64.00</v>
      </c>
      <c r="N1719" s="4" t="str">
        <v/>
      </c>
      <c r="O1719" s="4" t="str">
        <v>GIA</v>
      </c>
      <c r="P1719" s="4">
        <v>2100</v>
      </c>
      <c r="Q1719" s="7">
        <v>-53</v>
      </c>
      <c r="R1719" s="5">
        <f>ROUND(P1719 * (1 + (Q1719 / 100)), 2)</f>
        <v>987</v>
      </c>
      <c r="S1719" s="5">
        <f>ROUND(R1719 * D1719, 2)</f>
        <v>996.87</v>
      </c>
      <c r="T1719" s="4" t="str">
        <v>EXHIBITION</v>
      </c>
      <c r="U1719" s="8" t="str">
        <v>AVAILABLE</v>
      </c>
      <c r="V1719" s="4" t="str">
        <v>Cloud, Feather</v>
      </c>
      <c r="W1719" s="9" t="str">
        <v>Media URL</v>
      </c>
    </row>
    <row r="1720">
      <c r="A1720" s="4" t="str">
        <v>1555848531</v>
      </c>
      <c r="B1720" s="4" t="str">
        <v>RADIANT</v>
      </c>
      <c r="C1720" s="4">
        <v>171112</v>
      </c>
      <c r="D1720" s="5">
        <v>1.02</v>
      </c>
      <c r="E1720" s="4" t="str">
        <v>U-V</v>
      </c>
      <c r="F1720" s="4" t="str">
        <v>VVS2</v>
      </c>
      <c r="G1720" s="4" t="str">
        <v xml:space="preserve"> </v>
      </c>
      <c r="H1720" s="4" t="str">
        <v>VG</v>
      </c>
      <c r="I1720" s="4" t="str">
        <v>VG</v>
      </c>
      <c r="J1720" s="4" t="str">
        <v>FNT</v>
      </c>
      <c r="K1720" s="4" t="str">
        <v>5.95 x 4.95 x 3.44</v>
      </c>
      <c r="L1720" s="4" t="str">
        <v>69.50</v>
      </c>
      <c r="M1720" s="4" t="str">
        <v>56.00</v>
      </c>
      <c r="N1720" s="4" t="str">
        <v/>
      </c>
      <c r="O1720" s="4" t="str">
        <v>GIA</v>
      </c>
      <c r="P1720" s="4">
        <v>2100</v>
      </c>
      <c r="Q1720" s="7">
        <v>-52</v>
      </c>
      <c r="R1720" s="5">
        <f>ROUND(P1720 * (1 + (Q1720 / 100)), 2)</f>
        <v>1008</v>
      </c>
      <c r="S1720" s="5">
        <f>ROUND(R1720 * D1720, 2)</f>
        <v>1028.16</v>
      </c>
      <c r="T1720" s="4" t="str">
        <v>MUMBAI</v>
      </c>
      <c r="U1720" s="8" t="str">
        <v>AVAILABLE</v>
      </c>
      <c r="V1720" s="4" t="str">
        <v>Needle, Pinpoint</v>
      </c>
      <c r="W1720" s="9" t="str">
        <v>Media URL</v>
      </c>
    </row>
    <row r="1721">
      <c r="A1721" s="4" t="str">
        <v>1558038384</v>
      </c>
      <c r="B1721" s="4" t="str">
        <v>RADIANT</v>
      </c>
      <c r="C1721" s="4">
        <v>138814</v>
      </c>
      <c r="D1721" s="5">
        <v>1.01</v>
      </c>
      <c r="E1721" s="4" t="str">
        <v>U-V</v>
      </c>
      <c r="F1721" s="4" t="str">
        <v>VVS2</v>
      </c>
      <c r="G1721" s="4" t="str">
        <v xml:space="preserve"> </v>
      </c>
      <c r="H1721" s="4" t="str">
        <v>VG</v>
      </c>
      <c r="I1721" s="4" t="str">
        <v>EX</v>
      </c>
      <c r="J1721" s="4" t="str">
        <v>FNT</v>
      </c>
      <c r="K1721" s="4" t="str">
        <v>6.00 x 4.93 x 3.46</v>
      </c>
      <c r="L1721" s="4" t="str">
        <v>70.10</v>
      </c>
      <c r="M1721" s="4" t="str">
        <v>58.00</v>
      </c>
      <c r="N1721" s="4" t="str">
        <v/>
      </c>
      <c r="O1721" s="4" t="str">
        <v>GIA</v>
      </c>
      <c r="P1721" s="4">
        <v>2100</v>
      </c>
      <c r="Q1721" s="7">
        <v>-55</v>
      </c>
      <c r="R1721" s="5">
        <f>ROUND(P1721 * (1 + (Q1721 / 100)), 2)</f>
        <v>945</v>
      </c>
      <c r="S1721" s="5">
        <f>ROUND(R1721 * D1721, 2)</f>
        <v>954.45</v>
      </c>
      <c r="T1721" s="4" t="str">
        <v>EXHIBITION</v>
      </c>
      <c r="U1721" s="8" t="str">
        <v>AVAILABLE</v>
      </c>
      <c r="V1721" s="4" t="str">
        <v>Feather, Pinpoint, Natural</v>
      </c>
      <c r="W1721" s="9" t="str">
        <v>Media URL</v>
      </c>
    </row>
    <row r="1722">
      <c r="A1722" s="4" t="str">
        <v>2537339546</v>
      </c>
      <c r="B1722" s="4" t="str">
        <v>RADIANT</v>
      </c>
      <c r="C1722" s="4">
        <v>85801</v>
      </c>
      <c r="D1722" s="5">
        <v>1.02</v>
      </c>
      <c r="E1722" s="4" t="str">
        <v>U-V</v>
      </c>
      <c r="F1722" s="4" t="str">
        <v>VVS2</v>
      </c>
      <c r="G1722" s="4" t="str">
        <v xml:space="preserve"> </v>
      </c>
      <c r="H1722" s="4" t="str">
        <v>EX</v>
      </c>
      <c r="I1722" s="4" t="str">
        <v>VG</v>
      </c>
      <c r="J1722" s="4" t="str">
        <v>NONE</v>
      </c>
      <c r="K1722" s="4" t="str">
        <v>5.93 x 4.99 x 3.44</v>
      </c>
      <c r="L1722" s="4" t="str">
        <v>68.90</v>
      </c>
      <c r="M1722" s="4" t="str">
        <v>62.00</v>
      </c>
      <c r="N1722" s="4" t="str">
        <v/>
      </c>
      <c r="O1722" s="4" t="str">
        <v>GIA</v>
      </c>
      <c r="P1722" s="4">
        <v>2100</v>
      </c>
      <c r="Q1722" s="7">
        <v>-64</v>
      </c>
      <c r="R1722" s="5">
        <f>ROUND(P1722 * (1 + (Q1722 / 100)), 2)</f>
        <v>756</v>
      </c>
      <c r="S1722" s="5">
        <f>ROUND(R1722 * D1722, 2)</f>
        <v>771.12</v>
      </c>
      <c r="T1722" s="4" t="str">
        <v>EXHIBITION</v>
      </c>
      <c r="U1722" s="8" t="str">
        <v>AVAILABLE</v>
      </c>
      <c r="V1722" s="4" t="str">
        <v>Feather, Cloud</v>
      </c>
      <c r="W1722" s="9" t="str">
        <v>Media URL</v>
      </c>
    </row>
    <row r="1723">
      <c r="A1723" s="4" t="str">
        <v>6545201507</v>
      </c>
      <c r="B1723" s="4" t="str">
        <v>RADIANT</v>
      </c>
      <c r="C1723" s="4">
        <v>107408</v>
      </c>
      <c r="D1723" s="5">
        <v>1.01</v>
      </c>
      <c r="E1723" s="4" t="str">
        <v>U-V</v>
      </c>
      <c r="F1723" s="4" t="str">
        <v>VVS2</v>
      </c>
      <c r="G1723" s="4" t="str">
        <v xml:space="preserve"> </v>
      </c>
      <c r="H1723" s="4" t="str">
        <v>EX</v>
      </c>
      <c r="I1723" s="4" t="str">
        <v>VG</v>
      </c>
      <c r="J1723" s="4" t="str">
        <v>NONE</v>
      </c>
      <c r="K1723" s="4" t="str">
        <v>6.00 x 4.97 x 3.44</v>
      </c>
      <c r="L1723" s="4" t="str">
        <v>69.30</v>
      </c>
      <c r="M1723" s="4" t="str">
        <v>60.00</v>
      </c>
      <c r="N1723" s="4" t="str">
        <v/>
      </c>
      <c r="O1723" s="4" t="str">
        <v>GIA</v>
      </c>
      <c r="P1723" s="4">
        <v>2100</v>
      </c>
      <c r="Q1723" s="7">
        <v>-62</v>
      </c>
      <c r="R1723" s="5">
        <f>ROUND(P1723 * (1 + (Q1723 / 100)), 2)</f>
        <v>798</v>
      </c>
      <c r="S1723" s="5">
        <f>ROUND(R1723 * D1723, 2)</f>
        <v>805.98</v>
      </c>
      <c r="T1723" s="4" t="str">
        <v>EXHIBITION</v>
      </c>
      <c r="U1723" s="8" t="str">
        <v>AVAILABLE</v>
      </c>
      <c r="V1723" s="4" t="str">
        <v>Pinpoint, Cloud</v>
      </c>
      <c r="W1723" s="9" t="str">
        <v>Media URL</v>
      </c>
    </row>
    <row r="1724">
      <c r="A1724" s="4" t="str">
        <v>6541880022</v>
      </c>
      <c r="B1724" s="4" t="str">
        <v>RADIANT</v>
      </c>
      <c r="C1724" s="4">
        <v>133468</v>
      </c>
      <c r="D1724" s="5">
        <v>1</v>
      </c>
      <c r="E1724" s="4" t="str">
        <v>U-V</v>
      </c>
      <c r="F1724" s="4" t="str">
        <v>VVS2</v>
      </c>
      <c r="G1724" s="4" t="str">
        <v xml:space="preserve"> </v>
      </c>
      <c r="H1724" s="4" t="str">
        <v>EX</v>
      </c>
      <c r="I1724" s="4" t="str">
        <v>VG</v>
      </c>
      <c r="J1724" s="4" t="str">
        <v>NONE</v>
      </c>
      <c r="K1724" s="4" t="str">
        <v>6.12 x 4.79 x 3.50</v>
      </c>
      <c r="L1724" s="4" t="str">
        <v>73.00</v>
      </c>
      <c r="M1724" s="4" t="str">
        <v>63.00</v>
      </c>
      <c r="N1724" s="4" t="str">
        <v/>
      </c>
      <c r="O1724" s="4" t="str">
        <v>GIA</v>
      </c>
      <c r="P1724" s="4">
        <v>2100</v>
      </c>
      <c r="Q1724" s="7">
        <v>-59</v>
      </c>
      <c r="R1724" s="5">
        <f>ROUND(P1724 * (1 + (Q1724 / 100)), 2)</f>
        <v>861</v>
      </c>
      <c r="S1724" s="5">
        <f>ROUND(R1724 * D1724, 2)</f>
        <v>861</v>
      </c>
      <c r="T1724" s="4" t="str">
        <v>EXHIBITION</v>
      </c>
      <c r="U1724" s="8" t="str">
        <v>AVAILABLE</v>
      </c>
      <c r="V1724" s="4" t="str">
        <v>Pinpoint, Feather</v>
      </c>
      <c r="W1724" s="9" t="str">
        <v>Media URL</v>
      </c>
    </row>
    <row r="1725">
      <c r="A1725" s="4" t="str">
        <v>7556270647</v>
      </c>
      <c r="B1725" s="4" t="str">
        <v>RADIANT</v>
      </c>
      <c r="C1725" s="4">
        <v>148263</v>
      </c>
      <c r="D1725" s="5">
        <v>1.01</v>
      </c>
      <c r="E1725" s="4" t="str">
        <v>U-V</v>
      </c>
      <c r="F1725" s="4" t="str">
        <v>VVS2</v>
      </c>
      <c r="G1725" s="4" t="str">
        <v xml:space="preserve"> </v>
      </c>
      <c r="H1725" s="4" t="str">
        <v>EX</v>
      </c>
      <c r="I1725" s="4" t="str">
        <v>VG</v>
      </c>
      <c r="J1725" s="4" t="str">
        <v>NONE</v>
      </c>
      <c r="K1725" s="4" t="str">
        <v>5.79 x 4.84 x 3.53</v>
      </c>
      <c r="L1725" s="4" t="str">
        <v>73.00</v>
      </c>
      <c r="M1725" s="4" t="str">
        <v>67.00</v>
      </c>
      <c r="N1725" s="4" t="str">
        <v/>
      </c>
      <c r="O1725" s="4" t="str">
        <v>GIA</v>
      </c>
      <c r="P1725" s="4">
        <v>2100</v>
      </c>
      <c r="Q1725" s="7">
        <v>-56</v>
      </c>
      <c r="R1725" s="5">
        <f>ROUND(P1725 * (1 + (Q1725 / 100)), 2)</f>
        <v>924</v>
      </c>
      <c r="S1725" s="5">
        <f>ROUND(R1725 * D1725, 2)</f>
        <v>933.24</v>
      </c>
      <c r="T1725" s="4" t="str">
        <v>EXHIBITION</v>
      </c>
      <c r="U1725" s="8" t="str">
        <v>AVAILABLE</v>
      </c>
      <c r="V1725" s="4" t="str">
        <v>Pinpoint, Cloud</v>
      </c>
      <c r="W1725" s="9" t="str">
        <v>Media URL</v>
      </c>
    </row>
    <row r="1726">
      <c r="A1726" s="4" t="str">
        <v>7556224451</v>
      </c>
      <c r="B1726" s="4" t="str">
        <v>RADIANT</v>
      </c>
      <c r="C1726" s="4">
        <v>145494</v>
      </c>
      <c r="D1726" s="5">
        <v>1.01</v>
      </c>
      <c r="E1726" s="4" t="str">
        <v>U-V</v>
      </c>
      <c r="F1726" s="4" t="str">
        <v>VVS2</v>
      </c>
      <c r="G1726" s="4" t="str">
        <v xml:space="preserve"> </v>
      </c>
      <c r="H1726" s="4" t="str">
        <v>EX</v>
      </c>
      <c r="I1726" s="4" t="str">
        <v>VG</v>
      </c>
      <c r="J1726" s="4" t="str">
        <v>NONE</v>
      </c>
      <c r="K1726" s="4" t="str">
        <v>6.01 x 5.02 x 3.50</v>
      </c>
      <c r="L1726" s="4" t="str">
        <v>69.70</v>
      </c>
      <c r="M1726" s="4" t="str">
        <v>67.00</v>
      </c>
      <c r="N1726" s="4" t="str">
        <v/>
      </c>
      <c r="O1726" s="4" t="str">
        <v>GIA</v>
      </c>
      <c r="P1726" s="4">
        <v>2100</v>
      </c>
      <c r="Q1726" s="7">
        <v>-56</v>
      </c>
      <c r="R1726" s="5">
        <f>ROUND(P1726 * (1 + (Q1726 / 100)), 2)</f>
        <v>924</v>
      </c>
      <c r="S1726" s="5">
        <f>ROUND(R1726 * D1726, 2)</f>
        <v>933.24</v>
      </c>
      <c r="T1726" s="4" t="str">
        <v>EXHIBITION</v>
      </c>
      <c r="U1726" s="8" t="str">
        <v>AVAILABLE</v>
      </c>
      <c r="V1726" s="4" t="str">
        <v>Needle, Pinpoint</v>
      </c>
      <c r="W1726" s="9" t="str">
        <v>Media URL</v>
      </c>
    </row>
    <row r="1727">
      <c r="A1727" s="4" t="str">
        <v>1559710119</v>
      </c>
      <c r="B1727" s="4" t="str">
        <v>RADIANT</v>
      </c>
      <c r="C1727" s="4">
        <v>165602</v>
      </c>
      <c r="D1727" s="5">
        <v>1</v>
      </c>
      <c r="E1727" s="4" t="str">
        <v>U-V</v>
      </c>
      <c r="F1727" s="4" t="str">
        <v>VVS2</v>
      </c>
      <c r="G1727" s="4" t="str">
        <v xml:space="preserve"> </v>
      </c>
      <c r="H1727" s="4" t="str">
        <v>EX</v>
      </c>
      <c r="I1727" s="4" t="str">
        <v>VG</v>
      </c>
      <c r="J1727" s="4" t="str">
        <v>NONE</v>
      </c>
      <c r="K1727" s="4" t="str">
        <v>5.77 x 4.95 x 3.46</v>
      </c>
      <c r="L1727" s="4" t="str">
        <v>69.80</v>
      </c>
      <c r="M1727" s="4" t="str">
        <v>64.00</v>
      </c>
      <c r="N1727" s="4" t="str">
        <v/>
      </c>
      <c r="O1727" s="4" t="str">
        <v>GIA</v>
      </c>
      <c r="P1727" s="4">
        <v>2100</v>
      </c>
      <c r="Q1727" s="7">
        <v>-55</v>
      </c>
      <c r="R1727" s="5">
        <f>ROUND(P1727 * (1 + (Q1727 / 100)), 2)</f>
        <v>945</v>
      </c>
      <c r="S1727" s="5">
        <f>ROUND(R1727 * D1727, 2)</f>
        <v>945</v>
      </c>
      <c r="T1727" s="4" t="str">
        <v>MUMBAI</v>
      </c>
      <c r="U1727" s="8" t="str">
        <v>AVAILABLE</v>
      </c>
      <c r="V1727" s="4" t="str">
        <v>Feather</v>
      </c>
      <c r="W1727" s="9" t="str">
        <v>Media URL</v>
      </c>
    </row>
    <row r="1728">
      <c r="A1728" s="4" t="str">
        <v>7551183014</v>
      </c>
      <c r="B1728" s="4" t="str">
        <v>RADIANT</v>
      </c>
      <c r="C1728" s="4">
        <v>143677</v>
      </c>
      <c r="D1728" s="5">
        <v>1</v>
      </c>
      <c r="E1728" s="4" t="str">
        <v>U-V</v>
      </c>
      <c r="F1728" s="4" t="str">
        <v>VVS2</v>
      </c>
      <c r="G1728" s="4" t="str">
        <v xml:space="preserve"> </v>
      </c>
      <c r="H1728" s="4" t="str">
        <v>EX</v>
      </c>
      <c r="I1728" s="4" t="str">
        <v>VG</v>
      </c>
      <c r="J1728" s="4" t="str">
        <v>NONE</v>
      </c>
      <c r="K1728" s="4" t="str">
        <v>5.95 x 4.90 x 3.50</v>
      </c>
      <c r="L1728" s="4" t="str">
        <v>71.40</v>
      </c>
      <c r="M1728" s="4" t="str">
        <v>60.00</v>
      </c>
      <c r="N1728" s="4" t="str">
        <v/>
      </c>
      <c r="O1728" s="4" t="str">
        <v>GIA</v>
      </c>
      <c r="P1728" s="4">
        <v>2100</v>
      </c>
      <c r="Q1728" s="7">
        <v>-54</v>
      </c>
      <c r="R1728" s="5">
        <f>ROUND(P1728 * (1 + (Q1728 / 100)), 2)</f>
        <v>966</v>
      </c>
      <c r="S1728" s="5">
        <f>ROUND(R1728 * D1728, 2)</f>
        <v>966</v>
      </c>
      <c r="T1728" s="4" t="str">
        <v>EXHIBITION</v>
      </c>
      <c r="U1728" s="8" t="str">
        <v>AVAILABLE</v>
      </c>
      <c r="V1728" s="4" t="str">
        <v>Feather</v>
      </c>
      <c r="W1728" s="9" t="str">
        <v>Media URL</v>
      </c>
    </row>
    <row r="1729">
      <c r="A1729" s="4" t="str">
        <v>6551606972</v>
      </c>
      <c r="B1729" s="4" t="str">
        <v>RADIANT</v>
      </c>
      <c r="C1729" s="4">
        <v>161949</v>
      </c>
      <c r="D1729" s="5">
        <v>1.01</v>
      </c>
      <c r="E1729" s="4" t="str">
        <v>U-V</v>
      </c>
      <c r="F1729" s="4" t="str">
        <v>VVS2</v>
      </c>
      <c r="G1729" s="4" t="str">
        <v xml:space="preserve"> </v>
      </c>
      <c r="H1729" s="4" t="str">
        <v>EX</v>
      </c>
      <c r="I1729" s="4" t="str">
        <v>VG</v>
      </c>
      <c r="J1729" s="4" t="str">
        <v>NONE</v>
      </c>
      <c r="K1729" s="4" t="str">
        <v>6.02 x 4.93 x 3.42</v>
      </c>
      <c r="L1729" s="4" t="str">
        <v>69.40</v>
      </c>
      <c r="M1729" s="4" t="str">
        <v>62.00</v>
      </c>
      <c r="N1729" s="4" t="str">
        <v/>
      </c>
      <c r="O1729" s="4" t="str">
        <v>GIA</v>
      </c>
      <c r="P1729" s="4">
        <v>2100</v>
      </c>
      <c r="Q1729" s="7">
        <v>-53</v>
      </c>
      <c r="R1729" s="5">
        <f>ROUND(P1729 * (1 + (Q1729 / 100)), 2)</f>
        <v>987</v>
      </c>
      <c r="S1729" s="5">
        <f>ROUND(R1729 * D1729, 2)</f>
        <v>996.87</v>
      </c>
      <c r="T1729" s="4" t="str">
        <v>EXHIBITION</v>
      </c>
      <c r="U1729" s="8" t="str">
        <v>AVAILABLE</v>
      </c>
      <c r="V1729" s="4" t="str">
        <v>Cloud</v>
      </c>
      <c r="W1729" s="9" t="str">
        <v>Media URL</v>
      </c>
    </row>
    <row r="1730">
      <c r="A1730" s="4" t="str">
        <v>2558606787</v>
      </c>
      <c r="B1730" s="4" t="str">
        <v>RADIANT</v>
      </c>
      <c r="C1730" s="4">
        <v>161920</v>
      </c>
      <c r="D1730" s="5">
        <v>1.01</v>
      </c>
      <c r="E1730" s="4" t="str">
        <v>U-V</v>
      </c>
      <c r="F1730" s="4" t="str">
        <v>VVS2</v>
      </c>
      <c r="G1730" s="4" t="str">
        <v xml:space="preserve"> </v>
      </c>
      <c r="H1730" s="4" t="str">
        <v>EX</v>
      </c>
      <c r="I1730" s="4" t="str">
        <v>VG</v>
      </c>
      <c r="J1730" s="4" t="str">
        <v>NONE</v>
      </c>
      <c r="K1730" s="4" t="str">
        <v>6.13 x 4.91 x 3.40</v>
      </c>
      <c r="L1730" s="4" t="str">
        <v>69.20</v>
      </c>
      <c r="M1730" s="4" t="str">
        <v>64.00</v>
      </c>
      <c r="N1730" s="4" t="str">
        <v/>
      </c>
      <c r="O1730" s="4" t="str">
        <v>GIA</v>
      </c>
      <c r="P1730" s="4">
        <v>2100</v>
      </c>
      <c r="Q1730" s="7">
        <v>-53</v>
      </c>
      <c r="R1730" s="5">
        <f>ROUND(P1730 * (1 + (Q1730 / 100)), 2)</f>
        <v>987</v>
      </c>
      <c r="S1730" s="5">
        <f>ROUND(R1730 * D1730, 2)</f>
        <v>996.87</v>
      </c>
      <c r="T1730" s="4" t="str">
        <v>EXHIBITION</v>
      </c>
      <c r="U1730" s="8" t="str">
        <v>AVAILABLE</v>
      </c>
      <c r="V1730" s="4" t="str">
        <v>Pinpoint, Needle, Feather, Natural</v>
      </c>
      <c r="W1730" s="9" t="str">
        <v>Media URL</v>
      </c>
    </row>
    <row r="1731">
      <c r="A1731" s="4" t="str">
        <v>2558513108</v>
      </c>
      <c r="B1731" s="4" t="str">
        <v>RADIANT</v>
      </c>
      <c r="C1731" s="4">
        <v>158633</v>
      </c>
      <c r="D1731" s="5">
        <v>1</v>
      </c>
      <c r="E1731" s="4" t="str">
        <v>U-V</v>
      </c>
      <c r="F1731" s="4" t="str">
        <v>VVS2</v>
      </c>
      <c r="G1731" s="4" t="str">
        <v xml:space="preserve"> </v>
      </c>
      <c r="H1731" s="4" t="str">
        <v>EX</v>
      </c>
      <c r="I1731" s="4" t="str">
        <v>VG</v>
      </c>
      <c r="J1731" s="4" t="str">
        <v>NONE</v>
      </c>
      <c r="K1731" s="4" t="str">
        <v>6.29 x 4.90 x 3.32</v>
      </c>
      <c r="L1731" s="4" t="str">
        <v>67.60</v>
      </c>
      <c r="M1731" s="4" t="str">
        <v>64.00</v>
      </c>
      <c r="N1731" s="4" t="str">
        <v/>
      </c>
      <c r="O1731" s="4" t="str">
        <v>GIA</v>
      </c>
      <c r="P1731" s="4">
        <v>2100</v>
      </c>
      <c r="Q1731" s="7">
        <v>-52</v>
      </c>
      <c r="R1731" s="5">
        <f>ROUND(P1731 * (1 + (Q1731 / 100)), 2)</f>
        <v>1008</v>
      </c>
      <c r="S1731" s="5">
        <f>ROUND(R1731 * D1731, 2)</f>
        <v>1008</v>
      </c>
      <c r="T1731" s="4" t="str">
        <v>EXHIBITION</v>
      </c>
      <c r="U1731" s="8" t="str">
        <v>AVAILABLE</v>
      </c>
      <c r="V1731" s="4" t="str">
        <v>Needle, Pinpoint, Cloud</v>
      </c>
      <c r="W1731" s="9" t="str">
        <v>Media URL</v>
      </c>
    </row>
    <row r="1732">
      <c r="A1732" s="4" t="str">
        <v>6552730904</v>
      </c>
      <c r="B1732" s="4" t="str">
        <v>RADIANT</v>
      </c>
      <c r="C1732" s="4">
        <v>167400</v>
      </c>
      <c r="D1732" s="5">
        <v>1.01</v>
      </c>
      <c r="E1732" s="4" t="str">
        <v>U-V</v>
      </c>
      <c r="F1732" s="4" t="str">
        <v>VVS2</v>
      </c>
      <c r="G1732" s="4" t="str">
        <v xml:space="preserve"> </v>
      </c>
      <c r="H1732" s="4" t="str">
        <v>EX</v>
      </c>
      <c r="I1732" s="4" t="str">
        <v>VG</v>
      </c>
      <c r="J1732" s="4" t="str">
        <v>NONE</v>
      </c>
      <c r="K1732" s="4" t="str">
        <v>6.29 x 4.86 x 3.37</v>
      </c>
      <c r="L1732" s="4" t="str">
        <v>69.40</v>
      </c>
      <c r="M1732" s="4" t="str">
        <v>66.00</v>
      </c>
      <c r="N1732" s="4" t="str">
        <v/>
      </c>
      <c r="O1732" s="4" t="str">
        <v>GIA</v>
      </c>
      <c r="P1732" s="4">
        <v>2100</v>
      </c>
      <c r="Q1732" s="7">
        <v>-52</v>
      </c>
      <c r="R1732" s="5">
        <f>ROUND(P1732 * (1 + (Q1732 / 100)), 2)</f>
        <v>1008</v>
      </c>
      <c r="S1732" s="5">
        <f>ROUND(R1732 * D1732, 2)</f>
        <v>1018.08</v>
      </c>
      <c r="T1732" s="4" t="str">
        <v>EXHIBITION</v>
      </c>
      <c r="U1732" s="8" t="str">
        <v>AVAILABLE</v>
      </c>
      <c r="V1732" s="4" t="str">
        <v>Feather, Natural</v>
      </c>
      <c r="W1732" s="9" t="str">
        <v>Media URL</v>
      </c>
    </row>
    <row r="1733">
      <c r="A1733" s="4" t="str">
        <v>7556037937</v>
      </c>
      <c r="B1733" s="4" t="str">
        <v>RADIANT</v>
      </c>
      <c r="C1733" s="4">
        <v>139122</v>
      </c>
      <c r="D1733" s="5">
        <v>1.11</v>
      </c>
      <c r="E1733" s="4" t="str">
        <v>U-V</v>
      </c>
      <c r="F1733" s="4" t="str">
        <v>VVS2</v>
      </c>
      <c r="G1733" s="4" t="str">
        <v xml:space="preserve"> </v>
      </c>
      <c r="H1733" s="4" t="str">
        <v>EX</v>
      </c>
      <c r="I1733" s="4" t="str">
        <v>VG</v>
      </c>
      <c r="J1733" s="4" t="str">
        <v>NONE</v>
      </c>
      <c r="K1733" s="4" t="str">
        <v>6.21 x 5.12 x 3.58</v>
      </c>
      <c r="L1733" s="4" t="str">
        <v>69.90</v>
      </c>
      <c r="M1733" s="4" t="str">
        <v>65.00</v>
      </c>
      <c r="N1733" s="4" t="str">
        <v/>
      </c>
      <c r="O1733" s="4" t="str">
        <v>GIA</v>
      </c>
      <c r="P1733" s="4">
        <v>2100</v>
      </c>
      <c r="Q1733" s="7">
        <v>-55</v>
      </c>
      <c r="R1733" s="5">
        <f>ROUND(P1733 * (1 + (Q1733 / 100)), 2)</f>
        <v>945</v>
      </c>
      <c r="S1733" s="5">
        <f>ROUND(R1733 * D1733, 2)</f>
        <v>1048.95</v>
      </c>
      <c r="T1733" s="4" t="str">
        <v>EXHIBITION</v>
      </c>
      <c r="U1733" s="8" t="str">
        <v>AVAILABLE</v>
      </c>
      <c r="V1733" s="4" t="str">
        <v>Pinpoint, Cloud</v>
      </c>
      <c r="W1733" s="9" t="str">
        <v>Media URL</v>
      </c>
    </row>
    <row r="1734">
      <c r="A1734" s="4" t="str">
        <v>5553630153</v>
      </c>
      <c r="B1734" s="4" t="str">
        <v>RADIANT</v>
      </c>
      <c r="C1734" s="4">
        <v>163268</v>
      </c>
      <c r="D1734" s="5">
        <v>1.19</v>
      </c>
      <c r="E1734" s="4" t="str">
        <v>U-V</v>
      </c>
      <c r="F1734" s="4" t="str">
        <v>VVS2</v>
      </c>
      <c r="G1734" s="4" t="str">
        <v xml:space="preserve"> </v>
      </c>
      <c r="H1734" s="4" t="str">
        <v>EX</v>
      </c>
      <c r="I1734" s="4" t="str">
        <v>VG</v>
      </c>
      <c r="J1734" s="4" t="str">
        <v>NONE</v>
      </c>
      <c r="K1734" s="4" t="str">
        <v>6.44 x 5.24 x 3.65</v>
      </c>
      <c r="L1734" s="4" t="str">
        <v>69.60</v>
      </c>
      <c r="M1734" s="4" t="str">
        <v>60.00</v>
      </c>
      <c r="N1734" s="4" t="str">
        <v/>
      </c>
      <c r="O1734" s="4" t="str">
        <v>GIA</v>
      </c>
      <c r="P1734" s="4">
        <v>2100</v>
      </c>
      <c r="Q1734" s="7">
        <v>-52</v>
      </c>
      <c r="R1734" s="5">
        <f>ROUND(P1734 * (1 + (Q1734 / 100)), 2)</f>
        <v>1008</v>
      </c>
      <c r="S1734" s="5">
        <f>ROUND(R1734 * D1734, 2)</f>
        <v>1199.52</v>
      </c>
      <c r="T1734" s="4" t="str">
        <v>EXHIBITION</v>
      </c>
      <c r="U1734" s="8" t="str">
        <v>AVAILABLE</v>
      </c>
      <c r="V1734" s="4" t="str">
        <v>Pinpoint, Feather, Cloud</v>
      </c>
      <c r="W1734" s="9" t="str">
        <v>Media URL</v>
      </c>
    </row>
    <row r="1735">
      <c r="A1735" s="4" t="str">
        <v>2546418467</v>
      </c>
      <c r="B1735" s="4" t="str">
        <v>RADIANT</v>
      </c>
      <c r="C1735" s="4">
        <v>113641</v>
      </c>
      <c r="D1735" s="5">
        <v>1.01</v>
      </c>
      <c r="E1735" s="4" t="str">
        <v>U-V</v>
      </c>
      <c r="F1735" s="4" t="str">
        <v>VVS2</v>
      </c>
      <c r="G1735" s="4" t="str">
        <v xml:space="preserve"> </v>
      </c>
      <c r="H1735" s="4" t="str">
        <v>EX</v>
      </c>
      <c r="I1735" s="4" t="str">
        <v>VG</v>
      </c>
      <c r="J1735" s="4" t="str">
        <v>FNT</v>
      </c>
      <c r="K1735" s="4" t="str">
        <v>5.83 x 4.97 x 3.46</v>
      </c>
      <c r="L1735" s="4" t="str">
        <v>69.70</v>
      </c>
      <c r="M1735" s="4" t="str">
        <v>63.00</v>
      </c>
      <c r="N1735" s="4" t="str">
        <v/>
      </c>
      <c r="O1735" s="4" t="str">
        <v>GIA</v>
      </c>
      <c r="P1735" s="4">
        <v>2100</v>
      </c>
      <c r="Q1735" s="7">
        <v>-62</v>
      </c>
      <c r="R1735" s="5">
        <f>ROUND(P1735 * (1 + (Q1735 / 100)), 2)</f>
        <v>798</v>
      </c>
      <c r="S1735" s="5">
        <f>ROUND(R1735 * D1735, 2)</f>
        <v>805.98</v>
      </c>
      <c r="T1735" s="4" t="str">
        <v>EXHIBITION</v>
      </c>
      <c r="U1735" s="8" t="str">
        <v>AVAILABLE</v>
      </c>
      <c r="V1735" s="4" t="str">
        <v>Cloud</v>
      </c>
      <c r="W1735" s="9" t="str">
        <v>Media URL</v>
      </c>
    </row>
    <row r="1736">
      <c r="A1736" s="4" t="str">
        <v>2546684021</v>
      </c>
      <c r="B1736" s="4" t="str">
        <v>RADIANT</v>
      </c>
      <c r="C1736" s="4">
        <v>124344</v>
      </c>
      <c r="D1736" s="5">
        <v>1</v>
      </c>
      <c r="E1736" s="4" t="str">
        <v>U-V</v>
      </c>
      <c r="F1736" s="4" t="str">
        <v>VVS2</v>
      </c>
      <c r="G1736" s="4" t="str">
        <v xml:space="preserve"> </v>
      </c>
      <c r="H1736" s="4" t="str">
        <v>EX</v>
      </c>
      <c r="I1736" s="4" t="str">
        <v>VG</v>
      </c>
      <c r="J1736" s="4" t="str">
        <v>FNT</v>
      </c>
      <c r="K1736" s="4" t="str">
        <v>5.93 x 4.91 x 3.48</v>
      </c>
      <c r="L1736" s="4" t="str">
        <v>70.90</v>
      </c>
      <c r="M1736" s="4" t="str">
        <v>59.00</v>
      </c>
      <c r="N1736" s="4" t="str">
        <v/>
      </c>
      <c r="O1736" s="4" t="str">
        <v>GIA</v>
      </c>
      <c r="P1736" s="4">
        <v>2100</v>
      </c>
      <c r="Q1736" s="7">
        <v>-59</v>
      </c>
      <c r="R1736" s="5">
        <f>ROUND(P1736 * (1 + (Q1736 / 100)), 2)</f>
        <v>861</v>
      </c>
      <c r="S1736" s="5">
        <f>ROUND(R1736 * D1736, 2)</f>
        <v>861</v>
      </c>
      <c r="T1736" s="4" t="str">
        <v>EXHIBITION</v>
      </c>
      <c r="U1736" s="8" t="str">
        <v>AVAILABLE</v>
      </c>
      <c r="V1736" s="4" t="str">
        <v>Pinpoint, Feather</v>
      </c>
      <c r="W1736" s="9" t="str">
        <v>Media URL</v>
      </c>
    </row>
    <row r="1737">
      <c r="A1737" s="4" t="str">
        <v>2544955494</v>
      </c>
      <c r="B1737" s="4" t="str">
        <v>RADIANT</v>
      </c>
      <c r="C1737" s="4">
        <v>135382</v>
      </c>
      <c r="D1737" s="5">
        <v>1.01</v>
      </c>
      <c r="E1737" s="4" t="str">
        <v>U-V</v>
      </c>
      <c r="F1737" s="4" t="str">
        <v>VVS2</v>
      </c>
      <c r="G1737" s="4" t="str">
        <v xml:space="preserve"> </v>
      </c>
      <c r="H1737" s="4" t="str">
        <v>EX</v>
      </c>
      <c r="I1737" s="4" t="str">
        <v>VG</v>
      </c>
      <c r="J1737" s="4" t="str">
        <v>FNT</v>
      </c>
      <c r="K1737" s="4" t="str">
        <v>6.14 x 4.86 x 3.40</v>
      </c>
      <c r="L1737" s="4" t="str">
        <v>69.90</v>
      </c>
      <c r="M1737" s="4" t="str">
        <v>61.00</v>
      </c>
      <c r="N1737" s="4" t="str">
        <v/>
      </c>
      <c r="O1737" s="4" t="str">
        <v>GIA</v>
      </c>
      <c r="P1737" s="4">
        <v>2100</v>
      </c>
      <c r="Q1737" s="7">
        <v>-57</v>
      </c>
      <c r="R1737" s="5">
        <f>ROUND(P1737 * (1 + (Q1737 / 100)), 2)</f>
        <v>903</v>
      </c>
      <c r="S1737" s="5">
        <f>ROUND(R1737 * D1737, 2)</f>
        <v>912.03</v>
      </c>
      <c r="T1737" s="4" t="str">
        <v>EXHIBITION</v>
      </c>
      <c r="U1737" s="8" t="str">
        <v>AVAILABLE</v>
      </c>
      <c r="V1737" s="4" t="str">
        <v>Feather, Natural</v>
      </c>
      <c r="W1737" s="9" t="str">
        <v>Media URL</v>
      </c>
    </row>
    <row r="1738">
      <c r="A1738" s="4" t="str">
        <v>1545916132</v>
      </c>
      <c r="B1738" s="4" t="str">
        <v>RADIANT</v>
      </c>
      <c r="C1738" s="4">
        <v>133879</v>
      </c>
      <c r="D1738" s="5">
        <v>1.01</v>
      </c>
      <c r="E1738" s="4" t="str">
        <v>U-V</v>
      </c>
      <c r="F1738" s="4" t="str">
        <v>VVS2</v>
      </c>
      <c r="G1738" s="4" t="str">
        <v xml:space="preserve"> </v>
      </c>
      <c r="H1738" s="4" t="str">
        <v>EX</v>
      </c>
      <c r="I1738" s="4" t="str">
        <v>VG</v>
      </c>
      <c r="J1738" s="4" t="str">
        <v>FNT</v>
      </c>
      <c r="K1738" s="4" t="str">
        <v>5.93 x 4.90 x 3.43</v>
      </c>
      <c r="L1738" s="4" t="str">
        <v>70.00</v>
      </c>
      <c r="M1738" s="4" t="str">
        <v>61.00</v>
      </c>
      <c r="N1738" s="4" t="str">
        <v/>
      </c>
      <c r="O1738" s="4" t="str">
        <v>GIA</v>
      </c>
      <c r="P1738" s="4">
        <v>2100</v>
      </c>
      <c r="Q1738" s="7">
        <v>-57</v>
      </c>
      <c r="R1738" s="5">
        <f>ROUND(P1738 * (1 + (Q1738 / 100)), 2)</f>
        <v>903</v>
      </c>
      <c r="S1738" s="5">
        <f>ROUND(R1738 * D1738, 2)</f>
        <v>912.03</v>
      </c>
      <c r="T1738" s="4" t="str">
        <v>EXHIBITION</v>
      </c>
      <c r="U1738" s="8" t="str">
        <v>AVAILABLE</v>
      </c>
      <c r="V1738" s="4" t="str">
        <v>Crystal, Pinpoint, Needle</v>
      </c>
      <c r="W1738" s="9" t="str">
        <v>Media URL</v>
      </c>
    </row>
    <row r="1739">
      <c r="A1739" s="4" t="str">
        <v>2546851738</v>
      </c>
      <c r="B1739" s="4" t="str">
        <v>RADIANT</v>
      </c>
      <c r="C1739" s="4">
        <v>131986</v>
      </c>
      <c r="D1739" s="5">
        <v>1.01</v>
      </c>
      <c r="E1739" s="4" t="str">
        <v>U-V</v>
      </c>
      <c r="F1739" s="4" t="str">
        <v>VVS2</v>
      </c>
      <c r="G1739" s="4" t="str">
        <v xml:space="preserve"> </v>
      </c>
      <c r="H1739" s="4" t="str">
        <v>EX</v>
      </c>
      <c r="I1739" s="4" t="str">
        <v>VG</v>
      </c>
      <c r="J1739" s="4" t="str">
        <v>FNT</v>
      </c>
      <c r="K1739" s="4" t="str">
        <v>6.16 x 4.97 x 3.44</v>
      </c>
      <c r="L1739" s="4" t="str">
        <v>69.20</v>
      </c>
      <c r="M1739" s="4" t="str">
        <v>60.00</v>
      </c>
      <c r="N1739" s="4" t="str">
        <v/>
      </c>
      <c r="O1739" s="4" t="str">
        <v>GIA</v>
      </c>
      <c r="P1739" s="4">
        <v>2100</v>
      </c>
      <c r="Q1739" s="7">
        <v>-57</v>
      </c>
      <c r="R1739" s="5">
        <f>ROUND(P1739 * (1 + (Q1739 / 100)), 2)</f>
        <v>903</v>
      </c>
      <c r="S1739" s="5">
        <f>ROUND(R1739 * D1739, 2)</f>
        <v>912.03</v>
      </c>
      <c r="T1739" s="4" t="str">
        <v>EXHIBITION</v>
      </c>
      <c r="U1739" s="8" t="str">
        <v>AVAILABLE</v>
      </c>
      <c r="V1739" s="4" t="str">
        <v>Feather, Pinpoint</v>
      </c>
      <c r="W1739" s="9" t="str">
        <v>Media URL</v>
      </c>
    </row>
    <row r="1740">
      <c r="A1740" s="4" t="str">
        <v>3555013876</v>
      </c>
      <c r="B1740" s="4" t="str">
        <v>RADIANT</v>
      </c>
      <c r="C1740" s="4">
        <v>138184</v>
      </c>
      <c r="D1740" s="5">
        <v>1</v>
      </c>
      <c r="E1740" s="4" t="str">
        <v>U-V</v>
      </c>
      <c r="F1740" s="4" t="str">
        <v>VVS2</v>
      </c>
      <c r="G1740" s="4" t="str">
        <v xml:space="preserve"> </v>
      </c>
      <c r="H1740" s="4" t="str">
        <v>EX</v>
      </c>
      <c r="I1740" s="4" t="str">
        <v>VG</v>
      </c>
      <c r="J1740" s="4" t="str">
        <v>FNT</v>
      </c>
      <c r="K1740" s="4" t="str">
        <v>5.94 x 4.86 x 3.46</v>
      </c>
      <c r="L1740" s="4" t="str">
        <v>71.10</v>
      </c>
      <c r="M1740" s="4" t="str">
        <v>61.00</v>
      </c>
      <c r="N1740" s="4" t="str">
        <v/>
      </c>
      <c r="O1740" s="4" t="str">
        <v>GIA</v>
      </c>
      <c r="P1740" s="4">
        <v>2100</v>
      </c>
      <c r="Q1740" s="7">
        <v>-56</v>
      </c>
      <c r="R1740" s="5">
        <f>ROUND(P1740 * (1 + (Q1740 / 100)), 2)</f>
        <v>924</v>
      </c>
      <c r="S1740" s="5">
        <f>ROUND(R1740 * D1740, 2)</f>
        <v>924</v>
      </c>
      <c r="T1740" s="4" t="str">
        <v>EXHIBITION</v>
      </c>
      <c r="U1740" s="8" t="str">
        <v>AVAILABLE</v>
      </c>
      <c r="V1740" s="4" t="str">
        <v>Feather, Pinpoint, Natural</v>
      </c>
      <c r="W1740" s="9" t="str">
        <v>Media URL</v>
      </c>
    </row>
    <row r="1741">
      <c r="A1741" s="4" t="str">
        <v>7556013889</v>
      </c>
      <c r="B1741" s="4" t="str">
        <v>RADIANT</v>
      </c>
      <c r="C1741" s="4">
        <v>138187</v>
      </c>
      <c r="D1741" s="5">
        <v>1.01</v>
      </c>
      <c r="E1741" s="4" t="str">
        <v>U-V</v>
      </c>
      <c r="F1741" s="4" t="str">
        <v>VVS2</v>
      </c>
      <c r="G1741" s="4" t="str">
        <v xml:space="preserve"> </v>
      </c>
      <c r="H1741" s="4" t="str">
        <v>EX</v>
      </c>
      <c r="I1741" s="4" t="str">
        <v>VG</v>
      </c>
      <c r="J1741" s="4" t="str">
        <v>FNT</v>
      </c>
      <c r="K1741" s="4" t="str">
        <v>5.90 x 4.96 x 3.45</v>
      </c>
      <c r="L1741" s="4" t="str">
        <v>69.60</v>
      </c>
      <c r="M1741" s="4" t="str">
        <v>67.00</v>
      </c>
      <c r="N1741" s="4" t="str">
        <v/>
      </c>
      <c r="O1741" s="4" t="str">
        <v>GIA</v>
      </c>
      <c r="P1741" s="4">
        <v>2100</v>
      </c>
      <c r="Q1741" s="7">
        <v>-56</v>
      </c>
      <c r="R1741" s="5">
        <f>ROUND(P1741 * (1 + (Q1741 / 100)), 2)</f>
        <v>924</v>
      </c>
      <c r="S1741" s="5">
        <f>ROUND(R1741 * D1741, 2)</f>
        <v>933.24</v>
      </c>
      <c r="T1741" s="4" t="str">
        <v>EXHIBITION</v>
      </c>
      <c r="U1741" s="8" t="str">
        <v>AVAILABLE</v>
      </c>
      <c r="V1741" s="4" t="str">
        <v>Needle</v>
      </c>
      <c r="W1741" s="9" t="str">
        <v>Media URL</v>
      </c>
    </row>
    <row r="1742">
      <c r="A1742" s="4" t="str">
        <v>1549987462</v>
      </c>
      <c r="B1742" s="4" t="str">
        <v>RADIANT</v>
      </c>
      <c r="C1742" s="4">
        <v>136964</v>
      </c>
      <c r="D1742" s="5">
        <v>1.01</v>
      </c>
      <c r="E1742" s="4" t="str">
        <v>U-V</v>
      </c>
      <c r="F1742" s="4" t="str">
        <v>VVS2</v>
      </c>
      <c r="G1742" s="4" t="str">
        <v xml:space="preserve"> </v>
      </c>
      <c r="H1742" s="4" t="str">
        <v>EX</v>
      </c>
      <c r="I1742" s="4" t="str">
        <v>VG</v>
      </c>
      <c r="J1742" s="4" t="str">
        <v>FNT</v>
      </c>
      <c r="K1742" s="4" t="str">
        <v>6.18 x 4.96 x 3.41</v>
      </c>
      <c r="L1742" s="4" t="str">
        <v>68.80</v>
      </c>
      <c r="M1742" s="4" t="str">
        <v>65.00</v>
      </c>
      <c r="N1742" s="4" t="str">
        <v/>
      </c>
      <c r="O1742" s="4" t="str">
        <v>GIA</v>
      </c>
      <c r="P1742" s="4">
        <v>2100</v>
      </c>
      <c r="Q1742" s="7">
        <v>-56</v>
      </c>
      <c r="R1742" s="5">
        <f>ROUND(P1742 * (1 + (Q1742 / 100)), 2)</f>
        <v>924</v>
      </c>
      <c r="S1742" s="5">
        <f>ROUND(R1742 * D1742, 2)</f>
        <v>933.24</v>
      </c>
      <c r="T1742" s="4" t="str">
        <v>EXHIBITION</v>
      </c>
      <c r="U1742" s="8" t="str">
        <v>AVAILABLE</v>
      </c>
      <c r="V1742" s="4" t="str">
        <v>Needle, Pinpoint</v>
      </c>
      <c r="W1742" s="9" t="str">
        <v>Media URL</v>
      </c>
    </row>
    <row r="1743">
      <c r="A1743" s="4" t="str">
        <v>2556066133</v>
      </c>
      <c r="B1743" s="4" t="str">
        <v>RADIANT</v>
      </c>
      <c r="C1743" s="4">
        <v>139642</v>
      </c>
      <c r="D1743" s="5">
        <v>1</v>
      </c>
      <c r="E1743" s="4" t="str">
        <v>U-V</v>
      </c>
      <c r="F1743" s="4" t="str">
        <v>VVS2</v>
      </c>
      <c r="G1743" s="4" t="str">
        <v xml:space="preserve"> </v>
      </c>
      <c r="H1743" s="4" t="str">
        <v>EX</v>
      </c>
      <c r="I1743" s="4" t="str">
        <v>VG</v>
      </c>
      <c r="J1743" s="4" t="str">
        <v>FNT</v>
      </c>
      <c r="K1743" s="4" t="str">
        <v>5.92 x 4.95 x 3.44</v>
      </c>
      <c r="L1743" s="4" t="str">
        <v>69.50</v>
      </c>
      <c r="M1743" s="4" t="str">
        <v>68.00</v>
      </c>
      <c r="N1743" s="4" t="str">
        <v/>
      </c>
      <c r="O1743" s="4" t="str">
        <v>GIA</v>
      </c>
      <c r="P1743" s="4">
        <v>2100</v>
      </c>
      <c r="Q1743" s="7">
        <v>-55</v>
      </c>
      <c r="R1743" s="5">
        <f>ROUND(P1743 * (1 + (Q1743 / 100)), 2)</f>
        <v>945</v>
      </c>
      <c r="S1743" s="5">
        <f>ROUND(R1743 * D1743, 2)</f>
        <v>945</v>
      </c>
      <c r="T1743" s="4" t="str">
        <v>EXHIBITION</v>
      </c>
      <c r="U1743" s="8" t="str">
        <v>AVAILABLE</v>
      </c>
      <c r="V1743" s="4" t="str">
        <v>Pinpoint</v>
      </c>
      <c r="W1743" s="9" t="str">
        <v>Media URL</v>
      </c>
    </row>
    <row r="1744">
      <c r="A1744" s="4" t="str">
        <v>2554102433</v>
      </c>
      <c r="B1744" s="4" t="str">
        <v>RADIANT</v>
      </c>
      <c r="C1744" s="4">
        <v>141162</v>
      </c>
      <c r="D1744" s="5">
        <v>1.01</v>
      </c>
      <c r="E1744" s="4" t="str">
        <v>U-V</v>
      </c>
      <c r="F1744" s="4" t="str">
        <v>VVS2</v>
      </c>
      <c r="G1744" s="4" t="str">
        <v xml:space="preserve"> </v>
      </c>
      <c r="H1744" s="4" t="str">
        <v>EX</v>
      </c>
      <c r="I1744" s="4" t="str">
        <v>VG</v>
      </c>
      <c r="J1744" s="4" t="str">
        <v>FNT</v>
      </c>
      <c r="K1744" s="4" t="str">
        <v>5.95 x 4.93 x 3.44</v>
      </c>
      <c r="L1744" s="4" t="str">
        <v>69.80</v>
      </c>
      <c r="M1744" s="4" t="str">
        <v>61.00</v>
      </c>
      <c r="N1744" s="4" t="str">
        <v/>
      </c>
      <c r="O1744" s="4" t="str">
        <v>GIA</v>
      </c>
      <c r="P1744" s="4">
        <v>2100</v>
      </c>
      <c r="Q1744" s="7">
        <v>-55</v>
      </c>
      <c r="R1744" s="5">
        <f>ROUND(P1744 * (1 + (Q1744 / 100)), 2)</f>
        <v>945</v>
      </c>
      <c r="S1744" s="5">
        <f>ROUND(R1744 * D1744, 2)</f>
        <v>954.45</v>
      </c>
      <c r="T1744" s="4" t="str">
        <v>EXHIBITION</v>
      </c>
      <c r="U1744" s="8" t="str">
        <v>AVAILABLE</v>
      </c>
      <c r="V1744" s="4" t="str">
        <v>Cloud, Feather, Natural</v>
      </c>
      <c r="W1744" s="9" t="str">
        <v>Media URL</v>
      </c>
    </row>
    <row r="1745">
      <c r="A1745" s="4" t="str">
        <v>1559894111</v>
      </c>
      <c r="B1745" s="4" t="str">
        <v>RADIANT</v>
      </c>
      <c r="C1745" s="4">
        <v>172483</v>
      </c>
      <c r="D1745" s="5">
        <v>1.01</v>
      </c>
      <c r="E1745" s="4" t="str">
        <v>U-V</v>
      </c>
      <c r="F1745" s="4" t="str">
        <v>VVS2</v>
      </c>
      <c r="G1745" s="4" t="str">
        <v xml:space="preserve"> </v>
      </c>
      <c r="H1745" s="4" t="str">
        <v>EX</v>
      </c>
      <c r="I1745" s="4" t="str">
        <v>VG</v>
      </c>
      <c r="J1745" s="4" t="str">
        <v>FNT</v>
      </c>
      <c r="K1745" s="4" t="str">
        <v>6.03 x 4.88 x 3.40</v>
      </c>
      <c r="L1745" s="4" t="str">
        <v>69.70</v>
      </c>
      <c r="M1745" s="4" t="str">
        <v>64.00</v>
      </c>
      <c r="N1745" s="4" t="str">
        <v/>
      </c>
      <c r="O1745" s="4" t="str">
        <v>GIA</v>
      </c>
      <c r="P1745" s="4">
        <v>2100</v>
      </c>
      <c r="Q1745" s="7">
        <v>-52</v>
      </c>
      <c r="R1745" s="5">
        <f>ROUND(P1745 * (1 + (Q1745 / 100)), 2)</f>
        <v>1008</v>
      </c>
      <c r="S1745" s="5">
        <f>ROUND(R1745 * D1745, 2)</f>
        <v>1018.08</v>
      </c>
      <c r="T1745" s="4" t="str">
        <v>EXHIBITION</v>
      </c>
      <c r="U1745" s="8" t="str">
        <v>AVAILABLE</v>
      </c>
      <c r="V1745" s="4" t="str">
        <v>Cloud, Needle</v>
      </c>
      <c r="W1745" s="9" t="str">
        <v>Media URL</v>
      </c>
    </row>
    <row r="1746">
      <c r="A1746" s="4" t="str">
        <v>6552848472</v>
      </c>
      <c r="B1746" s="4" t="str">
        <v>RADIANT</v>
      </c>
      <c r="C1746" s="4">
        <v>171114</v>
      </c>
      <c r="D1746" s="5">
        <v>1.03</v>
      </c>
      <c r="E1746" s="4" t="str">
        <v>U-V</v>
      </c>
      <c r="F1746" s="4" t="str">
        <v>VVS2</v>
      </c>
      <c r="G1746" s="4" t="str">
        <v xml:space="preserve"> </v>
      </c>
      <c r="H1746" s="4" t="str">
        <v>EX</v>
      </c>
      <c r="I1746" s="4" t="str">
        <v>VG</v>
      </c>
      <c r="J1746" s="4" t="str">
        <v>FNT</v>
      </c>
      <c r="K1746" s="4" t="str">
        <v>5.98 x 4.99 x 3.47</v>
      </c>
      <c r="L1746" s="4" t="str">
        <v>69.50</v>
      </c>
      <c r="M1746" s="4" t="str">
        <v>59.00</v>
      </c>
      <c r="N1746" s="4" t="str">
        <v/>
      </c>
      <c r="O1746" s="4" t="str">
        <v>GIA</v>
      </c>
      <c r="P1746" s="4">
        <v>2100</v>
      </c>
      <c r="Q1746" s="7">
        <v>-52</v>
      </c>
      <c r="R1746" s="5">
        <f>ROUND(P1746 * (1 + (Q1746 / 100)), 2)</f>
        <v>1008</v>
      </c>
      <c r="S1746" s="5">
        <f>ROUND(R1746 * D1746, 2)</f>
        <v>1038.24</v>
      </c>
      <c r="T1746" s="4" t="str">
        <v>MUMBAI</v>
      </c>
      <c r="U1746" s="8" t="str">
        <v>AVAILABLE</v>
      </c>
      <c r="V1746" s="4" t="str">
        <v>Needle, Feather, Natural</v>
      </c>
      <c r="W1746" s="9" t="str">
        <v>Media URL</v>
      </c>
    </row>
    <row r="1747">
      <c r="A1747" s="4" t="str">
        <v>7556794273</v>
      </c>
      <c r="B1747" s="4" t="str">
        <v>RADIANT</v>
      </c>
      <c r="C1747" s="4">
        <v>168811</v>
      </c>
      <c r="D1747" s="5">
        <v>1.07</v>
      </c>
      <c r="E1747" s="4" t="str">
        <v>U-V</v>
      </c>
      <c r="F1747" s="4" t="str">
        <v>VVS2</v>
      </c>
      <c r="G1747" s="4" t="str">
        <v xml:space="preserve"> </v>
      </c>
      <c r="H1747" s="4" t="str">
        <v>EX</v>
      </c>
      <c r="I1747" s="4" t="str">
        <v>VG</v>
      </c>
      <c r="J1747" s="4" t="str">
        <v>FNT</v>
      </c>
      <c r="K1747" s="4" t="str">
        <v>6.12 x 4.99 x 3.49</v>
      </c>
      <c r="L1747" s="4" t="str">
        <v>70.00</v>
      </c>
      <c r="M1747" s="4" t="str">
        <v>61.00</v>
      </c>
      <c r="N1747" s="4" t="str">
        <v/>
      </c>
      <c r="O1747" s="4" t="str">
        <v>GIA</v>
      </c>
      <c r="P1747" s="4">
        <v>2100</v>
      </c>
      <c r="Q1747" s="7">
        <v>-52</v>
      </c>
      <c r="R1747" s="5">
        <f>ROUND(P1747 * (1 + (Q1747 / 100)), 2)</f>
        <v>1008</v>
      </c>
      <c r="S1747" s="5">
        <f>ROUND(R1747 * D1747, 2)</f>
        <v>1078.56</v>
      </c>
      <c r="T1747" s="4" t="str">
        <v>MUMBAI</v>
      </c>
      <c r="U1747" s="8" t="str">
        <v>AVAILABLE</v>
      </c>
      <c r="V1747" s="4" t="str">
        <v>Pinpoint, Needle</v>
      </c>
      <c r="W1747" s="9" t="str">
        <v>Media URL</v>
      </c>
    </row>
    <row r="1748">
      <c r="A1748" s="4" t="str">
        <v>1548418501</v>
      </c>
      <c r="B1748" s="4" t="str">
        <v>RADIANT</v>
      </c>
      <c r="C1748" s="4">
        <v>113640</v>
      </c>
      <c r="D1748" s="5">
        <v>1.01</v>
      </c>
      <c r="E1748" s="4" t="str">
        <v>U-V</v>
      </c>
      <c r="F1748" s="4" t="str">
        <v>VVS2</v>
      </c>
      <c r="G1748" s="4" t="str">
        <v xml:space="preserve"> </v>
      </c>
      <c r="H1748" s="4" t="str">
        <v>EX</v>
      </c>
      <c r="I1748" s="4" t="str">
        <v>VG</v>
      </c>
      <c r="J1748" s="4" t="str">
        <v>MED</v>
      </c>
      <c r="K1748" s="4" t="str">
        <v>5.77 x 4.98 x 3.47</v>
      </c>
      <c r="L1748" s="4" t="str">
        <v>69.80</v>
      </c>
      <c r="M1748" s="4" t="str">
        <v>64.00</v>
      </c>
      <c r="N1748" s="4" t="str">
        <v/>
      </c>
      <c r="O1748" s="4" t="str">
        <v>GIA</v>
      </c>
      <c r="P1748" s="4">
        <v>2100</v>
      </c>
      <c r="Q1748" s="7">
        <v>-64</v>
      </c>
      <c r="R1748" s="5">
        <f>ROUND(P1748 * (1 + (Q1748 / 100)), 2)</f>
        <v>756</v>
      </c>
      <c r="S1748" s="5">
        <f>ROUND(R1748 * D1748, 2)</f>
        <v>763.56</v>
      </c>
      <c r="T1748" s="4" t="str">
        <v>EXHIBITION</v>
      </c>
      <c r="U1748" s="8" t="str">
        <v>AVAILABLE</v>
      </c>
      <c r="V1748" s="4" t="str">
        <v>Cloud</v>
      </c>
      <c r="W1748" s="9" t="str">
        <v>Media URL</v>
      </c>
    </row>
    <row r="1749">
      <c r="A1749" s="4" t="str">
        <v>1548585637</v>
      </c>
      <c r="B1749" s="4" t="str">
        <v>RADIANT</v>
      </c>
      <c r="C1749" s="4">
        <v>120039</v>
      </c>
      <c r="D1749" s="5">
        <v>1.05</v>
      </c>
      <c r="E1749" s="4" t="str">
        <v>U-V</v>
      </c>
      <c r="F1749" s="4" t="str">
        <v>VVS2</v>
      </c>
      <c r="G1749" s="4" t="str">
        <v xml:space="preserve"> </v>
      </c>
      <c r="H1749" s="4" t="str">
        <v>EX</v>
      </c>
      <c r="I1749" s="4" t="str">
        <v>VG</v>
      </c>
      <c r="J1749" s="4" t="str">
        <v>MED</v>
      </c>
      <c r="K1749" s="4" t="str">
        <v>6.03 x 5.06 x 3.51</v>
      </c>
      <c r="L1749" s="4" t="str">
        <v>69.40</v>
      </c>
      <c r="M1749" s="4" t="str">
        <v>59.00</v>
      </c>
      <c r="N1749" s="4" t="str">
        <v/>
      </c>
      <c r="O1749" s="4" t="str">
        <v>GIA</v>
      </c>
      <c r="P1749" s="4">
        <v>2100</v>
      </c>
      <c r="Q1749" s="7">
        <v>-62</v>
      </c>
      <c r="R1749" s="5">
        <f>ROUND(P1749 * (1 + (Q1749 / 100)), 2)</f>
        <v>798</v>
      </c>
      <c r="S1749" s="5">
        <f>ROUND(R1749 * D1749, 2)</f>
        <v>837.9</v>
      </c>
      <c r="T1749" s="4" t="str">
        <v>EXHIBITION</v>
      </c>
      <c r="U1749" s="8" t="str">
        <v>AVAILABLE</v>
      </c>
      <c r="V1749" s="4" t="str">
        <v>Needle</v>
      </c>
      <c r="W1749" s="9" t="str">
        <v>Media URL</v>
      </c>
    </row>
    <row r="1750">
      <c r="A1750" s="4" t="str">
        <v>7542960187</v>
      </c>
      <c r="B1750" s="4" t="str">
        <v>RADIANT</v>
      </c>
      <c r="C1750" s="4">
        <v>135386</v>
      </c>
      <c r="D1750" s="5">
        <v>1.04</v>
      </c>
      <c r="E1750" s="4" t="str">
        <v>U-V</v>
      </c>
      <c r="F1750" s="4" t="str">
        <v>VVS2</v>
      </c>
      <c r="G1750" s="4" t="str">
        <v xml:space="preserve"> </v>
      </c>
      <c r="H1750" s="4" t="str">
        <v>EX</v>
      </c>
      <c r="I1750" s="4" t="str">
        <v>VG</v>
      </c>
      <c r="J1750" s="4" t="str">
        <v>MED</v>
      </c>
      <c r="K1750" s="4" t="str">
        <v>6.05 x 5.05 x 3.48</v>
      </c>
      <c r="L1750" s="4" t="str">
        <v>68.90</v>
      </c>
      <c r="M1750" s="4" t="str">
        <v>69.00</v>
      </c>
      <c r="N1750" s="4" t="str">
        <v/>
      </c>
      <c r="O1750" s="4" t="str">
        <v>GIA</v>
      </c>
      <c r="P1750" s="4">
        <v>2100</v>
      </c>
      <c r="Q1750" s="7">
        <v>-58</v>
      </c>
      <c r="R1750" s="5">
        <f>ROUND(P1750 * (1 + (Q1750 / 100)), 2)</f>
        <v>882</v>
      </c>
      <c r="S1750" s="5">
        <f>ROUND(R1750 * D1750, 2)</f>
        <v>917.28</v>
      </c>
      <c r="T1750" s="4" t="str">
        <v>EXHIBITION</v>
      </c>
      <c r="U1750" s="8" t="str">
        <v>AVAILABLE</v>
      </c>
      <c r="V1750" s="4" t="str">
        <v>Pinpoint</v>
      </c>
      <c r="W1750" s="9" t="str">
        <v>Media URL</v>
      </c>
    </row>
    <row r="1751">
      <c r="A1751" s="4" t="str">
        <v>6551894325</v>
      </c>
      <c r="B1751" s="4" t="str">
        <v>RADIANT</v>
      </c>
      <c r="C1751" s="4">
        <v>171728</v>
      </c>
      <c r="D1751" s="5">
        <v>1.04</v>
      </c>
      <c r="E1751" s="4" t="str">
        <v>U-V</v>
      </c>
      <c r="F1751" s="4" t="str">
        <v>VVS2</v>
      </c>
      <c r="G1751" s="4" t="str">
        <v xml:space="preserve"> </v>
      </c>
      <c r="H1751" s="4" t="str">
        <v>EX</v>
      </c>
      <c r="I1751" s="4" t="str">
        <v>VG</v>
      </c>
      <c r="J1751" s="4" t="str">
        <v>MED</v>
      </c>
      <c r="K1751" s="4" t="str">
        <v>6.25 x 4.96 x 3.47</v>
      </c>
      <c r="L1751" s="4" t="str">
        <v>69.90</v>
      </c>
      <c r="M1751" s="4" t="str">
        <v>58.00</v>
      </c>
      <c r="N1751" s="4" t="str">
        <v/>
      </c>
      <c r="O1751" s="4" t="str">
        <v>GIA</v>
      </c>
      <c r="P1751" s="4">
        <v>2100</v>
      </c>
      <c r="Q1751" s="7">
        <v>-55</v>
      </c>
      <c r="R1751" s="5">
        <f>ROUND(P1751 * (1 + (Q1751 / 100)), 2)</f>
        <v>945</v>
      </c>
      <c r="S1751" s="5">
        <f>ROUND(R1751 * D1751, 2)</f>
        <v>982.8</v>
      </c>
      <c r="T1751" s="4" t="str">
        <v>EXHIBITION</v>
      </c>
      <c r="U1751" s="8" t="str">
        <v>AVAILABLE</v>
      </c>
      <c r="V1751" s="4" t="str">
        <v>Pinpoint, Cloud</v>
      </c>
      <c r="W1751" s="9" t="str">
        <v>Media URL</v>
      </c>
    </row>
    <row r="1752">
      <c r="A1752" s="4" t="str">
        <v>5553512665</v>
      </c>
      <c r="B1752" s="4" t="str">
        <v>RADIANT</v>
      </c>
      <c r="C1752" s="4">
        <v>157270</v>
      </c>
      <c r="D1752" s="5">
        <v>1.01</v>
      </c>
      <c r="E1752" s="4" t="str">
        <v>U-V</v>
      </c>
      <c r="F1752" s="4" t="str">
        <v>VVS2</v>
      </c>
      <c r="G1752" s="4" t="str">
        <v xml:space="preserve"> </v>
      </c>
      <c r="H1752" s="4" t="str">
        <v>EX</v>
      </c>
      <c r="I1752" s="4" t="str">
        <v>VG</v>
      </c>
      <c r="J1752" s="4" t="str">
        <v>STG</v>
      </c>
      <c r="K1752" s="4" t="str">
        <v>5.98 x 5.00 x 3.49</v>
      </c>
      <c r="L1752" s="4" t="str">
        <v>69.80</v>
      </c>
      <c r="M1752" s="4" t="str">
        <v>63.00</v>
      </c>
      <c r="N1752" s="4" t="str">
        <v/>
      </c>
      <c r="O1752" s="4" t="str">
        <v>GIA</v>
      </c>
      <c r="P1752" s="4">
        <v>2100</v>
      </c>
      <c r="Q1752" s="7">
        <v>-59</v>
      </c>
      <c r="R1752" s="5">
        <f>ROUND(P1752 * (1 + (Q1752 / 100)), 2)</f>
        <v>861</v>
      </c>
      <c r="S1752" s="5">
        <f>ROUND(R1752 * D1752, 2)</f>
        <v>869.61</v>
      </c>
      <c r="T1752" s="4" t="str">
        <v>EXHIBITION</v>
      </c>
      <c r="U1752" s="8" t="str">
        <v>AVAILABLE</v>
      </c>
      <c r="V1752" s="4" t="str">
        <v>Cloud, Needle, Pinpoint, Feather</v>
      </c>
      <c r="W1752" s="9" t="str">
        <v>Media URL</v>
      </c>
    </row>
    <row r="1753">
      <c r="A1753" s="4" t="str">
        <v>7556102467</v>
      </c>
      <c r="B1753" s="4" t="str">
        <v>RADIANT</v>
      </c>
      <c r="C1753" s="4">
        <v>141101</v>
      </c>
      <c r="D1753" s="5">
        <v>1.02</v>
      </c>
      <c r="E1753" s="4" t="str">
        <v>U-V</v>
      </c>
      <c r="F1753" s="4" t="str">
        <v>VVS2</v>
      </c>
      <c r="G1753" s="4" t="str">
        <v xml:space="preserve"> </v>
      </c>
      <c r="H1753" s="4" t="str">
        <v>EX</v>
      </c>
      <c r="I1753" s="4" t="str">
        <v>EX</v>
      </c>
      <c r="J1753" s="4" t="str">
        <v>NONE</v>
      </c>
      <c r="K1753" s="4" t="str">
        <v>5.99 x 5.00 x 3.46</v>
      </c>
      <c r="L1753" s="4" t="str">
        <v>69.20</v>
      </c>
      <c r="M1753" s="4" t="str">
        <v>63.00</v>
      </c>
      <c r="N1753" s="4" t="str">
        <v/>
      </c>
      <c r="O1753" s="4" t="str">
        <v>GIA</v>
      </c>
      <c r="P1753" s="4">
        <v>2100</v>
      </c>
      <c r="Q1753" s="7">
        <v>-57</v>
      </c>
      <c r="R1753" s="5">
        <f>ROUND(P1753 * (1 + (Q1753 / 100)), 2)</f>
        <v>903</v>
      </c>
      <c r="S1753" s="5">
        <f>ROUND(R1753 * D1753, 2)</f>
        <v>921.06</v>
      </c>
      <c r="T1753" s="4" t="str">
        <v>EXHIBITION</v>
      </c>
      <c r="U1753" s="8" t="str">
        <v>AVAILABLE</v>
      </c>
      <c r="V1753" s="4" t="str">
        <v>Needle, Pinpoint, Cloud</v>
      </c>
      <c r="W1753" s="9" t="str">
        <v>Media URL</v>
      </c>
    </row>
    <row r="1754">
      <c r="A1754" s="4" t="str">
        <v>7546291718</v>
      </c>
      <c r="B1754" s="4" t="str">
        <v>RADIANT</v>
      </c>
      <c r="C1754" s="4">
        <v>109756</v>
      </c>
      <c r="D1754" s="5">
        <v>1.01</v>
      </c>
      <c r="E1754" s="4" t="str">
        <v>U-V</v>
      </c>
      <c r="F1754" s="4" t="str">
        <v>VVS2</v>
      </c>
      <c r="G1754" s="4" t="str">
        <v xml:space="preserve"> </v>
      </c>
      <c r="H1754" s="4" t="str">
        <v>EX</v>
      </c>
      <c r="I1754" s="4" t="str">
        <v>EX</v>
      </c>
      <c r="J1754" s="4" t="str">
        <v>FNT</v>
      </c>
      <c r="K1754" s="4" t="str">
        <v>5.85 x 4.94 x 3.45</v>
      </c>
      <c r="L1754" s="4" t="str">
        <v>69.90</v>
      </c>
      <c r="M1754" s="4" t="str">
        <v>59.00</v>
      </c>
      <c r="N1754" s="4" t="str">
        <v/>
      </c>
      <c r="O1754" s="4" t="str">
        <v>GIA</v>
      </c>
      <c r="P1754" s="4">
        <v>2100</v>
      </c>
      <c r="Q1754" s="7">
        <v>-62</v>
      </c>
      <c r="R1754" s="5">
        <f>ROUND(P1754 * (1 + (Q1754 / 100)), 2)</f>
        <v>798</v>
      </c>
      <c r="S1754" s="5">
        <f>ROUND(R1754 * D1754, 2)</f>
        <v>805.98</v>
      </c>
      <c r="T1754" s="4" t="str">
        <v>EXHIBITION</v>
      </c>
      <c r="U1754" s="8" t="str">
        <v>AVAILABLE</v>
      </c>
      <c r="V1754" s="4" t="str">
        <v>Cloud</v>
      </c>
      <c r="W1754" s="9" t="str">
        <v>Media URL</v>
      </c>
    </row>
    <row r="1755">
      <c r="A1755" s="4" t="str">
        <v>1543260189</v>
      </c>
      <c r="B1755" s="4" t="str">
        <v>RADIANT</v>
      </c>
      <c r="C1755" s="4">
        <v>108997</v>
      </c>
      <c r="D1755" s="5">
        <v>1.01</v>
      </c>
      <c r="E1755" s="4" t="str">
        <v>U-V</v>
      </c>
      <c r="F1755" s="4" t="str">
        <v>VS1</v>
      </c>
      <c r="G1755" s="4" t="str">
        <v xml:space="preserve"> </v>
      </c>
      <c r="H1755" s="4" t="str">
        <v>VG</v>
      </c>
      <c r="I1755" s="4" t="str">
        <v>VG</v>
      </c>
      <c r="J1755" s="4" t="str">
        <v>NONE</v>
      </c>
      <c r="K1755" s="4" t="str">
        <v>5.94 x 4.99 x 3.46</v>
      </c>
      <c r="L1755" s="4" t="str">
        <v>69.30</v>
      </c>
      <c r="M1755" s="4" t="str">
        <v>62.00</v>
      </c>
      <c r="N1755" s="4" t="str">
        <v/>
      </c>
      <c r="O1755" s="4" t="str">
        <v>GIA</v>
      </c>
      <c r="P1755" s="4">
        <v>2000</v>
      </c>
      <c r="Q1755" s="7">
        <v>-60</v>
      </c>
      <c r="R1755" s="5">
        <f>ROUND(P1755 * (1 + (Q1755 / 100)), 2)</f>
        <v>800</v>
      </c>
      <c r="S1755" s="5">
        <f>ROUND(R1755 * D1755, 2)</f>
        <v>808</v>
      </c>
      <c r="T1755" s="4" t="str">
        <v>EXHIBITION</v>
      </c>
      <c r="U1755" s="8" t="str">
        <v>AVAILABLE</v>
      </c>
      <c r="V1755" s="4" t="str">
        <v>Feather</v>
      </c>
      <c r="W1755" s="9" t="str">
        <v>Media URL</v>
      </c>
    </row>
    <row r="1756">
      <c r="A1756" s="4" t="str">
        <v>1559038387</v>
      </c>
      <c r="B1756" s="4" t="str">
        <v>RADIANT</v>
      </c>
      <c r="C1756" s="4">
        <v>138818</v>
      </c>
      <c r="D1756" s="5">
        <v>1.01</v>
      </c>
      <c r="E1756" s="4" t="str">
        <v>U-V</v>
      </c>
      <c r="F1756" s="4" t="str">
        <v>VS1</v>
      </c>
      <c r="G1756" s="4" t="str">
        <v xml:space="preserve"> </v>
      </c>
      <c r="H1756" s="4" t="str">
        <v>VG</v>
      </c>
      <c r="I1756" s="4" t="str">
        <v>VG</v>
      </c>
      <c r="J1756" s="4" t="str">
        <v>NONE</v>
      </c>
      <c r="K1756" s="4" t="str">
        <v>5.80 x 4.97 x 3.56</v>
      </c>
      <c r="L1756" s="4" t="str">
        <v>71.70</v>
      </c>
      <c r="M1756" s="4" t="str">
        <v>67.00</v>
      </c>
      <c r="N1756" s="4" t="str">
        <v/>
      </c>
      <c r="O1756" s="4" t="str">
        <v>GIA</v>
      </c>
      <c r="P1756" s="4">
        <v>2000</v>
      </c>
      <c r="Q1756" s="7">
        <v>-55</v>
      </c>
      <c r="R1756" s="5">
        <f>ROUND(P1756 * (1 + (Q1756 / 100)), 2)</f>
        <v>900</v>
      </c>
      <c r="S1756" s="5">
        <f>ROUND(R1756 * D1756, 2)</f>
        <v>909</v>
      </c>
      <c r="T1756" s="4" t="str">
        <v>EXHIBITION</v>
      </c>
      <c r="U1756" s="8" t="str">
        <v>AVAILABLE</v>
      </c>
      <c r="V1756" s="4" t="str">
        <v>Crystal, Pinpoint</v>
      </c>
      <c r="W1756" s="9" t="str">
        <v>Media URL</v>
      </c>
    </row>
    <row r="1757">
      <c r="A1757" s="4" t="str">
        <v>6551103052</v>
      </c>
      <c r="B1757" s="4" t="str">
        <v>RADIANT</v>
      </c>
      <c r="C1757" s="4">
        <v>141060</v>
      </c>
      <c r="D1757" s="5">
        <v>1</v>
      </c>
      <c r="E1757" s="4" t="str">
        <v>U-V</v>
      </c>
      <c r="F1757" s="4" t="str">
        <v>VS1</v>
      </c>
      <c r="G1757" s="4" t="str">
        <v xml:space="preserve"> </v>
      </c>
      <c r="H1757" s="4" t="str">
        <v>VG</v>
      </c>
      <c r="I1757" s="4" t="str">
        <v>VG</v>
      </c>
      <c r="J1757" s="4" t="str">
        <v>NONE</v>
      </c>
      <c r="K1757" s="4" t="str">
        <v>6.17 x 4.89 x 3.42</v>
      </c>
      <c r="L1757" s="4" t="str">
        <v>69.90</v>
      </c>
      <c r="M1757" s="4" t="str">
        <v>65.00</v>
      </c>
      <c r="N1757" s="4" t="str">
        <v/>
      </c>
      <c r="O1757" s="4" t="str">
        <v>GIA</v>
      </c>
      <c r="P1757" s="4">
        <v>2000</v>
      </c>
      <c r="Q1757" s="7">
        <v>-53</v>
      </c>
      <c r="R1757" s="5">
        <f>ROUND(P1757 * (1 + (Q1757 / 100)), 2)</f>
        <v>940</v>
      </c>
      <c r="S1757" s="5">
        <f>ROUND(R1757 * D1757, 2)</f>
        <v>940</v>
      </c>
      <c r="T1757" s="4" t="str">
        <v>EXHIBITION</v>
      </c>
      <c r="U1757" s="8" t="str">
        <v>AVAILABLE</v>
      </c>
      <c r="V1757" s="4" t="str">
        <v>Feather, Needle, Pinpoint</v>
      </c>
      <c r="W1757" s="9" t="str">
        <v>Media URL</v>
      </c>
    </row>
    <row r="1758">
      <c r="A1758" s="4" t="str">
        <v>5553112069</v>
      </c>
      <c r="B1758" s="4" t="str">
        <v>RADIANT</v>
      </c>
      <c r="C1758" s="4">
        <v>141412</v>
      </c>
      <c r="D1758" s="5">
        <v>1.01</v>
      </c>
      <c r="E1758" s="4" t="str">
        <v>U-V</v>
      </c>
      <c r="F1758" s="4" t="str">
        <v>VS1</v>
      </c>
      <c r="G1758" s="4" t="str">
        <v xml:space="preserve"> </v>
      </c>
      <c r="H1758" s="4" t="str">
        <v>VG</v>
      </c>
      <c r="I1758" s="4" t="str">
        <v>VG</v>
      </c>
      <c r="J1758" s="4" t="str">
        <v>NONE</v>
      </c>
      <c r="K1758" s="4" t="str">
        <v>6.07 x 4.98 x 3.44</v>
      </c>
      <c r="L1758" s="4" t="str">
        <v>69.00</v>
      </c>
      <c r="M1758" s="4" t="str">
        <v>63.00</v>
      </c>
      <c r="N1758" s="4" t="str">
        <v/>
      </c>
      <c r="O1758" s="4" t="str">
        <v>GIA</v>
      </c>
      <c r="P1758" s="4">
        <v>2000</v>
      </c>
      <c r="Q1758" s="7">
        <v>-53</v>
      </c>
      <c r="R1758" s="5">
        <f>ROUND(P1758 * (1 + (Q1758 / 100)), 2)</f>
        <v>940</v>
      </c>
      <c r="S1758" s="5">
        <f>ROUND(R1758 * D1758, 2)</f>
        <v>949.4</v>
      </c>
      <c r="T1758" s="4" t="str">
        <v>EXHIBITION</v>
      </c>
      <c r="U1758" s="8" t="str">
        <v>AVAILABLE</v>
      </c>
      <c r="V1758" s="4" t="str">
        <v>Feather, Pinpoint, Indented Natural</v>
      </c>
      <c r="W1758" s="9" t="str">
        <v>Media URL</v>
      </c>
    </row>
    <row r="1759">
      <c r="A1759" s="4" t="str">
        <v>2556894039</v>
      </c>
      <c r="B1759" s="4" t="str">
        <v>RADIANT</v>
      </c>
      <c r="C1759" s="4">
        <v>172470</v>
      </c>
      <c r="D1759" s="5">
        <v>1.01</v>
      </c>
      <c r="E1759" s="4" t="str">
        <v>U-V</v>
      </c>
      <c r="F1759" s="4" t="str">
        <v>VS1</v>
      </c>
      <c r="G1759" s="4" t="str">
        <v xml:space="preserve"> </v>
      </c>
      <c r="H1759" s="4" t="str">
        <v>VG</v>
      </c>
      <c r="I1759" s="4" t="str">
        <v>VG</v>
      </c>
      <c r="J1759" s="4" t="str">
        <v>NONE</v>
      </c>
      <c r="K1759" s="4" t="str">
        <v>5.88 x 4.84 x 3.48</v>
      </c>
      <c r="L1759" s="4" t="str">
        <v>72.00</v>
      </c>
      <c r="M1759" s="4" t="str">
        <v>62.00</v>
      </c>
      <c r="N1759" s="4" t="str">
        <v/>
      </c>
      <c r="O1759" s="4" t="str">
        <v>GIA</v>
      </c>
      <c r="P1759" s="4">
        <v>2000</v>
      </c>
      <c r="Q1759" s="7">
        <v>-53</v>
      </c>
      <c r="R1759" s="5">
        <f>ROUND(P1759 * (1 + (Q1759 / 100)), 2)</f>
        <v>940</v>
      </c>
      <c r="S1759" s="5">
        <f>ROUND(R1759 * D1759, 2)</f>
        <v>949.4</v>
      </c>
      <c r="T1759" s="4" t="str">
        <v>EXHIBITION</v>
      </c>
      <c r="U1759" s="8" t="str">
        <v>AVAILABLE</v>
      </c>
      <c r="V1759" s="4" t="str">
        <v>Cloud, Needle, Feather, Natural</v>
      </c>
      <c r="W1759" s="9" t="str">
        <v>Media URL</v>
      </c>
    </row>
    <row r="1760">
      <c r="A1760" s="4" t="str">
        <v>7551513106</v>
      </c>
      <c r="B1760" s="4" t="str">
        <v>RADIANT</v>
      </c>
      <c r="C1760" s="4">
        <v>158636</v>
      </c>
      <c r="D1760" s="5">
        <v>1.09</v>
      </c>
      <c r="E1760" s="4" t="str">
        <v>U-V</v>
      </c>
      <c r="F1760" s="4" t="str">
        <v>VS1</v>
      </c>
      <c r="G1760" s="4" t="str">
        <v xml:space="preserve"> </v>
      </c>
      <c r="H1760" s="4" t="str">
        <v>VG</v>
      </c>
      <c r="I1760" s="4" t="str">
        <v>VG</v>
      </c>
      <c r="J1760" s="4" t="str">
        <v>NONE</v>
      </c>
      <c r="K1760" s="4" t="str">
        <v>6.58 x 5.02 x 3.46</v>
      </c>
      <c r="L1760" s="4" t="str">
        <v>69.00</v>
      </c>
      <c r="M1760" s="4" t="str">
        <v>59.00</v>
      </c>
      <c r="N1760" s="4" t="str">
        <v/>
      </c>
      <c r="O1760" s="4" t="str">
        <v>GIA</v>
      </c>
      <c r="P1760" s="4">
        <v>2000</v>
      </c>
      <c r="Q1760" s="7">
        <v>-52</v>
      </c>
      <c r="R1760" s="5">
        <f>ROUND(P1760 * (1 + (Q1760 / 100)), 2)</f>
        <v>960</v>
      </c>
      <c r="S1760" s="5">
        <f>ROUND(R1760 * D1760, 2)</f>
        <v>1046.4</v>
      </c>
      <c r="T1760" s="4" t="str">
        <v>EXHIBITION</v>
      </c>
      <c r="U1760" s="8" t="str">
        <v>AVAILABLE</v>
      </c>
      <c r="V1760" s="4" t="str">
        <v>Crystal, Needle, Pinpoint</v>
      </c>
      <c r="W1760" s="9" t="str">
        <v>Media URL</v>
      </c>
    </row>
    <row r="1761">
      <c r="A1761" s="4" t="str">
        <v>7558037879</v>
      </c>
      <c r="B1761" s="4" t="str">
        <v>RADIANT</v>
      </c>
      <c r="C1761" s="4">
        <v>139079</v>
      </c>
      <c r="D1761" s="5">
        <v>1.01</v>
      </c>
      <c r="E1761" s="4" t="str">
        <v>U-V</v>
      </c>
      <c r="F1761" s="4" t="str">
        <v>VS1</v>
      </c>
      <c r="G1761" s="4" t="str">
        <v xml:space="preserve"> </v>
      </c>
      <c r="H1761" s="4" t="str">
        <v>VG</v>
      </c>
      <c r="I1761" s="4" t="str">
        <v>VG</v>
      </c>
      <c r="J1761" s="4" t="str">
        <v>FNT</v>
      </c>
      <c r="K1761" s="4" t="str">
        <v>6.01 x 4.85 x 3.38</v>
      </c>
      <c r="L1761" s="4" t="str">
        <v>69.80</v>
      </c>
      <c r="M1761" s="4" t="str">
        <v>64.00</v>
      </c>
      <c r="N1761" s="4" t="str">
        <v/>
      </c>
      <c r="O1761" s="4" t="str">
        <v>GIA</v>
      </c>
      <c r="P1761" s="4">
        <v>2000</v>
      </c>
      <c r="Q1761" s="7">
        <v>-53</v>
      </c>
      <c r="R1761" s="5">
        <f>ROUND(P1761 * (1 + (Q1761 / 100)), 2)</f>
        <v>940</v>
      </c>
      <c r="S1761" s="5">
        <f>ROUND(R1761 * D1761, 2)</f>
        <v>949.4</v>
      </c>
      <c r="T1761" s="4" t="str">
        <v>EXHIBITION</v>
      </c>
      <c r="U1761" s="8" t="str">
        <v>AVAILABLE</v>
      </c>
      <c r="V1761" s="4" t="str">
        <v>Crystal, Pinpoint, Extra Facet</v>
      </c>
      <c r="W1761" s="9" t="str">
        <v>Media URL</v>
      </c>
    </row>
    <row r="1762">
      <c r="A1762" s="4" t="str">
        <v>7548528264</v>
      </c>
      <c r="B1762" s="4" t="str">
        <v>RADIANT</v>
      </c>
      <c r="C1762" s="4">
        <v>117811</v>
      </c>
      <c r="D1762" s="5">
        <v>1.01</v>
      </c>
      <c r="E1762" s="4" t="str">
        <v>U-V</v>
      </c>
      <c r="F1762" s="4" t="str">
        <v>VS1</v>
      </c>
      <c r="G1762" s="4" t="str">
        <v xml:space="preserve"> </v>
      </c>
      <c r="H1762" s="4" t="str">
        <v>VG</v>
      </c>
      <c r="I1762" s="4" t="str">
        <v>VG</v>
      </c>
      <c r="J1762" s="4" t="str">
        <v>MED</v>
      </c>
      <c r="K1762" s="4" t="str">
        <v>5.92 x 4.88 x 3.42</v>
      </c>
      <c r="L1762" s="4" t="str">
        <v>70.10</v>
      </c>
      <c r="M1762" s="4" t="str">
        <v>67.00</v>
      </c>
      <c r="N1762" s="4" t="str">
        <v/>
      </c>
      <c r="O1762" s="4" t="str">
        <v>GIA</v>
      </c>
      <c r="P1762" s="4">
        <v>2000</v>
      </c>
      <c r="Q1762" s="7">
        <v>-60</v>
      </c>
      <c r="R1762" s="5">
        <f>ROUND(P1762 * (1 + (Q1762 / 100)), 2)</f>
        <v>800</v>
      </c>
      <c r="S1762" s="5">
        <f>ROUND(R1762 * D1762, 2)</f>
        <v>808</v>
      </c>
      <c r="T1762" s="4" t="str">
        <v>EXHIBITION</v>
      </c>
      <c r="U1762" s="8" t="str">
        <v>AVAILABLE</v>
      </c>
      <c r="V1762" s="4" t="str">
        <v>Feather, Indented Natural, Natural</v>
      </c>
      <c r="W1762" s="9" t="str">
        <v>Media URL</v>
      </c>
    </row>
    <row r="1763">
      <c r="A1763" s="4" t="str">
        <v>6551079957</v>
      </c>
      <c r="B1763" s="4" t="str">
        <v>RADIANT</v>
      </c>
      <c r="C1763" s="4">
        <v>140204</v>
      </c>
      <c r="D1763" s="5">
        <v>1.01</v>
      </c>
      <c r="E1763" s="4" t="str">
        <v>U-V</v>
      </c>
      <c r="F1763" s="4" t="str">
        <v>VS1</v>
      </c>
      <c r="G1763" s="4" t="str">
        <v xml:space="preserve"> </v>
      </c>
      <c r="H1763" s="4" t="str">
        <v>VG</v>
      </c>
      <c r="I1763" s="4" t="str">
        <v>EX</v>
      </c>
      <c r="J1763" s="4" t="str">
        <v>NONE</v>
      </c>
      <c r="K1763" s="4" t="str">
        <v>6.02 x 4.95 x 3.45</v>
      </c>
      <c r="L1763" s="4" t="str">
        <v>69.70</v>
      </c>
      <c r="M1763" s="4" t="str">
        <v>62.00</v>
      </c>
      <c r="N1763" s="4" t="str">
        <v/>
      </c>
      <c r="O1763" s="4" t="str">
        <v>GIA</v>
      </c>
      <c r="P1763" s="4">
        <v>2000</v>
      </c>
      <c r="Q1763" s="7">
        <v>-55</v>
      </c>
      <c r="R1763" s="5">
        <f>ROUND(P1763 * (1 + (Q1763 / 100)), 2)</f>
        <v>900</v>
      </c>
      <c r="S1763" s="5">
        <f>ROUND(R1763 * D1763, 2)</f>
        <v>909</v>
      </c>
      <c r="T1763" s="4" t="str">
        <v>EXHIBITION</v>
      </c>
      <c r="U1763" s="8" t="str">
        <v>AVAILABLE</v>
      </c>
      <c r="V1763" s="4" t="str">
        <v>Feather, Cloud</v>
      </c>
      <c r="W1763" s="9" t="str">
        <v>Media URL</v>
      </c>
    </row>
    <row r="1764">
      <c r="A1764" s="4" t="str">
        <v>6555680483</v>
      </c>
      <c r="B1764" s="4" t="str">
        <v>RADIANT</v>
      </c>
      <c r="C1764" s="4">
        <v>165243</v>
      </c>
      <c r="D1764" s="5">
        <v>1.08</v>
      </c>
      <c r="E1764" s="4" t="str">
        <v>U-V</v>
      </c>
      <c r="F1764" s="4" t="str">
        <v>VS1</v>
      </c>
      <c r="G1764" s="4" t="str">
        <v xml:space="preserve"> </v>
      </c>
      <c r="H1764" s="4" t="str">
        <v>VG</v>
      </c>
      <c r="I1764" s="4" t="str">
        <v>EX</v>
      </c>
      <c r="J1764" s="4" t="str">
        <v>FNT</v>
      </c>
      <c r="K1764" s="4" t="str">
        <v>6.41 x 4.94 x 3.45</v>
      </c>
      <c r="L1764" s="4" t="str">
        <v>69.80</v>
      </c>
      <c r="M1764" s="4" t="str">
        <v>63.00</v>
      </c>
      <c r="N1764" s="4" t="str">
        <v/>
      </c>
      <c r="O1764" s="4" t="str">
        <v>GIA</v>
      </c>
      <c r="P1764" s="4">
        <v>2000</v>
      </c>
      <c r="Q1764" s="7">
        <v>-49</v>
      </c>
      <c r="R1764" s="5">
        <f>ROUND(P1764 * (1 + (Q1764 / 100)), 2)</f>
        <v>1020</v>
      </c>
      <c r="S1764" s="5">
        <f>ROUND(R1764 * D1764, 2)</f>
        <v>1101.6</v>
      </c>
      <c r="T1764" s="4" t="str">
        <v>EXHIBITION</v>
      </c>
      <c r="U1764" s="8" t="str">
        <v>AVAILABLE</v>
      </c>
      <c r="V1764" s="4" t="str">
        <v>Feather, Needle, Pinpoint</v>
      </c>
      <c r="W1764" s="9" t="str">
        <v>Media URL</v>
      </c>
    </row>
    <row r="1765">
      <c r="A1765" s="4" t="str">
        <v>7551144936</v>
      </c>
      <c r="B1765" s="4" t="str">
        <v>RADIANT</v>
      </c>
      <c r="C1765" s="4">
        <v>142634</v>
      </c>
      <c r="D1765" s="5">
        <v>1</v>
      </c>
      <c r="E1765" s="4" t="str">
        <v>U-V</v>
      </c>
      <c r="F1765" s="4" t="str">
        <v>VS1</v>
      </c>
      <c r="G1765" s="4" t="str">
        <v xml:space="preserve"> </v>
      </c>
      <c r="H1765" s="4" t="str">
        <v>EX</v>
      </c>
      <c r="I1765" s="4" t="str">
        <v>FR</v>
      </c>
      <c r="J1765" s="4" t="str">
        <v>FNT</v>
      </c>
      <c r="K1765" s="4" t="str">
        <v>5.76 x 4.92 x 3.56</v>
      </c>
      <c r="L1765" s="4" t="str">
        <v>72.50</v>
      </c>
      <c r="M1765" s="4" t="str">
        <v>65.00</v>
      </c>
      <c r="N1765" s="4" t="str">
        <v/>
      </c>
      <c r="O1765" s="4" t="str">
        <v>GIA</v>
      </c>
      <c r="P1765" s="4">
        <v>2000</v>
      </c>
      <c r="Q1765" s="7">
        <v>-55</v>
      </c>
      <c r="R1765" s="5">
        <f>ROUND(P1765 * (1 + (Q1765 / 100)), 2)</f>
        <v>900</v>
      </c>
      <c r="S1765" s="5">
        <f>ROUND(R1765 * D1765, 2)</f>
        <v>900</v>
      </c>
      <c r="T1765" s="4" t="str">
        <v>EXHIBITION</v>
      </c>
      <c r="U1765" s="8" t="str">
        <v>AVAILABLE</v>
      </c>
      <c r="V1765" s="4" t="str">
        <v>Cloud, Feather, Bruise, Indented Natural, Needle, Natural, Extra Facet</v>
      </c>
      <c r="W1765" s="9" t="str">
        <v>Media URL</v>
      </c>
    </row>
    <row r="1766">
      <c r="A1766" s="4" t="str">
        <v>1545807354</v>
      </c>
      <c r="B1766" s="4" t="str">
        <v>RADIANT</v>
      </c>
      <c r="C1766" s="4">
        <v>130197</v>
      </c>
      <c r="D1766" s="5">
        <v>1</v>
      </c>
      <c r="E1766" s="4" t="str">
        <v>U-V</v>
      </c>
      <c r="F1766" s="4" t="str">
        <v>VS1</v>
      </c>
      <c r="G1766" s="4" t="str">
        <v xml:space="preserve"> </v>
      </c>
      <c r="H1766" s="4" t="str">
        <v>EX</v>
      </c>
      <c r="I1766" s="4" t="str">
        <v>GD</v>
      </c>
      <c r="J1766" s="4" t="str">
        <v>NONE</v>
      </c>
      <c r="K1766" s="4" t="str">
        <v>6.17 x 4.90 x 3.42</v>
      </c>
      <c r="L1766" s="4" t="str">
        <v>69.80</v>
      </c>
      <c r="M1766" s="4" t="str">
        <v>63.00</v>
      </c>
      <c r="N1766" s="4" t="str">
        <v/>
      </c>
      <c r="O1766" s="4" t="str">
        <v>GIA</v>
      </c>
      <c r="P1766" s="4">
        <v>2000</v>
      </c>
      <c r="Q1766" s="7">
        <v>-56</v>
      </c>
      <c r="R1766" s="5">
        <f>ROUND(P1766 * (1 + (Q1766 / 100)), 2)</f>
        <v>880</v>
      </c>
      <c r="S1766" s="5">
        <f>ROUND(R1766 * D1766, 2)</f>
        <v>880</v>
      </c>
      <c r="T1766" s="4" t="str">
        <v>EXHIBITION</v>
      </c>
      <c r="U1766" s="8" t="str">
        <v>AVAILABLE</v>
      </c>
      <c r="V1766" s="4" t="str">
        <v>Feather</v>
      </c>
      <c r="W1766" s="9" t="str">
        <v>Media URL</v>
      </c>
    </row>
    <row r="1767">
      <c r="A1767" s="4" t="str">
        <v>2558565427</v>
      </c>
      <c r="B1767" s="4" t="str">
        <v>RADIANT</v>
      </c>
      <c r="C1767" s="4">
        <v>161125</v>
      </c>
      <c r="D1767" s="5">
        <v>1</v>
      </c>
      <c r="E1767" s="4" t="str">
        <v>U-V</v>
      </c>
      <c r="F1767" s="4" t="str">
        <v>VS1</v>
      </c>
      <c r="G1767" s="4" t="str">
        <v xml:space="preserve"> </v>
      </c>
      <c r="H1767" s="4" t="str">
        <v>EX</v>
      </c>
      <c r="I1767" s="4" t="str">
        <v>GD</v>
      </c>
      <c r="J1767" s="4" t="str">
        <v>FNT</v>
      </c>
      <c r="K1767" s="4" t="str">
        <v>6.18 x 4.69 x 3.44</v>
      </c>
      <c r="L1767" s="4" t="str">
        <v>73.40</v>
      </c>
      <c r="M1767" s="4" t="str">
        <v>64.00</v>
      </c>
      <c r="N1767" s="4" t="str">
        <v/>
      </c>
      <c r="O1767" s="4" t="str">
        <v>GIA</v>
      </c>
      <c r="P1767" s="4">
        <v>2000</v>
      </c>
      <c r="Q1767" s="7">
        <v>-55</v>
      </c>
      <c r="R1767" s="5">
        <f>ROUND(P1767 * (1 + (Q1767 / 100)), 2)</f>
        <v>900</v>
      </c>
      <c r="S1767" s="5">
        <f>ROUND(R1767 * D1767, 2)</f>
        <v>900</v>
      </c>
      <c r="T1767" s="4" t="str">
        <v>EXHIBITION</v>
      </c>
      <c r="U1767" s="8" t="str">
        <v>AVAILABLE</v>
      </c>
      <c r="V1767" s="4" t="str">
        <v>Cloud, Crystal, Feather, Needle, Extra Facet</v>
      </c>
      <c r="W1767" s="9" t="str">
        <v>Media URL</v>
      </c>
    </row>
    <row r="1768">
      <c r="A1768" s="4" t="str">
        <v>2547159122</v>
      </c>
      <c r="B1768" s="4" t="str">
        <v>RADIANT</v>
      </c>
      <c r="C1768" s="4">
        <v>106658</v>
      </c>
      <c r="D1768" s="5">
        <v>1.01</v>
      </c>
      <c r="E1768" s="4" t="str">
        <v>U-V</v>
      </c>
      <c r="F1768" s="4" t="str">
        <v>VS1</v>
      </c>
      <c r="G1768" s="4" t="str">
        <v xml:space="preserve"> </v>
      </c>
      <c r="H1768" s="4" t="str">
        <v>EX</v>
      </c>
      <c r="I1768" s="4" t="str">
        <v>VG</v>
      </c>
      <c r="J1768" s="4" t="str">
        <v>NONE</v>
      </c>
      <c r="K1768" s="4" t="str">
        <v>5.86 x 4.87 x 3.49</v>
      </c>
      <c r="L1768" s="4" t="str">
        <v>71.60</v>
      </c>
      <c r="M1768" s="4" t="str">
        <v>57.00</v>
      </c>
      <c r="N1768" s="4" t="str">
        <v/>
      </c>
      <c r="O1768" s="4" t="str">
        <v>GIA</v>
      </c>
      <c r="P1768" s="4">
        <v>2000</v>
      </c>
      <c r="Q1768" s="7">
        <v>-63</v>
      </c>
      <c r="R1768" s="5">
        <f>ROUND(P1768 * (1 + (Q1768 / 100)), 2)</f>
        <v>740</v>
      </c>
      <c r="S1768" s="5">
        <f>ROUND(R1768 * D1768, 2)</f>
        <v>747.4</v>
      </c>
      <c r="T1768" s="4" t="str">
        <v>EXHIBITION</v>
      </c>
      <c r="U1768" s="8" t="str">
        <v>AVAILABLE</v>
      </c>
      <c r="V1768" s="4" t="str">
        <v>Cloud, Crystal, Natural</v>
      </c>
      <c r="W1768" s="9" t="str">
        <v>Media URL</v>
      </c>
    </row>
    <row r="1769">
      <c r="A1769" s="4" t="str">
        <v>1548276355</v>
      </c>
      <c r="B1769" s="4" t="str">
        <v>RADIANT</v>
      </c>
      <c r="C1769" s="4">
        <v>109577</v>
      </c>
      <c r="D1769" s="5">
        <v>1</v>
      </c>
      <c r="E1769" s="4" t="str">
        <v>U-V</v>
      </c>
      <c r="F1769" s="4" t="str">
        <v>VS1</v>
      </c>
      <c r="G1769" s="4" t="str">
        <v xml:space="preserve"> </v>
      </c>
      <c r="H1769" s="4" t="str">
        <v>EX</v>
      </c>
      <c r="I1769" s="4" t="str">
        <v>VG</v>
      </c>
      <c r="J1769" s="4" t="str">
        <v>NONE</v>
      </c>
      <c r="K1769" s="4" t="str">
        <v>5.86 x 4.89 x 3.45</v>
      </c>
      <c r="L1769" s="4" t="str">
        <v>70.40</v>
      </c>
      <c r="M1769" s="4" t="str">
        <v>67.00</v>
      </c>
      <c r="N1769" s="4" t="str">
        <v/>
      </c>
      <c r="O1769" s="4" t="str">
        <v>GIA</v>
      </c>
      <c r="P1769" s="4">
        <v>2000</v>
      </c>
      <c r="Q1769" s="7">
        <v>-61</v>
      </c>
      <c r="R1769" s="5">
        <f>ROUND(P1769 * (1 + (Q1769 / 100)), 2)</f>
        <v>780</v>
      </c>
      <c r="S1769" s="5">
        <f>ROUND(R1769 * D1769, 2)</f>
        <v>780</v>
      </c>
      <c r="T1769" s="4" t="str">
        <v>EXHIBITION</v>
      </c>
      <c r="U1769" s="8" t="str">
        <v>AVAILABLE</v>
      </c>
      <c r="V1769" s="4" t="str">
        <v>Crystal</v>
      </c>
      <c r="W1769" s="9" t="str">
        <v>Media URL</v>
      </c>
    </row>
    <row r="1770">
      <c r="A1770" s="4" t="str">
        <v>2547357935</v>
      </c>
      <c r="B1770" s="4" t="str">
        <v>RADIANT</v>
      </c>
      <c r="C1770" s="4">
        <v>112480</v>
      </c>
      <c r="D1770" s="5">
        <v>1.01</v>
      </c>
      <c r="E1770" s="4" t="str">
        <v>U-V</v>
      </c>
      <c r="F1770" s="4" t="str">
        <v>VS1</v>
      </c>
      <c r="G1770" s="4" t="str">
        <v xml:space="preserve"> </v>
      </c>
      <c r="H1770" s="4" t="str">
        <v>EX</v>
      </c>
      <c r="I1770" s="4" t="str">
        <v>VG</v>
      </c>
      <c r="J1770" s="4" t="str">
        <v>NONE</v>
      </c>
      <c r="K1770" s="4" t="str">
        <v>5.91 x 4.83 x 3.52</v>
      </c>
      <c r="L1770" s="4" t="str">
        <v>72.80</v>
      </c>
      <c r="M1770" s="4" t="str">
        <v>58.00</v>
      </c>
      <c r="N1770" s="4" t="str">
        <v/>
      </c>
      <c r="O1770" s="4" t="str">
        <v>GIA</v>
      </c>
      <c r="P1770" s="4">
        <v>2000</v>
      </c>
      <c r="Q1770" s="7">
        <v>-61</v>
      </c>
      <c r="R1770" s="5">
        <f>ROUND(P1770 * (1 + (Q1770 / 100)), 2)</f>
        <v>780</v>
      </c>
      <c r="S1770" s="5">
        <f>ROUND(R1770 * D1770, 2)</f>
        <v>787.8</v>
      </c>
      <c r="T1770" s="4" t="str">
        <v>EXHIBITION</v>
      </c>
      <c r="U1770" s="8" t="str">
        <v>AVAILABLE</v>
      </c>
      <c r="V1770" s="4" t="str">
        <v>Feather</v>
      </c>
      <c r="W1770" s="9" t="str">
        <v>Media URL</v>
      </c>
    </row>
    <row r="1771">
      <c r="A1771" s="4" t="str">
        <v>2544418645</v>
      </c>
      <c r="B1771" s="4" t="str">
        <v>RADIANT</v>
      </c>
      <c r="C1771" s="4">
        <v>113414</v>
      </c>
      <c r="D1771" s="5">
        <v>1</v>
      </c>
      <c r="E1771" s="4" t="str">
        <v>U-V</v>
      </c>
      <c r="F1771" s="4" t="str">
        <v>VS1</v>
      </c>
      <c r="G1771" s="4" t="str">
        <v xml:space="preserve"> </v>
      </c>
      <c r="H1771" s="4" t="str">
        <v>EX</v>
      </c>
      <c r="I1771" s="4" t="str">
        <v>VG</v>
      </c>
      <c r="J1771" s="4" t="str">
        <v>NONE</v>
      </c>
      <c r="K1771" s="4" t="str">
        <v>5.81 x 4.97 x 3.40</v>
      </c>
      <c r="L1771" s="4" t="str">
        <v>68.40</v>
      </c>
      <c r="M1771" s="4" t="str">
        <v>67.00</v>
      </c>
      <c r="N1771" s="4" t="str">
        <v/>
      </c>
      <c r="O1771" s="4" t="str">
        <v>GIA</v>
      </c>
      <c r="P1771" s="4">
        <v>2000</v>
      </c>
      <c r="Q1771" s="7">
        <v>-60</v>
      </c>
      <c r="R1771" s="5">
        <f>ROUND(P1771 * (1 + (Q1771 / 100)), 2)</f>
        <v>800</v>
      </c>
      <c r="S1771" s="5">
        <f>ROUND(R1771 * D1771, 2)</f>
        <v>800</v>
      </c>
      <c r="T1771" s="4" t="str">
        <v>EXHIBITION</v>
      </c>
      <c r="U1771" s="8" t="str">
        <v>AVAILABLE</v>
      </c>
      <c r="V1771" s="4" t="str">
        <v>Feather, Pinpoint, Indented Natural, Natural</v>
      </c>
      <c r="W1771" s="9" t="str">
        <v>Media URL</v>
      </c>
    </row>
    <row r="1772">
      <c r="A1772" s="4" t="str">
        <v>2546201008</v>
      </c>
      <c r="B1772" s="4" t="str">
        <v>RADIANT</v>
      </c>
      <c r="C1772" s="4">
        <v>107405</v>
      </c>
      <c r="D1772" s="5">
        <v>1</v>
      </c>
      <c r="E1772" s="4" t="str">
        <v>U-V</v>
      </c>
      <c r="F1772" s="4" t="str">
        <v>VS1</v>
      </c>
      <c r="G1772" s="4" t="str">
        <v xml:space="preserve"> </v>
      </c>
      <c r="H1772" s="4" t="str">
        <v>EX</v>
      </c>
      <c r="I1772" s="4" t="str">
        <v>VG</v>
      </c>
      <c r="J1772" s="4" t="str">
        <v>NONE</v>
      </c>
      <c r="K1772" s="4" t="str">
        <v>5.94 x 4.92 x 3.45</v>
      </c>
      <c r="L1772" s="4" t="str">
        <v>70.10</v>
      </c>
      <c r="M1772" s="4" t="str">
        <v>63.00</v>
      </c>
      <c r="N1772" s="4" t="str">
        <v/>
      </c>
      <c r="O1772" s="4" t="str">
        <v>GIA</v>
      </c>
      <c r="P1772" s="4">
        <v>2000</v>
      </c>
      <c r="Q1772" s="7">
        <v>-59</v>
      </c>
      <c r="R1772" s="5">
        <f>ROUND(P1772 * (1 + (Q1772 / 100)), 2)</f>
        <v>820</v>
      </c>
      <c r="S1772" s="5">
        <f>ROUND(R1772 * D1772, 2)</f>
        <v>820</v>
      </c>
      <c r="T1772" s="4" t="str">
        <v>EXHIBITION</v>
      </c>
      <c r="U1772" s="8" t="str">
        <v>AVAILABLE</v>
      </c>
      <c r="V1772" s="4" t="str">
        <v>Crystal, Indented Natural, Natural</v>
      </c>
      <c r="W1772" s="9" t="str">
        <v>Media URL</v>
      </c>
    </row>
    <row r="1773">
      <c r="A1773" s="4" t="str">
        <v>2546201454</v>
      </c>
      <c r="B1773" s="4" t="str">
        <v>RADIANT</v>
      </c>
      <c r="C1773" s="4">
        <v>107383</v>
      </c>
      <c r="D1773" s="5">
        <v>1.01</v>
      </c>
      <c r="E1773" s="4" t="str">
        <v>U-V</v>
      </c>
      <c r="F1773" s="4" t="str">
        <v>VS1</v>
      </c>
      <c r="G1773" s="4" t="str">
        <v xml:space="preserve"> </v>
      </c>
      <c r="H1773" s="4" t="str">
        <v>EX</v>
      </c>
      <c r="I1773" s="4" t="str">
        <v>VG</v>
      </c>
      <c r="J1773" s="4" t="str">
        <v>NONE</v>
      </c>
      <c r="K1773" s="4" t="str">
        <v>6.01 x 4.93 x 3.45</v>
      </c>
      <c r="L1773" s="4" t="str">
        <v>70.00</v>
      </c>
      <c r="M1773" s="4" t="str">
        <v>60.00</v>
      </c>
      <c r="N1773" s="4" t="str">
        <v/>
      </c>
      <c r="O1773" s="4" t="str">
        <v>GIA</v>
      </c>
      <c r="P1773" s="4">
        <v>2000</v>
      </c>
      <c r="Q1773" s="7">
        <v>-59</v>
      </c>
      <c r="R1773" s="5">
        <f>ROUND(P1773 * (1 + (Q1773 / 100)), 2)</f>
        <v>820</v>
      </c>
      <c r="S1773" s="5">
        <f>ROUND(R1773 * D1773, 2)</f>
        <v>828.2</v>
      </c>
      <c r="T1773" s="4" t="str">
        <v>EXHIBITION</v>
      </c>
      <c r="U1773" s="8" t="str">
        <v>AVAILABLE</v>
      </c>
      <c r="V1773" s="4" t="str">
        <v>Cloud, Crystal, Needle</v>
      </c>
      <c r="W1773" s="9" t="str">
        <v>Media URL</v>
      </c>
    </row>
    <row r="1774">
      <c r="A1774" s="4" t="str">
        <v>2537453646</v>
      </c>
      <c r="B1774" s="4" t="str">
        <v>RADIANT</v>
      </c>
      <c r="C1774" s="4">
        <v>90967</v>
      </c>
      <c r="D1774" s="5">
        <v>1.09</v>
      </c>
      <c r="E1774" s="4" t="str">
        <v>U-V</v>
      </c>
      <c r="F1774" s="4" t="str">
        <v>VS1</v>
      </c>
      <c r="G1774" s="4" t="str">
        <v xml:space="preserve"> </v>
      </c>
      <c r="H1774" s="4" t="str">
        <v>EX</v>
      </c>
      <c r="I1774" s="4" t="str">
        <v>VG</v>
      </c>
      <c r="J1774" s="4" t="str">
        <v>NONE</v>
      </c>
      <c r="K1774" s="4" t="str">
        <v>6.47 x 5.00 x 3.49</v>
      </c>
      <c r="L1774" s="4" t="str">
        <v>69.70</v>
      </c>
      <c r="M1774" s="4" t="str">
        <v>63.00</v>
      </c>
      <c r="N1774" s="4" t="str">
        <v/>
      </c>
      <c r="O1774" s="4" t="str">
        <v>GIA</v>
      </c>
      <c r="P1774" s="4">
        <v>2000</v>
      </c>
      <c r="Q1774" s="7">
        <v>-61</v>
      </c>
      <c r="R1774" s="5">
        <f>ROUND(P1774 * (1 + (Q1774 / 100)), 2)</f>
        <v>780</v>
      </c>
      <c r="S1774" s="5">
        <f>ROUND(R1774 * D1774, 2)</f>
        <v>850.2</v>
      </c>
      <c r="T1774" s="4" t="str">
        <v>EXHIBITION</v>
      </c>
      <c r="U1774" s="8" t="str">
        <v>AVAILABLE</v>
      </c>
      <c r="V1774" s="4" t="str">
        <v>Cloud</v>
      </c>
      <c r="W1774" s="9" t="str">
        <v>Media URL</v>
      </c>
    </row>
    <row r="1775">
      <c r="A1775" s="4" t="str">
        <v>5543813885</v>
      </c>
      <c r="B1775" s="4" t="str">
        <v>RADIANT</v>
      </c>
      <c r="C1775" s="4">
        <v>130457</v>
      </c>
      <c r="D1775" s="5">
        <v>1</v>
      </c>
      <c r="E1775" s="4" t="str">
        <v>U-V</v>
      </c>
      <c r="F1775" s="4" t="str">
        <v>VS1</v>
      </c>
      <c r="G1775" s="4" t="str">
        <v xml:space="preserve"> </v>
      </c>
      <c r="H1775" s="4" t="str">
        <v>EX</v>
      </c>
      <c r="I1775" s="4" t="str">
        <v>VG</v>
      </c>
      <c r="J1775" s="4" t="str">
        <v>NONE</v>
      </c>
      <c r="K1775" s="4" t="str">
        <v>6.19 x 4.75 x 3.42</v>
      </c>
      <c r="L1775" s="4" t="str">
        <v>72.00</v>
      </c>
      <c r="M1775" s="4" t="str">
        <v>63.00</v>
      </c>
      <c r="N1775" s="4" t="str">
        <v/>
      </c>
      <c r="O1775" s="4" t="str">
        <v>GIA</v>
      </c>
      <c r="P1775" s="4">
        <v>2000</v>
      </c>
      <c r="Q1775" s="7">
        <v>-57</v>
      </c>
      <c r="R1775" s="5">
        <f>ROUND(P1775 * (1 + (Q1775 / 100)), 2)</f>
        <v>860</v>
      </c>
      <c r="S1775" s="5">
        <f>ROUND(R1775 * D1775, 2)</f>
        <v>860</v>
      </c>
      <c r="T1775" s="4" t="str">
        <v>EXHIBITION</v>
      </c>
      <c r="U1775" s="8" t="str">
        <v>AVAILABLE</v>
      </c>
      <c r="V1775" s="4" t="str">
        <v>Feather, Pinpoint</v>
      </c>
      <c r="W1775" s="9" t="str">
        <v>Media URL</v>
      </c>
    </row>
    <row r="1776">
      <c r="A1776" s="4" t="str">
        <v>7548842308</v>
      </c>
      <c r="B1776" s="4" t="str">
        <v>RADIANT</v>
      </c>
      <c r="C1776" s="4">
        <v>131818</v>
      </c>
      <c r="D1776" s="5">
        <v>1</v>
      </c>
      <c r="E1776" s="4" t="str">
        <v>U-V</v>
      </c>
      <c r="F1776" s="4" t="str">
        <v>VS1</v>
      </c>
      <c r="G1776" s="4" t="str">
        <v xml:space="preserve"> </v>
      </c>
      <c r="H1776" s="4" t="str">
        <v>EX</v>
      </c>
      <c r="I1776" s="4" t="str">
        <v>VG</v>
      </c>
      <c r="J1776" s="4" t="str">
        <v>NONE</v>
      </c>
      <c r="K1776" s="4" t="str">
        <v>6.00 x 4.94 x 3.45</v>
      </c>
      <c r="L1776" s="4" t="str">
        <v>69.90</v>
      </c>
      <c r="M1776" s="4" t="str">
        <v>63.00</v>
      </c>
      <c r="N1776" s="4" t="str">
        <v/>
      </c>
      <c r="O1776" s="4" t="str">
        <v>GIA</v>
      </c>
      <c r="P1776" s="4">
        <v>2000</v>
      </c>
      <c r="Q1776" s="7">
        <v>-55</v>
      </c>
      <c r="R1776" s="5">
        <f>ROUND(P1776 * (1 + (Q1776 / 100)), 2)</f>
        <v>900</v>
      </c>
      <c r="S1776" s="5">
        <f>ROUND(R1776 * D1776, 2)</f>
        <v>900</v>
      </c>
      <c r="T1776" s="4" t="str">
        <v>EXHIBITION</v>
      </c>
      <c r="U1776" s="8" t="str">
        <v>AVAILABLE</v>
      </c>
      <c r="V1776" s="4" t="str">
        <v>Feather, Cloud, Natural</v>
      </c>
      <c r="W1776" s="9" t="str">
        <v>Media URL</v>
      </c>
    </row>
    <row r="1777">
      <c r="A1777" s="4" t="str">
        <v>6555513073</v>
      </c>
      <c r="B1777" s="4" t="str">
        <v>RADIANT</v>
      </c>
      <c r="C1777" s="4">
        <v>159178</v>
      </c>
      <c r="D1777" s="5">
        <v>1</v>
      </c>
      <c r="E1777" s="4" t="str">
        <v>U-V</v>
      </c>
      <c r="F1777" s="4" t="str">
        <v>VS1</v>
      </c>
      <c r="G1777" s="4" t="str">
        <v xml:space="preserve"> </v>
      </c>
      <c r="H1777" s="4" t="str">
        <v>EX</v>
      </c>
      <c r="I1777" s="4" t="str">
        <v>VG</v>
      </c>
      <c r="J1777" s="4" t="str">
        <v>NONE</v>
      </c>
      <c r="K1777" s="4" t="str">
        <v>6.14 x 4.75 x 3.53</v>
      </c>
      <c r="L1777" s="4" t="str">
        <v>74.40</v>
      </c>
      <c r="M1777" s="4" t="str">
        <v>59.00</v>
      </c>
      <c r="N1777" s="4" t="str">
        <v/>
      </c>
      <c r="O1777" s="4" t="str">
        <v>GIA</v>
      </c>
      <c r="P1777" s="4">
        <v>2000</v>
      </c>
      <c r="Q1777" s="7">
        <v>-55</v>
      </c>
      <c r="R1777" s="5">
        <f>ROUND(P1777 * (1 + (Q1777 / 100)), 2)</f>
        <v>900</v>
      </c>
      <c r="S1777" s="5">
        <f>ROUND(R1777 * D1777, 2)</f>
        <v>900</v>
      </c>
      <c r="T1777" s="4" t="str">
        <v>EXHIBITION</v>
      </c>
      <c r="U1777" s="8" t="str">
        <v>AVAILABLE</v>
      </c>
      <c r="V1777" s="4" t="str">
        <v>Needle, Cloud</v>
      </c>
      <c r="W1777" s="9" t="str">
        <v>Media URL</v>
      </c>
    </row>
    <row r="1778">
      <c r="A1778" s="4" t="str">
        <v>6552079968</v>
      </c>
      <c r="B1778" s="4" t="str">
        <v>RADIANT</v>
      </c>
      <c r="C1778" s="4">
        <v>140234</v>
      </c>
      <c r="D1778" s="5">
        <v>1</v>
      </c>
      <c r="E1778" s="4" t="str">
        <v>U-V</v>
      </c>
      <c r="F1778" s="4" t="str">
        <v>VS1</v>
      </c>
      <c r="G1778" s="4" t="str">
        <v xml:space="preserve"> </v>
      </c>
      <c r="H1778" s="4" t="str">
        <v>EX</v>
      </c>
      <c r="I1778" s="4" t="str">
        <v>VG</v>
      </c>
      <c r="J1778" s="4" t="str">
        <v>NONE</v>
      </c>
      <c r="K1778" s="4" t="str">
        <v>6.08 x 5.03 x 3.43</v>
      </c>
      <c r="L1778" s="4" t="str">
        <v>68.20</v>
      </c>
      <c r="M1778" s="4" t="str">
        <v>61.00</v>
      </c>
      <c r="N1778" s="4" t="str">
        <v/>
      </c>
      <c r="O1778" s="4" t="str">
        <v>GIA</v>
      </c>
      <c r="P1778" s="4">
        <v>2000</v>
      </c>
      <c r="Q1778" s="7">
        <v>-55</v>
      </c>
      <c r="R1778" s="5">
        <f>ROUND(P1778 * (1 + (Q1778 / 100)), 2)</f>
        <v>900</v>
      </c>
      <c r="S1778" s="5">
        <f>ROUND(R1778 * D1778, 2)</f>
        <v>900</v>
      </c>
      <c r="T1778" s="4" t="str">
        <v>EXHIBITION</v>
      </c>
      <c r="U1778" s="8" t="str">
        <v>AVAILABLE</v>
      </c>
      <c r="V1778" s="4" t="str">
        <v>Feather, Crystal, Needle, Pinpoint</v>
      </c>
      <c r="W1778" s="9" t="str">
        <v>Media URL</v>
      </c>
    </row>
    <row r="1779">
      <c r="A1779" s="4" t="str">
        <v>5556066043</v>
      </c>
      <c r="B1779" s="4" t="str">
        <v>RADIANT</v>
      </c>
      <c r="C1779" s="4">
        <v>139599</v>
      </c>
      <c r="D1779" s="5">
        <v>1.01</v>
      </c>
      <c r="E1779" s="4" t="str">
        <v>U-V</v>
      </c>
      <c r="F1779" s="4" t="str">
        <v>VS1</v>
      </c>
      <c r="G1779" s="4" t="str">
        <v xml:space="preserve"> </v>
      </c>
      <c r="H1779" s="4" t="str">
        <v>EX</v>
      </c>
      <c r="I1779" s="4" t="str">
        <v>VG</v>
      </c>
      <c r="J1779" s="4" t="str">
        <v>NONE</v>
      </c>
      <c r="K1779" s="4" t="str">
        <v>5.82 x 4.86 x 3.54</v>
      </c>
      <c r="L1779" s="4" t="str">
        <v>72.90</v>
      </c>
      <c r="M1779" s="4" t="str">
        <v>62.00</v>
      </c>
      <c r="N1779" s="4" t="str">
        <v/>
      </c>
      <c r="O1779" s="4" t="str">
        <v>GIA</v>
      </c>
      <c r="P1779" s="4">
        <v>2000</v>
      </c>
      <c r="Q1779" s="7">
        <v>-55</v>
      </c>
      <c r="R1779" s="5">
        <f>ROUND(P1779 * (1 + (Q1779 / 100)), 2)</f>
        <v>900</v>
      </c>
      <c r="S1779" s="5">
        <f>ROUND(R1779 * D1779, 2)</f>
        <v>909</v>
      </c>
      <c r="T1779" s="4" t="str">
        <v>EXHIBITION</v>
      </c>
      <c r="U1779" s="8" t="str">
        <v>AVAILABLE</v>
      </c>
      <c r="V1779" s="4" t="str">
        <v>Crystal, Feather, Cloud</v>
      </c>
      <c r="W1779" s="9" t="str">
        <v>Media URL</v>
      </c>
    </row>
    <row r="1780">
      <c r="A1780" s="4" t="str">
        <v>3555102221</v>
      </c>
      <c r="B1780" s="4" t="str">
        <v>RADIANT</v>
      </c>
      <c r="C1780" s="4">
        <v>141015</v>
      </c>
      <c r="D1780" s="5">
        <v>1.02</v>
      </c>
      <c r="E1780" s="4" t="str">
        <v>U-V</v>
      </c>
      <c r="F1780" s="4" t="str">
        <v>VS1</v>
      </c>
      <c r="G1780" s="4" t="str">
        <v xml:space="preserve"> </v>
      </c>
      <c r="H1780" s="4" t="str">
        <v>EX</v>
      </c>
      <c r="I1780" s="4" t="str">
        <v>VG</v>
      </c>
      <c r="J1780" s="4" t="str">
        <v>NONE</v>
      </c>
      <c r="K1780" s="4" t="str">
        <v>6.30 x 4.83 x 3.38</v>
      </c>
      <c r="L1780" s="4" t="str">
        <v>69.90</v>
      </c>
      <c r="M1780" s="4" t="str">
        <v>59.00</v>
      </c>
      <c r="N1780" s="4" t="str">
        <v/>
      </c>
      <c r="O1780" s="4" t="str">
        <v>GIA</v>
      </c>
      <c r="P1780" s="4">
        <v>2000</v>
      </c>
      <c r="Q1780" s="7">
        <v>-55</v>
      </c>
      <c r="R1780" s="5">
        <f>ROUND(P1780 * (1 + (Q1780 / 100)), 2)</f>
        <v>900</v>
      </c>
      <c r="S1780" s="5">
        <f>ROUND(R1780 * D1780, 2)</f>
        <v>918</v>
      </c>
      <c r="T1780" s="4" t="str">
        <v>EXHIBITION</v>
      </c>
      <c r="U1780" s="8" t="str">
        <v>AVAILABLE</v>
      </c>
      <c r="V1780" s="4" t="str">
        <v>Crystal, Feather</v>
      </c>
      <c r="W1780" s="9" t="str">
        <v>Media URL</v>
      </c>
    </row>
    <row r="1781">
      <c r="A1781" s="4" t="str">
        <v>6545880344</v>
      </c>
      <c r="B1781" s="4" t="str">
        <v>RADIANT</v>
      </c>
      <c r="C1781" s="4">
        <v>132959</v>
      </c>
      <c r="D1781" s="5">
        <v>1.03</v>
      </c>
      <c r="E1781" s="4" t="str">
        <v>U-V</v>
      </c>
      <c r="F1781" s="4" t="str">
        <v>VS1</v>
      </c>
      <c r="G1781" s="4" t="str">
        <v xml:space="preserve"> </v>
      </c>
      <c r="H1781" s="4" t="str">
        <v>EX</v>
      </c>
      <c r="I1781" s="4" t="str">
        <v>VG</v>
      </c>
      <c r="J1781" s="4" t="str">
        <v>NONE</v>
      </c>
      <c r="K1781" s="4" t="str">
        <v>6.10 x 4.94 x 3.44</v>
      </c>
      <c r="L1781" s="4" t="str">
        <v>69.60</v>
      </c>
      <c r="M1781" s="4" t="str">
        <v>63.00</v>
      </c>
      <c r="N1781" s="4" t="str">
        <v/>
      </c>
      <c r="O1781" s="4" t="str">
        <v>GIA</v>
      </c>
      <c r="P1781" s="4">
        <v>2000</v>
      </c>
      <c r="Q1781" s="7">
        <v>-55</v>
      </c>
      <c r="R1781" s="5">
        <f>ROUND(P1781 * (1 + (Q1781 / 100)), 2)</f>
        <v>900</v>
      </c>
      <c r="S1781" s="5">
        <f>ROUND(R1781 * D1781, 2)</f>
        <v>927</v>
      </c>
      <c r="T1781" s="4" t="str">
        <v>EXHIBITION</v>
      </c>
      <c r="U1781" s="8" t="str">
        <v>AVAILABLE</v>
      </c>
      <c r="V1781" s="4" t="str">
        <v>Crystal, Cloud, Pinpoint</v>
      </c>
      <c r="W1781" s="9" t="str">
        <v>Media URL</v>
      </c>
    </row>
    <row r="1782">
      <c r="A1782" s="4" t="str">
        <v>3555166519</v>
      </c>
      <c r="B1782" s="4" t="str">
        <v>RADIANT</v>
      </c>
      <c r="C1782" s="4">
        <v>143289</v>
      </c>
      <c r="D1782" s="5">
        <v>1.01</v>
      </c>
      <c r="E1782" s="4" t="str">
        <v>U-V</v>
      </c>
      <c r="F1782" s="4" t="str">
        <v>VS1</v>
      </c>
      <c r="G1782" s="4" t="str">
        <v xml:space="preserve"> </v>
      </c>
      <c r="H1782" s="4" t="str">
        <v>EX</v>
      </c>
      <c r="I1782" s="4" t="str">
        <v>VG</v>
      </c>
      <c r="J1782" s="4" t="str">
        <v>NONE</v>
      </c>
      <c r="K1782" s="4" t="str">
        <v>6.02 x 4.87 x 3.40</v>
      </c>
      <c r="L1782" s="4" t="str">
        <v>69.70</v>
      </c>
      <c r="M1782" s="4" t="str">
        <v>62.00</v>
      </c>
      <c r="N1782" s="4" t="str">
        <v/>
      </c>
      <c r="O1782" s="4" t="str">
        <v>GIA</v>
      </c>
      <c r="P1782" s="4">
        <v>2000</v>
      </c>
      <c r="Q1782" s="7">
        <v>-54</v>
      </c>
      <c r="R1782" s="5">
        <f>ROUND(P1782 * (1 + (Q1782 / 100)), 2)</f>
        <v>920</v>
      </c>
      <c r="S1782" s="5">
        <f>ROUND(R1782 * D1782, 2)</f>
        <v>929.2</v>
      </c>
      <c r="T1782" s="4" t="str">
        <v>EXHIBITION</v>
      </c>
      <c r="U1782" s="8" t="str">
        <v>AVAILABLE</v>
      </c>
      <c r="V1782" s="4" t="str">
        <v>Feather, Natural, Extra Facet</v>
      </c>
      <c r="W1782" s="9" t="str">
        <v>Media URL</v>
      </c>
    </row>
    <row r="1783">
      <c r="A1783" s="4" t="str">
        <v>3555657893</v>
      </c>
      <c r="B1783" s="4" t="str">
        <v>RADIANT</v>
      </c>
      <c r="C1783" s="4">
        <v>164763</v>
      </c>
      <c r="D1783" s="5">
        <v>1.01</v>
      </c>
      <c r="E1783" s="4" t="str">
        <v>U-V</v>
      </c>
      <c r="F1783" s="4" t="str">
        <v>VS1</v>
      </c>
      <c r="G1783" s="4" t="str">
        <v xml:space="preserve"> </v>
      </c>
      <c r="H1783" s="4" t="str">
        <v>EX</v>
      </c>
      <c r="I1783" s="4" t="str">
        <v>VG</v>
      </c>
      <c r="J1783" s="4" t="str">
        <v>NONE</v>
      </c>
      <c r="K1783" s="4" t="str">
        <v>5.90 x 5.04 x 3.49</v>
      </c>
      <c r="L1783" s="4" t="str">
        <v>69.20</v>
      </c>
      <c r="M1783" s="4" t="str">
        <v>61.00</v>
      </c>
      <c r="N1783" s="4" t="str">
        <v/>
      </c>
      <c r="O1783" s="4" t="str">
        <v>GIA</v>
      </c>
      <c r="P1783" s="4">
        <v>2000</v>
      </c>
      <c r="Q1783" s="7">
        <v>-54</v>
      </c>
      <c r="R1783" s="5">
        <f>ROUND(P1783 * (1 + (Q1783 / 100)), 2)</f>
        <v>920</v>
      </c>
      <c r="S1783" s="5">
        <f>ROUND(R1783 * D1783, 2)</f>
        <v>929.2</v>
      </c>
      <c r="T1783" s="4" t="str">
        <v>EXHIBITION</v>
      </c>
      <c r="U1783" s="8" t="str">
        <v>AVAILABLE</v>
      </c>
      <c r="V1783" s="4" t="str">
        <v>Crystal, Cloud, Needle</v>
      </c>
      <c r="W1783" s="9" t="str">
        <v>Media URL</v>
      </c>
    </row>
    <row r="1784">
      <c r="A1784" s="4" t="str">
        <v>5553066298</v>
      </c>
      <c r="B1784" s="4" t="str">
        <v>RADIANT</v>
      </c>
      <c r="C1784" s="4">
        <v>139551</v>
      </c>
      <c r="D1784" s="5">
        <v>1</v>
      </c>
      <c r="E1784" s="4" t="str">
        <v>U-V</v>
      </c>
      <c r="F1784" s="4" t="str">
        <v>VS1</v>
      </c>
      <c r="G1784" s="4" t="str">
        <v xml:space="preserve"> </v>
      </c>
      <c r="H1784" s="4" t="str">
        <v>EX</v>
      </c>
      <c r="I1784" s="4" t="str">
        <v>VG</v>
      </c>
      <c r="J1784" s="4" t="str">
        <v>NONE</v>
      </c>
      <c r="K1784" s="4" t="str">
        <v>5.98 x 4.93 x 3.43</v>
      </c>
      <c r="L1784" s="4" t="str">
        <v>69.60</v>
      </c>
      <c r="M1784" s="4" t="str">
        <v>66.00</v>
      </c>
      <c r="N1784" s="4" t="str">
        <v/>
      </c>
      <c r="O1784" s="4" t="str">
        <v>GIA</v>
      </c>
      <c r="P1784" s="4">
        <v>2000</v>
      </c>
      <c r="Q1784" s="7">
        <v>-53</v>
      </c>
      <c r="R1784" s="5">
        <f>ROUND(P1784 * (1 + (Q1784 / 100)), 2)</f>
        <v>940</v>
      </c>
      <c r="S1784" s="5">
        <f>ROUND(R1784 * D1784, 2)</f>
        <v>940</v>
      </c>
      <c r="T1784" s="4" t="str">
        <v>EXHIBITION</v>
      </c>
      <c r="U1784" s="8" t="str">
        <v>AVAILABLE</v>
      </c>
      <c r="V1784" s="4" t="str">
        <v>Crystal, Pinpoint</v>
      </c>
      <c r="W1784" s="9" t="str">
        <v>Media URL</v>
      </c>
    </row>
    <row r="1785">
      <c r="A1785" s="4" t="str">
        <v>6552900448</v>
      </c>
      <c r="B1785" s="4" t="str">
        <v>RADIANT</v>
      </c>
      <c r="C1785" s="4">
        <v>171720</v>
      </c>
      <c r="D1785" s="5">
        <v>1</v>
      </c>
      <c r="E1785" s="4" t="str">
        <v>U-V</v>
      </c>
      <c r="F1785" s="4" t="str">
        <v>VS1</v>
      </c>
      <c r="G1785" s="4" t="str">
        <v xml:space="preserve"> </v>
      </c>
      <c r="H1785" s="4" t="str">
        <v>EX</v>
      </c>
      <c r="I1785" s="4" t="str">
        <v>VG</v>
      </c>
      <c r="J1785" s="4" t="str">
        <v>NONE</v>
      </c>
      <c r="K1785" s="4" t="str">
        <v>6.13 x 4.76 x 3.38</v>
      </c>
      <c r="L1785" s="4" t="str">
        <v>71.00</v>
      </c>
      <c r="M1785" s="4" t="str">
        <v>64.00</v>
      </c>
      <c r="N1785" s="4" t="str">
        <v/>
      </c>
      <c r="O1785" s="4" t="str">
        <v>GIA</v>
      </c>
      <c r="P1785" s="4">
        <v>2000</v>
      </c>
      <c r="Q1785" s="7">
        <v>-53</v>
      </c>
      <c r="R1785" s="5">
        <f>ROUND(P1785 * (1 + (Q1785 / 100)), 2)</f>
        <v>940</v>
      </c>
      <c r="S1785" s="5">
        <f>ROUND(R1785 * D1785, 2)</f>
        <v>940</v>
      </c>
      <c r="T1785" s="4" t="str">
        <v>MUMBAI</v>
      </c>
      <c r="U1785" s="8" t="str">
        <v>AVAILABLE</v>
      </c>
      <c r="V1785" s="4" t="str">
        <v>Feather, Needle</v>
      </c>
      <c r="W1785" s="9" t="str">
        <v>Media URL</v>
      </c>
    </row>
    <row r="1786">
      <c r="A1786" s="4" t="str">
        <v>2556145197</v>
      </c>
      <c r="B1786" s="4" t="str">
        <v>RADIANT</v>
      </c>
      <c r="C1786" s="4">
        <v>142274</v>
      </c>
      <c r="D1786" s="5">
        <v>1</v>
      </c>
      <c r="E1786" s="4" t="str">
        <v>U-V</v>
      </c>
      <c r="F1786" s="4" t="str">
        <v>VS1</v>
      </c>
      <c r="G1786" s="4" t="str">
        <v xml:space="preserve"> </v>
      </c>
      <c r="H1786" s="4" t="str">
        <v>EX</v>
      </c>
      <c r="I1786" s="4" t="str">
        <v>VG</v>
      </c>
      <c r="J1786" s="4" t="str">
        <v>NONE</v>
      </c>
      <c r="K1786" s="4" t="str">
        <v>6.02 x 4.89 x 3.41</v>
      </c>
      <c r="L1786" s="4" t="str">
        <v>69.80</v>
      </c>
      <c r="M1786" s="4" t="str">
        <v>66.00</v>
      </c>
      <c r="N1786" s="4" t="str">
        <v/>
      </c>
      <c r="O1786" s="4" t="str">
        <v>GIA</v>
      </c>
      <c r="P1786" s="4">
        <v>2000</v>
      </c>
      <c r="Q1786" s="7">
        <v>-53</v>
      </c>
      <c r="R1786" s="5">
        <f>ROUND(P1786 * (1 + (Q1786 / 100)), 2)</f>
        <v>940</v>
      </c>
      <c r="S1786" s="5">
        <f>ROUND(R1786 * D1786, 2)</f>
        <v>940</v>
      </c>
      <c r="T1786" s="4" t="str">
        <v>EXHIBITION</v>
      </c>
      <c r="U1786" s="8" t="str">
        <v>AVAILABLE</v>
      </c>
      <c r="V1786" s="4" t="str">
        <v>Feather</v>
      </c>
      <c r="W1786" s="9" t="str">
        <v>Media URL</v>
      </c>
    </row>
    <row r="1787">
      <c r="A1787" s="4" t="str">
        <v>1555066107</v>
      </c>
      <c r="B1787" s="4" t="str">
        <v>RADIANT</v>
      </c>
      <c r="C1787" s="4">
        <v>139643</v>
      </c>
      <c r="D1787" s="5">
        <v>1.01</v>
      </c>
      <c r="E1787" s="4" t="str">
        <v>U-V</v>
      </c>
      <c r="F1787" s="4" t="str">
        <v>VS1</v>
      </c>
      <c r="G1787" s="4" t="str">
        <v xml:space="preserve"> </v>
      </c>
      <c r="H1787" s="4" t="str">
        <v>EX</v>
      </c>
      <c r="I1787" s="4" t="str">
        <v>VG</v>
      </c>
      <c r="J1787" s="4" t="str">
        <v>NONE</v>
      </c>
      <c r="K1787" s="4" t="str">
        <v>5.86 x 4.96 x 3.45</v>
      </c>
      <c r="L1787" s="4" t="str">
        <v>69.50</v>
      </c>
      <c r="M1787" s="4" t="str">
        <v>60.00</v>
      </c>
      <c r="N1787" s="4" t="str">
        <v/>
      </c>
      <c r="O1787" s="4" t="str">
        <v>GIA</v>
      </c>
      <c r="P1787" s="4">
        <v>2000</v>
      </c>
      <c r="Q1787" s="7">
        <v>-53</v>
      </c>
      <c r="R1787" s="5">
        <f>ROUND(P1787 * (1 + (Q1787 / 100)), 2)</f>
        <v>940</v>
      </c>
      <c r="S1787" s="5">
        <f>ROUND(R1787 * D1787, 2)</f>
        <v>949.4</v>
      </c>
      <c r="T1787" s="4" t="str">
        <v>EXHIBITION</v>
      </c>
      <c r="U1787" s="8" t="str">
        <v>AVAILABLE</v>
      </c>
      <c r="V1787" s="4" t="str">
        <v>Cloud</v>
      </c>
      <c r="W1787" s="9" t="str">
        <v>Media URL</v>
      </c>
    </row>
    <row r="1788">
      <c r="A1788" s="4" t="str">
        <v>1555140149</v>
      </c>
      <c r="B1788" s="4" t="str">
        <v>RADIANT</v>
      </c>
      <c r="C1788" s="4">
        <v>142004</v>
      </c>
      <c r="D1788" s="5">
        <v>1.02</v>
      </c>
      <c r="E1788" s="4" t="str">
        <v>U-V</v>
      </c>
      <c r="F1788" s="4" t="str">
        <v>VS1</v>
      </c>
      <c r="G1788" s="4" t="str">
        <v xml:space="preserve"> </v>
      </c>
      <c r="H1788" s="4" t="str">
        <v>EX</v>
      </c>
      <c r="I1788" s="4" t="str">
        <v>VG</v>
      </c>
      <c r="J1788" s="4" t="str">
        <v>NONE</v>
      </c>
      <c r="K1788" s="4" t="str">
        <v>6.04 x 4.99 x 3.48</v>
      </c>
      <c r="L1788" s="4" t="str">
        <v>69.70</v>
      </c>
      <c r="M1788" s="4" t="str">
        <v>67.00</v>
      </c>
      <c r="N1788" s="4" t="str">
        <v/>
      </c>
      <c r="O1788" s="4" t="str">
        <v>GIA</v>
      </c>
      <c r="P1788" s="4">
        <v>2000</v>
      </c>
      <c r="Q1788" s="7">
        <v>-53</v>
      </c>
      <c r="R1788" s="5">
        <f>ROUND(P1788 * (1 + (Q1788 / 100)), 2)</f>
        <v>940</v>
      </c>
      <c r="S1788" s="5">
        <f>ROUND(R1788 * D1788, 2)</f>
        <v>958.8</v>
      </c>
      <c r="T1788" s="4" t="str">
        <v>EXHIBITION</v>
      </c>
      <c r="U1788" s="8" t="str">
        <v>AVAILABLE</v>
      </c>
      <c r="V1788" s="4" t="str">
        <v>Crystal</v>
      </c>
      <c r="W1788" s="9" t="str">
        <v>Media URL</v>
      </c>
    </row>
    <row r="1789">
      <c r="A1789" s="4" t="str">
        <v>2558565971</v>
      </c>
      <c r="B1789" s="4" t="str">
        <v>RADIANT</v>
      </c>
      <c r="C1789" s="4">
        <v>161368</v>
      </c>
      <c r="D1789" s="5">
        <v>1.01</v>
      </c>
      <c r="E1789" s="4" t="str">
        <v>U-V</v>
      </c>
      <c r="F1789" s="4" t="str">
        <v>VS1</v>
      </c>
      <c r="G1789" s="4" t="str">
        <v xml:space="preserve"> </v>
      </c>
      <c r="H1789" s="4" t="str">
        <v>EX</v>
      </c>
      <c r="I1789" s="4" t="str">
        <v>VG</v>
      </c>
      <c r="J1789" s="4" t="str">
        <v>NONE</v>
      </c>
      <c r="K1789" s="4" t="str">
        <v>6.17 x 4.92 x 3.43</v>
      </c>
      <c r="L1789" s="4" t="str">
        <v>69.70</v>
      </c>
      <c r="M1789" s="4" t="str">
        <v>61.00</v>
      </c>
      <c r="N1789" s="4" t="str">
        <v/>
      </c>
      <c r="O1789" s="4" t="str">
        <v>GIA</v>
      </c>
      <c r="P1789" s="4">
        <v>2000</v>
      </c>
      <c r="Q1789" s="7">
        <v>-52</v>
      </c>
      <c r="R1789" s="5">
        <f>ROUND(P1789 * (1 + (Q1789 / 100)), 2)</f>
        <v>960</v>
      </c>
      <c r="S1789" s="5">
        <f>ROUND(R1789 * D1789, 2)</f>
        <v>969.6</v>
      </c>
      <c r="T1789" s="4" t="str">
        <v>EXHIBITION</v>
      </c>
      <c r="U1789" s="8" t="str">
        <v>AVAILABLE</v>
      </c>
      <c r="V1789" s="4" t="str">
        <v>Feather</v>
      </c>
      <c r="W1789" s="9" t="str">
        <v>Media URL</v>
      </c>
    </row>
    <row r="1790">
      <c r="A1790" s="4" t="str">
        <v>1558513269</v>
      </c>
      <c r="B1790" s="4" t="str">
        <v>RADIANT</v>
      </c>
      <c r="C1790" s="4">
        <v>159152</v>
      </c>
      <c r="D1790" s="5">
        <v>1.02</v>
      </c>
      <c r="E1790" s="4" t="str">
        <v>U-V</v>
      </c>
      <c r="F1790" s="4" t="str">
        <v>VS1</v>
      </c>
      <c r="G1790" s="4" t="str">
        <v xml:space="preserve"> </v>
      </c>
      <c r="H1790" s="4" t="str">
        <v>EX</v>
      </c>
      <c r="I1790" s="4" t="str">
        <v>VG</v>
      </c>
      <c r="J1790" s="4" t="str">
        <v>NONE</v>
      </c>
      <c r="K1790" s="4" t="str">
        <v>6.71 x 4.80 x 3.33</v>
      </c>
      <c r="L1790" s="4" t="str">
        <v>69.50</v>
      </c>
      <c r="M1790" s="4" t="str">
        <v>54.00</v>
      </c>
      <c r="N1790" s="4" t="str">
        <v/>
      </c>
      <c r="O1790" s="4" t="str">
        <v>GIA</v>
      </c>
      <c r="P1790" s="4">
        <v>2000</v>
      </c>
      <c r="Q1790" s="7">
        <v>-52</v>
      </c>
      <c r="R1790" s="5">
        <f>ROUND(P1790 * (1 + (Q1790 / 100)), 2)</f>
        <v>960</v>
      </c>
      <c r="S1790" s="5">
        <f>ROUND(R1790 * D1790, 2)</f>
        <v>979.2</v>
      </c>
      <c r="T1790" s="4" t="str">
        <v>EXHIBITION</v>
      </c>
      <c r="U1790" s="8" t="str">
        <v>AVAILABLE</v>
      </c>
      <c r="V1790" s="4" t="str">
        <v>Crystal, Feather, Needle</v>
      </c>
      <c r="W1790" s="9" t="str">
        <v>Media URL</v>
      </c>
    </row>
    <row r="1791">
      <c r="A1791" s="4" t="str">
        <v>6551630488</v>
      </c>
      <c r="B1791" s="4" t="str">
        <v>RADIANT</v>
      </c>
      <c r="C1791" s="4">
        <v>163089</v>
      </c>
      <c r="D1791" s="5">
        <v>1</v>
      </c>
      <c r="E1791" s="4" t="str">
        <v>U-V</v>
      </c>
      <c r="F1791" s="4" t="str">
        <v>VS1</v>
      </c>
      <c r="G1791" s="4" t="str">
        <v xml:space="preserve"> </v>
      </c>
      <c r="H1791" s="4" t="str">
        <v>EX</v>
      </c>
      <c r="I1791" s="4" t="str">
        <v>VG</v>
      </c>
      <c r="J1791" s="4" t="str">
        <v>NONE</v>
      </c>
      <c r="K1791" s="4" t="str">
        <v>5.96 x 4.97 x 3.49</v>
      </c>
      <c r="L1791" s="4" t="str">
        <v>70.30</v>
      </c>
      <c r="M1791" s="4" t="str">
        <v>63.00</v>
      </c>
      <c r="N1791" s="4" t="str">
        <v/>
      </c>
      <c r="O1791" s="4" t="str">
        <v>GIA</v>
      </c>
      <c r="P1791" s="4">
        <v>2000</v>
      </c>
      <c r="Q1791" s="7">
        <v>-51</v>
      </c>
      <c r="R1791" s="5">
        <f>ROUND(P1791 * (1 + (Q1791 / 100)), 2)</f>
        <v>980</v>
      </c>
      <c r="S1791" s="5">
        <f>ROUND(R1791 * D1791, 2)</f>
        <v>980</v>
      </c>
      <c r="T1791" s="4" t="str">
        <v>EXHIBITION</v>
      </c>
      <c r="U1791" s="8" t="str">
        <v>AVAILABLE</v>
      </c>
      <c r="V1791" s="4" t="str">
        <v>Feather, Needle, Pinpoint, Cloud</v>
      </c>
      <c r="W1791" s="9" t="str">
        <v>Media URL</v>
      </c>
    </row>
    <row r="1792">
      <c r="A1792" s="4" t="str">
        <v>6552680613</v>
      </c>
      <c r="B1792" s="4" t="str">
        <v>RADIANT</v>
      </c>
      <c r="C1792" s="4">
        <v>165231</v>
      </c>
      <c r="D1792" s="5">
        <v>1.01</v>
      </c>
      <c r="E1792" s="4" t="str">
        <v>U-V</v>
      </c>
      <c r="F1792" s="4" t="str">
        <v>VS1</v>
      </c>
      <c r="G1792" s="4" t="str">
        <v xml:space="preserve"> </v>
      </c>
      <c r="H1792" s="4" t="str">
        <v>EX</v>
      </c>
      <c r="I1792" s="4" t="str">
        <v>VG</v>
      </c>
      <c r="J1792" s="4" t="str">
        <v>NONE</v>
      </c>
      <c r="K1792" s="4" t="str">
        <v>5.95 x 5.00 x 3.49</v>
      </c>
      <c r="L1792" s="4" t="str">
        <v>69.80</v>
      </c>
      <c r="M1792" s="4" t="str">
        <v>61.00</v>
      </c>
      <c r="N1792" s="4" t="str">
        <v/>
      </c>
      <c r="O1792" s="4" t="str">
        <v>GIA</v>
      </c>
      <c r="P1792" s="4">
        <v>2000</v>
      </c>
      <c r="Q1792" s="7">
        <v>-51</v>
      </c>
      <c r="R1792" s="5">
        <f>ROUND(P1792 * (1 + (Q1792 / 100)), 2)</f>
        <v>980</v>
      </c>
      <c r="S1792" s="5">
        <f>ROUND(R1792 * D1792, 2)</f>
        <v>989.8</v>
      </c>
      <c r="T1792" s="4" t="str">
        <v>EXHIBITION</v>
      </c>
      <c r="U1792" s="8" t="str">
        <v>AVAILABLE</v>
      </c>
      <c r="V1792" s="4" t="str">
        <v>Crystal, Feather, Cloud, Needle, Indented Natural, Natural</v>
      </c>
      <c r="W1792" s="9" t="str">
        <v>Media URL</v>
      </c>
    </row>
    <row r="1793">
      <c r="A1793" s="4" t="str">
        <v>6552652871</v>
      </c>
      <c r="B1793" s="4" t="str">
        <v>RADIANT</v>
      </c>
      <c r="C1793" s="4">
        <v>164293</v>
      </c>
      <c r="D1793" s="5">
        <v>1.01</v>
      </c>
      <c r="E1793" s="4" t="str">
        <v>U-V</v>
      </c>
      <c r="F1793" s="4" t="str">
        <v>VS1</v>
      </c>
      <c r="G1793" s="4" t="str">
        <v xml:space="preserve"> </v>
      </c>
      <c r="H1793" s="4" t="str">
        <v>EX</v>
      </c>
      <c r="I1793" s="4" t="str">
        <v>VG</v>
      </c>
      <c r="J1793" s="4" t="str">
        <v>NONE</v>
      </c>
      <c r="K1793" s="4" t="str">
        <v>6.36 x 4.77 x 3.34</v>
      </c>
      <c r="L1793" s="4" t="str">
        <v>70.10</v>
      </c>
      <c r="M1793" s="4" t="str">
        <v>66.00</v>
      </c>
      <c r="N1793" s="4" t="str">
        <v/>
      </c>
      <c r="O1793" s="4" t="str">
        <v>GIA</v>
      </c>
      <c r="P1793" s="4">
        <v>2000</v>
      </c>
      <c r="Q1793" s="7">
        <v>-51</v>
      </c>
      <c r="R1793" s="5">
        <f>ROUND(P1793 * (1 + (Q1793 / 100)), 2)</f>
        <v>980</v>
      </c>
      <c r="S1793" s="5">
        <f>ROUND(R1793 * D1793, 2)</f>
        <v>989.8</v>
      </c>
      <c r="T1793" s="4" t="str">
        <v>EXHIBITION</v>
      </c>
      <c r="U1793" s="8" t="str">
        <v>AVAILABLE</v>
      </c>
      <c r="V1793" s="4" t="str">
        <v>Feather, Pinpoint</v>
      </c>
      <c r="W1793" s="9" t="str">
        <v>Media URL</v>
      </c>
    </row>
    <row r="1794">
      <c r="A1794" s="4" t="str">
        <v>7552848588</v>
      </c>
      <c r="B1794" s="4" t="str">
        <v>RADIANT</v>
      </c>
      <c r="C1794" s="4">
        <v>171514</v>
      </c>
      <c r="D1794" s="5">
        <v>1.01</v>
      </c>
      <c r="E1794" s="4" t="str">
        <v>U-V</v>
      </c>
      <c r="F1794" s="4" t="str">
        <v>VS1</v>
      </c>
      <c r="G1794" s="4" t="str">
        <v xml:space="preserve"> </v>
      </c>
      <c r="H1794" s="4" t="str">
        <v>EX</v>
      </c>
      <c r="I1794" s="4" t="str">
        <v>VG</v>
      </c>
      <c r="J1794" s="4" t="str">
        <v>NONE</v>
      </c>
      <c r="K1794" s="4" t="str">
        <v>6.15 x 4.91 x 3.42</v>
      </c>
      <c r="L1794" s="4" t="str">
        <v>69.60</v>
      </c>
      <c r="M1794" s="4" t="str">
        <v>64.00</v>
      </c>
      <c r="N1794" s="4" t="str">
        <v/>
      </c>
      <c r="O1794" s="4" t="str">
        <v>GIA</v>
      </c>
      <c r="P1794" s="4">
        <v>2000</v>
      </c>
      <c r="Q1794" s="7">
        <v>-51</v>
      </c>
      <c r="R1794" s="5">
        <f>ROUND(P1794 * (1 + (Q1794 / 100)), 2)</f>
        <v>980</v>
      </c>
      <c r="S1794" s="5">
        <f>ROUND(R1794 * D1794, 2)</f>
        <v>989.8</v>
      </c>
      <c r="T1794" s="4" t="str">
        <v>MUMBAI</v>
      </c>
      <c r="U1794" s="8" t="str">
        <v>AVAILABLE</v>
      </c>
      <c r="V1794" s="4" t="str">
        <v>Crystal, Feather</v>
      </c>
      <c r="W1794" s="9" t="str">
        <v>Media URL</v>
      </c>
    </row>
    <row r="1795">
      <c r="A1795" s="4" t="str">
        <v>6541842183</v>
      </c>
      <c r="B1795" s="4" t="str">
        <v>RADIANT</v>
      </c>
      <c r="C1795" s="4">
        <v>131823</v>
      </c>
      <c r="D1795" s="5">
        <v>1.11</v>
      </c>
      <c r="E1795" s="4" t="str">
        <v>U-V</v>
      </c>
      <c r="F1795" s="4" t="str">
        <v>VS1</v>
      </c>
      <c r="G1795" s="4" t="str">
        <v xml:space="preserve"> </v>
      </c>
      <c r="H1795" s="4" t="str">
        <v>EX</v>
      </c>
      <c r="I1795" s="4" t="str">
        <v>VG</v>
      </c>
      <c r="J1795" s="4" t="str">
        <v>NONE</v>
      </c>
      <c r="K1795" s="4" t="str">
        <v>6.22 x 5.13 x 3.59</v>
      </c>
      <c r="L1795" s="4" t="str">
        <v>70.00</v>
      </c>
      <c r="M1795" s="4" t="str">
        <v>62.00</v>
      </c>
      <c r="N1795" s="4" t="str">
        <v/>
      </c>
      <c r="O1795" s="4" t="str">
        <v>GIA</v>
      </c>
      <c r="P1795" s="4">
        <v>2000</v>
      </c>
      <c r="Q1795" s="7">
        <v>-55</v>
      </c>
      <c r="R1795" s="5">
        <f>ROUND(P1795 * (1 + (Q1795 / 100)), 2)</f>
        <v>900</v>
      </c>
      <c r="S1795" s="5">
        <f>ROUND(R1795 * D1795, 2)</f>
        <v>999</v>
      </c>
      <c r="T1795" s="4" t="str">
        <v>EXHIBITION</v>
      </c>
      <c r="U1795" s="8" t="str">
        <v>AVAILABLE</v>
      </c>
      <c r="V1795" s="4" t="str">
        <v>Cloud, Feather, Needle, Natural</v>
      </c>
      <c r="W1795" s="9" t="str">
        <v>Media URL</v>
      </c>
    </row>
    <row r="1796">
      <c r="A1796" s="4" t="str">
        <v>7551721341</v>
      </c>
      <c r="B1796" s="4" t="str">
        <v>RADIANT</v>
      </c>
      <c r="C1796" s="4">
        <v>166792</v>
      </c>
      <c r="D1796" s="5">
        <v>1.01</v>
      </c>
      <c r="E1796" s="4" t="str">
        <v>U-V</v>
      </c>
      <c r="F1796" s="4" t="str">
        <v>VS1</v>
      </c>
      <c r="G1796" s="4" t="str">
        <v xml:space="preserve"> </v>
      </c>
      <c r="H1796" s="4" t="str">
        <v>EX</v>
      </c>
      <c r="I1796" s="4" t="str">
        <v>VG</v>
      </c>
      <c r="J1796" s="4" t="str">
        <v>NONE</v>
      </c>
      <c r="K1796" s="4" t="str">
        <v>6.44 x 4.82 x 3.36</v>
      </c>
      <c r="L1796" s="4" t="str">
        <v>69.80</v>
      </c>
      <c r="M1796" s="4" t="str">
        <v>64.00</v>
      </c>
      <c r="N1796" s="4" t="str">
        <v/>
      </c>
      <c r="O1796" s="4" t="str">
        <v>GIA</v>
      </c>
      <c r="P1796" s="4">
        <v>2000</v>
      </c>
      <c r="Q1796" s="7">
        <v>-50</v>
      </c>
      <c r="R1796" s="5">
        <f>ROUND(P1796 * (1 + (Q1796 / 100)), 2)</f>
        <v>1000</v>
      </c>
      <c r="S1796" s="5">
        <f>ROUND(R1796 * D1796, 2)</f>
        <v>1010</v>
      </c>
      <c r="T1796" s="4" t="str">
        <v>EXHIBITION</v>
      </c>
      <c r="U1796" s="8" t="str">
        <v>AVAILABLE</v>
      </c>
      <c r="V1796" s="4" t="str">
        <v>Crystal, Needle, Pinpoint</v>
      </c>
      <c r="W1796" s="9" t="str">
        <v>Media URL</v>
      </c>
    </row>
    <row r="1797">
      <c r="A1797" s="4" t="str">
        <v>2557721444</v>
      </c>
      <c r="B1797" s="4" t="str">
        <v>RADIANT</v>
      </c>
      <c r="C1797" s="4">
        <v>166730</v>
      </c>
      <c r="D1797" s="5">
        <v>1.01</v>
      </c>
      <c r="E1797" s="4" t="str">
        <v>U-V</v>
      </c>
      <c r="F1797" s="4" t="str">
        <v>VS1</v>
      </c>
      <c r="G1797" s="4" t="str">
        <v xml:space="preserve"> </v>
      </c>
      <c r="H1797" s="4" t="str">
        <v>EX</v>
      </c>
      <c r="I1797" s="4" t="str">
        <v>VG</v>
      </c>
      <c r="J1797" s="4" t="str">
        <v>NONE</v>
      </c>
      <c r="K1797" s="4" t="str">
        <v>6.12 x 5.08 x 3.40</v>
      </c>
      <c r="L1797" s="4" t="str">
        <v>66.90</v>
      </c>
      <c r="M1797" s="4" t="str">
        <v>63.00</v>
      </c>
      <c r="N1797" s="4" t="str">
        <v/>
      </c>
      <c r="O1797" s="4" t="str">
        <v>GIA</v>
      </c>
      <c r="P1797" s="4">
        <v>2000</v>
      </c>
      <c r="Q1797" s="7">
        <v>-50</v>
      </c>
      <c r="R1797" s="5">
        <f>ROUND(P1797 * (1 + (Q1797 / 100)), 2)</f>
        <v>1000</v>
      </c>
      <c r="S1797" s="5">
        <f>ROUND(R1797 * D1797, 2)</f>
        <v>1010</v>
      </c>
      <c r="T1797" s="4" t="str">
        <v>EXHIBITION</v>
      </c>
      <c r="U1797" s="8" t="str">
        <v>AVAILABLE</v>
      </c>
      <c r="V1797" s="4" t="str">
        <v>Crystal, Feather, Needle, Pinpoint</v>
      </c>
      <c r="W1797" s="9" t="str">
        <v>Media URL</v>
      </c>
    </row>
    <row r="1798">
      <c r="A1798" s="4" t="str">
        <v>7541543800</v>
      </c>
      <c r="B1798" s="4" t="str">
        <v>RADIANT</v>
      </c>
      <c r="C1798" s="4">
        <v>118327</v>
      </c>
      <c r="D1798" s="5">
        <v>1.2</v>
      </c>
      <c r="E1798" s="4" t="str">
        <v>U-V</v>
      </c>
      <c r="F1798" s="4" t="str">
        <v>VS1</v>
      </c>
      <c r="G1798" s="4" t="str">
        <v xml:space="preserve"> </v>
      </c>
      <c r="H1798" s="4" t="str">
        <v>EX</v>
      </c>
      <c r="I1798" s="4" t="str">
        <v>VG</v>
      </c>
      <c r="J1798" s="4" t="str">
        <v>NONE</v>
      </c>
      <c r="K1798" s="4" t="str">
        <v>6.74 x 5.19 x 3.59</v>
      </c>
      <c r="L1798" s="4" t="str">
        <v>69.10</v>
      </c>
      <c r="M1798" s="4" t="str">
        <v>61.00</v>
      </c>
      <c r="N1798" s="4" t="str">
        <v/>
      </c>
      <c r="O1798" s="4" t="str">
        <v>GIA</v>
      </c>
      <c r="P1798" s="4">
        <v>2000</v>
      </c>
      <c r="Q1798" s="7">
        <v>-55</v>
      </c>
      <c r="R1798" s="5">
        <f>ROUND(P1798 * (1 + (Q1798 / 100)), 2)</f>
        <v>900</v>
      </c>
      <c r="S1798" s="5">
        <f>ROUND(R1798 * D1798, 2)</f>
        <v>1080</v>
      </c>
      <c r="T1798" s="4" t="str">
        <v>EXHIBITION</v>
      </c>
      <c r="U1798" s="8" t="str">
        <v>AVAILABLE</v>
      </c>
      <c r="V1798" s="4" t="str">
        <v>Feather, Twinning Wisp, Needle</v>
      </c>
      <c r="W1798" s="9" t="str">
        <v>Media URL</v>
      </c>
    </row>
    <row r="1799">
      <c r="A1799" s="4" t="str">
        <v>6551810385</v>
      </c>
      <c r="B1799" s="4" t="str">
        <v>RADIANT</v>
      </c>
      <c r="C1799" s="4">
        <v>170604</v>
      </c>
      <c r="D1799" s="5">
        <v>1.1</v>
      </c>
      <c r="E1799" s="4" t="str">
        <v>U-V</v>
      </c>
      <c r="F1799" s="4" t="str">
        <v>VS1</v>
      </c>
      <c r="G1799" s="4" t="str">
        <v xml:space="preserve"> </v>
      </c>
      <c r="H1799" s="4" t="str">
        <v>EX</v>
      </c>
      <c r="I1799" s="4" t="str">
        <v>VG</v>
      </c>
      <c r="J1799" s="4" t="str">
        <v>NONE</v>
      </c>
      <c r="K1799" s="4" t="str">
        <v>6.36 x 5.01 x 3.49</v>
      </c>
      <c r="L1799" s="4" t="str">
        <v>69.70</v>
      </c>
      <c r="M1799" s="4" t="str">
        <v>55.00</v>
      </c>
      <c r="N1799" s="4" t="str">
        <v/>
      </c>
      <c r="O1799" s="4" t="str">
        <v>GIA</v>
      </c>
      <c r="P1799" s="4">
        <v>2000</v>
      </c>
      <c r="Q1799" s="7">
        <v>-50</v>
      </c>
      <c r="R1799" s="5">
        <f>ROUND(P1799 * (1 + (Q1799 / 100)), 2)</f>
        <v>1000</v>
      </c>
      <c r="S1799" s="5">
        <f>ROUND(R1799 * D1799, 2)</f>
        <v>1100</v>
      </c>
      <c r="T1799" s="4" t="str">
        <v>EXHIBITION</v>
      </c>
      <c r="U1799" s="8" t="str">
        <v>AVAILABLE</v>
      </c>
      <c r="V1799" s="4" t="str">
        <v>Crystal, Knot</v>
      </c>
      <c r="W1799" s="9" t="str">
        <v>Media URL</v>
      </c>
    </row>
    <row r="1800">
      <c r="A1800" s="4" t="str">
        <v>1549836257</v>
      </c>
      <c r="B1800" s="4" t="str">
        <v>RADIANT</v>
      </c>
      <c r="C1800" s="4">
        <v>131612</v>
      </c>
      <c r="D1800" s="5">
        <v>1</v>
      </c>
      <c r="E1800" s="4" t="str">
        <v>U-V</v>
      </c>
      <c r="F1800" s="4" t="str">
        <v>VS1</v>
      </c>
      <c r="G1800" s="4" t="str">
        <v xml:space="preserve"> </v>
      </c>
      <c r="H1800" s="4" t="str">
        <v>EX</v>
      </c>
      <c r="I1800" s="4" t="str">
        <v>VG</v>
      </c>
      <c r="J1800" s="4" t="str">
        <v>FNT</v>
      </c>
      <c r="K1800" s="4" t="str">
        <v>5.78 x 4.86 x 3.50</v>
      </c>
      <c r="L1800" s="4" t="str">
        <v>71.90</v>
      </c>
      <c r="M1800" s="4" t="str">
        <v>68.00</v>
      </c>
      <c r="N1800" s="4" t="str">
        <v/>
      </c>
      <c r="O1800" s="4" t="str">
        <v>GIA</v>
      </c>
      <c r="P1800" s="4">
        <v>2000</v>
      </c>
      <c r="Q1800" s="7">
        <v>-60</v>
      </c>
      <c r="R1800" s="5">
        <f>ROUND(P1800 * (1 + (Q1800 / 100)), 2)</f>
        <v>800</v>
      </c>
      <c r="S1800" s="5">
        <f>ROUND(R1800 * D1800, 2)</f>
        <v>800</v>
      </c>
      <c r="T1800" s="4" t="str">
        <v>EXHIBITION</v>
      </c>
      <c r="U1800" s="8" t="str">
        <v>AVAILABLE</v>
      </c>
      <c r="V1800" s="4" t="str">
        <v>Feather, Pinpoint</v>
      </c>
      <c r="W1800" s="9" t="str">
        <v>Media URL</v>
      </c>
    </row>
    <row r="1801">
      <c r="A1801" s="4" t="str">
        <v>1549543804</v>
      </c>
      <c r="B1801" s="4" t="str">
        <v>RADIANT</v>
      </c>
      <c r="C1801" s="4">
        <v>118247</v>
      </c>
      <c r="D1801" s="5">
        <v>1.01</v>
      </c>
      <c r="E1801" s="4" t="str">
        <v>U-V</v>
      </c>
      <c r="F1801" s="4" t="str">
        <v>VS1</v>
      </c>
      <c r="G1801" s="4" t="str">
        <v xml:space="preserve"> </v>
      </c>
      <c r="H1801" s="4" t="str">
        <v>EX</v>
      </c>
      <c r="I1801" s="4" t="str">
        <v>VG</v>
      </c>
      <c r="J1801" s="4" t="str">
        <v>FNT</v>
      </c>
      <c r="K1801" s="4" t="str">
        <v>6.07 x 4.99 x 3.49</v>
      </c>
      <c r="L1801" s="4" t="str">
        <v>69.90</v>
      </c>
      <c r="M1801" s="4" t="str">
        <v>62.00</v>
      </c>
      <c r="N1801" s="4" t="str">
        <v/>
      </c>
      <c r="O1801" s="4" t="str">
        <v>GIA</v>
      </c>
      <c r="P1801" s="4">
        <v>2000</v>
      </c>
      <c r="Q1801" s="7">
        <v>-58</v>
      </c>
      <c r="R1801" s="5">
        <f>ROUND(P1801 * (1 + (Q1801 / 100)), 2)</f>
        <v>840</v>
      </c>
      <c r="S1801" s="5">
        <f>ROUND(R1801 * D1801, 2)</f>
        <v>848.4</v>
      </c>
      <c r="T1801" s="4" t="str">
        <v>EXHIBITION</v>
      </c>
      <c r="U1801" s="8" t="str">
        <v>AVAILABLE</v>
      </c>
      <c r="V1801" s="4" t="str">
        <v>Feather</v>
      </c>
      <c r="W1801" s="9" t="str">
        <v>Media URL</v>
      </c>
    </row>
    <row r="1802">
      <c r="A1802" s="4" t="str">
        <v>6545259768</v>
      </c>
      <c r="B1802" s="4" t="str">
        <v>RADIANT</v>
      </c>
      <c r="C1802" s="4">
        <v>109003</v>
      </c>
      <c r="D1802" s="5">
        <v>1.01</v>
      </c>
      <c r="E1802" s="4" t="str">
        <v>U-V</v>
      </c>
      <c r="F1802" s="4" t="str">
        <v>VS1</v>
      </c>
      <c r="G1802" s="4" t="str">
        <v xml:space="preserve"> </v>
      </c>
      <c r="H1802" s="4" t="str">
        <v>EX</v>
      </c>
      <c r="I1802" s="4" t="str">
        <v>VG</v>
      </c>
      <c r="J1802" s="4" t="str">
        <v>FNT</v>
      </c>
      <c r="K1802" s="4" t="str">
        <v>6.02 x 4.97 x 3.46</v>
      </c>
      <c r="L1802" s="4" t="str">
        <v>69.50</v>
      </c>
      <c r="M1802" s="4" t="str">
        <v>59.00</v>
      </c>
      <c r="N1802" s="4" t="str">
        <v/>
      </c>
      <c r="O1802" s="4" t="str">
        <v>GIA</v>
      </c>
      <c r="P1802" s="4">
        <v>2000</v>
      </c>
      <c r="Q1802" s="7">
        <v>-58</v>
      </c>
      <c r="R1802" s="5">
        <f>ROUND(P1802 * (1 + (Q1802 / 100)), 2)</f>
        <v>840</v>
      </c>
      <c r="S1802" s="5">
        <f>ROUND(R1802 * D1802, 2)</f>
        <v>848.4</v>
      </c>
      <c r="T1802" s="4" t="str">
        <v>EXHIBITION</v>
      </c>
      <c r="U1802" s="8" t="str">
        <v>AVAILABLE</v>
      </c>
      <c r="V1802" s="4" t="str">
        <v>Feather</v>
      </c>
      <c r="W1802" s="9" t="str">
        <v>Media URL</v>
      </c>
    </row>
    <row r="1803">
      <c r="A1803" s="4" t="str">
        <v>6545851175</v>
      </c>
      <c r="B1803" s="4" t="str">
        <v>RADIANT</v>
      </c>
      <c r="C1803" s="4">
        <v>131984</v>
      </c>
      <c r="D1803" s="5">
        <v>1</v>
      </c>
      <c r="E1803" s="4" t="str">
        <v>U-V</v>
      </c>
      <c r="F1803" s="4" t="str">
        <v>VS1</v>
      </c>
      <c r="G1803" s="4" t="str">
        <v xml:space="preserve"> </v>
      </c>
      <c r="H1803" s="4" t="str">
        <v>EX</v>
      </c>
      <c r="I1803" s="4" t="str">
        <v>VG</v>
      </c>
      <c r="J1803" s="4" t="str">
        <v>FNT</v>
      </c>
      <c r="K1803" s="4" t="str">
        <v>5.97 x 4.91 x 3.48</v>
      </c>
      <c r="L1803" s="4" t="str">
        <v>71.00</v>
      </c>
      <c r="M1803" s="4" t="str">
        <v>65.00</v>
      </c>
      <c r="N1803" s="4" t="str">
        <v/>
      </c>
      <c r="O1803" s="4" t="str">
        <v>GIA</v>
      </c>
      <c r="P1803" s="4">
        <v>2000</v>
      </c>
      <c r="Q1803" s="7">
        <v>-57</v>
      </c>
      <c r="R1803" s="5">
        <f>ROUND(P1803 * (1 + (Q1803 / 100)), 2)</f>
        <v>860</v>
      </c>
      <c r="S1803" s="5">
        <f>ROUND(R1803 * D1803, 2)</f>
        <v>860</v>
      </c>
      <c r="T1803" s="4" t="str">
        <v>EXHIBITION</v>
      </c>
      <c r="U1803" s="8" t="str">
        <v>AVAILABLE</v>
      </c>
      <c r="V1803" s="4" t="str">
        <v>Feather</v>
      </c>
      <c r="W1803" s="9" t="str">
        <v>Media URL</v>
      </c>
    </row>
    <row r="1804">
      <c r="A1804" s="4" t="str">
        <v>6551513164</v>
      </c>
      <c r="B1804" s="4" t="str">
        <v>RADIANT</v>
      </c>
      <c r="C1804" s="4">
        <v>158703</v>
      </c>
      <c r="D1804" s="5">
        <v>1.01</v>
      </c>
      <c r="E1804" s="4" t="str">
        <v>U-V</v>
      </c>
      <c r="F1804" s="4" t="str">
        <v>VS1</v>
      </c>
      <c r="G1804" s="4" t="str">
        <v xml:space="preserve"> </v>
      </c>
      <c r="H1804" s="4" t="str">
        <v>EX</v>
      </c>
      <c r="I1804" s="4" t="str">
        <v>VG</v>
      </c>
      <c r="J1804" s="4" t="str">
        <v>FNT</v>
      </c>
      <c r="K1804" s="4" t="str">
        <v>5.87 x 5.00 x 3.50</v>
      </c>
      <c r="L1804" s="4" t="str">
        <v>69.90</v>
      </c>
      <c r="M1804" s="4" t="str">
        <v>60.00</v>
      </c>
      <c r="N1804" s="4" t="str">
        <v/>
      </c>
      <c r="O1804" s="4" t="str">
        <v>GIA</v>
      </c>
      <c r="P1804" s="4">
        <v>2000</v>
      </c>
      <c r="Q1804" s="7">
        <v>-57</v>
      </c>
      <c r="R1804" s="5">
        <f>ROUND(P1804 * (1 + (Q1804 / 100)), 2)</f>
        <v>860</v>
      </c>
      <c r="S1804" s="5">
        <f>ROUND(R1804 * D1804, 2)</f>
        <v>868.6</v>
      </c>
      <c r="T1804" s="4" t="str">
        <v>EXHIBITION</v>
      </c>
      <c r="U1804" s="8" t="str">
        <v>AVAILABLE</v>
      </c>
      <c r="V1804" s="4" t="str">
        <v>Crystal, Feather, Needle</v>
      </c>
      <c r="W1804" s="9" t="str">
        <v>Media URL</v>
      </c>
    </row>
    <row r="1805">
      <c r="A1805" s="4" t="str">
        <v>6552270604</v>
      </c>
      <c r="B1805" s="4" t="str">
        <v>RADIANT</v>
      </c>
      <c r="C1805" s="4">
        <v>148270</v>
      </c>
      <c r="D1805" s="5">
        <v>1.02</v>
      </c>
      <c r="E1805" s="4" t="str">
        <v>U-V</v>
      </c>
      <c r="F1805" s="4" t="str">
        <v>VS1</v>
      </c>
      <c r="G1805" s="4" t="str">
        <v xml:space="preserve"> </v>
      </c>
      <c r="H1805" s="4" t="str">
        <v>EX</v>
      </c>
      <c r="I1805" s="4" t="str">
        <v>VG</v>
      </c>
      <c r="J1805" s="4" t="str">
        <v>FNT</v>
      </c>
      <c r="K1805" s="4" t="str">
        <v>6.29 x 4.90 x 3.37</v>
      </c>
      <c r="L1805" s="4" t="str">
        <v>68.90</v>
      </c>
      <c r="M1805" s="4" t="str">
        <v>60.00</v>
      </c>
      <c r="N1805" s="4" t="str">
        <v/>
      </c>
      <c r="O1805" s="4" t="str">
        <v>GIA</v>
      </c>
      <c r="P1805" s="4">
        <v>2000</v>
      </c>
      <c r="Q1805" s="7">
        <v>-57</v>
      </c>
      <c r="R1805" s="5">
        <f>ROUND(P1805 * (1 + (Q1805 / 100)), 2)</f>
        <v>860</v>
      </c>
      <c r="S1805" s="5">
        <f>ROUND(R1805 * D1805, 2)</f>
        <v>877.2</v>
      </c>
      <c r="T1805" s="4" t="str">
        <v>EXHIBITION</v>
      </c>
      <c r="U1805" s="8" t="str">
        <v>AVAILABLE</v>
      </c>
      <c r="V1805" s="4" t="str">
        <v>Needle, Pinpoint</v>
      </c>
      <c r="W1805" s="9" t="str">
        <v>Media URL</v>
      </c>
    </row>
    <row r="1806">
      <c r="A1806" s="4" t="str">
        <v>6545823855</v>
      </c>
      <c r="B1806" s="4" t="str">
        <v>RADIANT</v>
      </c>
      <c r="C1806" s="4">
        <v>130817</v>
      </c>
      <c r="D1806" s="5">
        <v>1.01</v>
      </c>
      <c r="E1806" s="4" t="str">
        <v>U-V</v>
      </c>
      <c r="F1806" s="4" t="str">
        <v>VS1</v>
      </c>
      <c r="G1806" s="4" t="str">
        <v xml:space="preserve"> </v>
      </c>
      <c r="H1806" s="4" t="str">
        <v>EX</v>
      </c>
      <c r="I1806" s="4" t="str">
        <v>VG</v>
      </c>
      <c r="J1806" s="4" t="str">
        <v>FNT</v>
      </c>
      <c r="K1806" s="4" t="str">
        <v>5.99 x 4.85 x 3.37</v>
      </c>
      <c r="L1806" s="4" t="str">
        <v>69.60</v>
      </c>
      <c r="M1806" s="4" t="str">
        <v>61.00</v>
      </c>
      <c r="N1806" s="4" t="str">
        <v/>
      </c>
      <c r="O1806" s="4" t="str">
        <v>GIA</v>
      </c>
      <c r="P1806" s="4">
        <v>2000</v>
      </c>
      <c r="Q1806" s="7">
        <v>-55</v>
      </c>
      <c r="R1806" s="5">
        <f>ROUND(P1806 * (1 + (Q1806 / 100)), 2)</f>
        <v>900</v>
      </c>
      <c r="S1806" s="5">
        <f>ROUND(R1806 * D1806, 2)</f>
        <v>909</v>
      </c>
      <c r="T1806" s="4" t="str">
        <v>EXHIBITION</v>
      </c>
      <c r="U1806" s="8" t="str">
        <v>AVAILABLE</v>
      </c>
      <c r="V1806" s="4" t="str">
        <v>Feather</v>
      </c>
      <c r="W1806" s="9" t="str">
        <v>Media URL</v>
      </c>
    </row>
    <row r="1807">
      <c r="A1807" s="4" t="str">
        <v>2546881169</v>
      </c>
      <c r="B1807" s="4" t="str">
        <v>RADIANT</v>
      </c>
      <c r="C1807" s="4">
        <v>132878</v>
      </c>
      <c r="D1807" s="5">
        <v>1.01</v>
      </c>
      <c r="E1807" s="4" t="str">
        <v>U-V</v>
      </c>
      <c r="F1807" s="4" t="str">
        <v>VS1</v>
      </c>
      <c r="G1807" s="4" t="str">
        <v xml:space="preserve"> </v>
      </c>
      <c r="H1807" s="4" t="str">
        <v>EX</v>
      </c>
      <c r="I1807" s="4" t="str">
        <v>VG</v>
      </c>
      <c r="J1807" s="4" t="str">
        <v>FNT</v>
      </c>
      <c r="K1807" s="4" t="str">
        <v>6.05 x 4.93 x 3.44</v>
      </c>
      <c r="L1807" s="4" t="str">
        <v>69.80</v>
      </c>
      <c r="M1807" s="4" t="str">
        <v>54.00</v>
      </c>
      <c r="N1807" s="4" t="str">
        <v/>
      </c>
      <c r="O1807" s="4" t="str">
        <v>GIA</v>
      </c>
      <c r="P1807" s="4">
        <v>2000</v>
      </c>
      <c r="Q1807" s="7">
        <v>-55</v>
      </c>
      <c r="R1807" s="5">
        <f>ROUND(P1807 * (1 + (Q1807 / 100)), 2)</f>
        <v>900</v>
      </c>
      <c r="S1807" s="5">
        <f>ROUND(R1807 * D1807, 2)</f>
        <v>909</v>
      </c>
      <c r="T1807" s="4" t="str">
        <v>EXHIBITION</v>
      </c>
      <c r="U1807" s="8" t="str">
        <v>AVAILABLE</v>
      </c>
      <c r="V1807" s="4" t="str">
        <v>Crystal, Feather, Needle</v>
      </c>
      <c r="W1807" s="9" t="str">
        <v>Media URL</v>
      </c>
    </row>
    <row r="1808">
      <c r="A1808" s="4" t="str">
        <v>2556037610</v>
      </c>
      <c r="B1808" s="4" t="str">
        <v>RADIANT</v>
      </c>
      <c r="C1808" s="4">
        <v>139111</v>
      </c>
      <c r="D1808" s="5">
        <v>1</v>
      </c>
      <c r="E1808" s="4" t="str">
        <v>U-V</v>
      </c>
      <c r="F1808" s="4" t="str">
        <v>VS1</v>
      </c>
      <c r="G1808" s="4" t="str">
        <v xml:space="preserve"> </v>
      </c>
      <c r="H1808" s="4" t="str">
        <v>EX</v>
      </c>
      <c r="I1808" s="4" t="str">
        <v>VG</v>
      </c>
      <c r="J1808" s="4" t="str">
        <v>FNT</v>
      </c>
      <c r="K1808" s="4" t="str">
        <v>5.98 x 4.90 x 3.41</v>
      </c>
      <c r="L1808" s="4" t="str">
        <v>69.60</v>
      </c>
      <c r="M1808" s="4" t="str">
        <v>67.00</v>
      </c>
      <c r="N1808" s="4" t="str">
        <v/>
      </c>
      <c r="O1808" s="4" t="str">
        <v>GIA</v>
      </c>
      <c r="P1808" s="4">
        <v>2000</v>
      </c>
      <c r="Q1808" s="7">
        <v>-54</v>
      </c>
      <c r="R1808" s="5">
        <f>ROUND(P1808 * (1 + (Q1808 / 100)), 2)</f>
        <v>920</v>
      </c>
      <c r="S1808" s="5">
        <f>ROUND(R1808 * D1808, 2)</f>
        <v>920</v>
      </c>
      <c r="T1808" s="4" t="str">
        <v>EXHIBITION</v>
      </c>
      <c r="U1808" s="8" t="str">
        <v>AVAILABLE</v>
      </c>
      <c r="V1808" s="4" t="str">
        <v>Feather, Cloud, Natural</v>
      </c>
      <c r="W1808" s="9" t="str">
        <v>Media URL</v>
      </c>
    </row>
    <row r="1809">
      <c r="A1809" s="4" t="str">
        <v>1558038396</v>
      </c>
      <c r="B1809" s="4" t="str">
        <v>RADIANT</v>
      </c>
      <c r="C1809" s="4">
        <v>138815</v>
      </c>
      <c r="D1809" s="5">
        <v>1.01</v>
      </c>
      <c r="E1809" s="4" t="str">
        <v>U-V</v>
      </c>
      <c r="F1809" s="4" t="str">
        <v>VS1</v>
      </c>
      <c r="G1809" s="4" t="str">
        <v xml:space="preserve"> </v>
      </c>
      <c r="H1809" s="4" t="str">
        <v>EX</v>
      </c>
      <c r="I1809" s="4" t="str">
        <v>VG</v>
      </c>
      <c r="J1809" s="4" t="str">
        <v>FNT</v>
      </c>
      <c r="K1809" s="4" t="str">
        <v>6.06 x 4.90 x 3.39</v>
      </c>
      <c r="L1809" s="4" t="str">
        <v>69.20</v>
      </c>
      <c r="M1809" s="4" t="str">
        <v>65.00</v>
      </c>
      <c r="N1809" s="4" t="str">
        <v/>
      </c>
      <c r="O1809" s="4" t="str">
        <v>GIA</v>
      </c>
      <c r="P1809" s="4">
        <v>2000</v>
      </c>
      <c r="Q1809" s="7">
        <v>-53</v>
      </c>
      <c r="R1809" s="5">
        <f>ROUND(P1809 * (1 + (Q1809 / 100)), 2)</f>
        <v>940</v>
      </c>
      <c r="S1809" s="5">
        <f>ROUND(R1809 * D1809, 2)</f>
        <v>949.4</v>
      </c>
      <c r="T1809" s="4" t="str">
        <v>EXHIBITION</v>
      </c>
      <c r="U1809" s="8" t="str">
        <v>AVAILABLE</v>
      </c>
      <c r="V1809" s="4" t="str">
        <v>Crystal, Feather, Needle</v>
      </c>
      <c r="W1809" s="9" t="str">
        <v>Media URL</v>
      </c>
    </row>
    <row r="1810">
      <c r="A1810" s="4" t="str">
        <v>6552447968</v>
      </c>
      <c r="B1810" s="4" t="str">
        <v>RADIANT</v>
      </c>
      <c r="C1810" s="4">
        <v>156514</v>
      </c>
      <c r="D1810" s="5">
        <v>1</v>
      </c>
      <c r="E1810" s="4" t="str">
        <v>U-V</v>
      </c>
      <c r="F1810" s="4" t="str">
        <v>VS1</v>
      </c>
      <c r="G1810" s="4" t="str">
        <v xml:space="preserve"> </v>
      </c>
      <c r="H1810" s="4" t="str">
        <v>EX</v>
      </c>
      <c r="I1810" s="4" t="str">
        <v>VG</v>
      </c>
      <c r="J1810" s="4" t="str">
        <v>FNT</v>
      </c>
      <c r="K1810" s="4" t="str">
        <v>5.96 x 4.97 x 3.47</v>
      </c>
      <c r="L1810" s="4" t="str">
        <v>69.90</v>
      </c>
      <c r="M1810" s="4" t="str">
        <v>64.00</v>
      </c>
      <c r="N1810" s="4" t="str">
        <v/>
      </c>
      <c r="O1810" s="4" t="str">
        <v>GIA</v>
      </c>
      <c r="P1810" s="4">
        <v>2000</v>
      </c>
      <c r="Q1810" s="7">
        <v>-52</v>
      </c>
      <c r="R1810" s="5">
        <f>ROUND(P1810 * (1 + (Q1810 / 100)), 2)</f>
        <v>960</v>
      </c>
      <c r="S1810" s="5">
        <f>ROUND(R1810 * D1810, 2)</f>
        <v>960</v>
      </c>
      <c r="T1810" s="4" t="str">
        <v>EXHIBITION</v>
      </c>
      <c r="U1810" s="8" t="str">
        <v>AVAILABLE</v>
      </c>
      <c r="V1810" s="4" t="str">
        <v>Feather, Indented Natural, Natural</v>
      </c>
      <c r="W1810" s="9" t="str">
        <v>Media URL</v>
      </c>
    </row>
    <row r="1811">
      <c r="A1811" s="4" t="str">
        <v>1559848496</v>
      </c>
      <c r="B1811" s="4" t="str">
        <v>RADIANT</v>
      </c>
      <c r="C1811" s="4">
        <v>171512</v>
      </c>
      <c r="D1811" s="5">
        <v>1.01</v>
      </c>
      <c r="E1811" s="4" t="str">
        <v>U-V</v>
      </c>
      <c r="F1811" s="4" t="str">
        <v>VS1</v>
      </c>
      <c r="G1811" s="4" t="str">
        <v xml:space="preserve"> </v>
      </c>
      <c r="H1811" s="4" t="str">
        <v>EX</v>
      </c>
      <c r="I1811" s="4" t="str">
        <v>VG</v>
      </c>
      <c r="J1811" s="4" t="str">
        <v>FNT</v>
      </c>
      <c r="K1811" s="4" t="str">
        <v>6.09 x 4.87 x 3.40</v>
      </c>
      <c r="L1811" s="4" t="str">
        <v>69.80</v>
      </c>
      <c r="M1811" s="4" t="str">
        <v>63.00</v>
      </c>
      <c r="N1811" s="4" t="str">
        <v/>
      </c>
      <c r="O1811" s="4" t="str">
        <v>GIA</v>
      </c>
      <c r="P1811" s="4">
        <v>2000</v>
      </c>
      <c r="Q1811" s="7">
        <v>-51</v>
      </c>
      <c r="R1811" s="5">
        <f>ROUND(P1811 * (1 + (Q1811 / 100)), 2)</f>
        <v>980</v>
      </c>
      <c r="S1811" s="5">
        <f>ROUND(R1811 * D1811, 2)</f>
        <v>989.8</v>
      </c>
      <c r="T1811" s="4" t="str">
        <v>MUMBAI</v>
      </c>
      <c r="U1811" s="8" t="str">
        <v>AVAILABLE</v>
      </c>
      <c r="V1811" s="4" t="str">
        <v>Crystal, Needle, Cloud</v>
      </c>
      <c r="W1811" s="9" t="str">
        <v>Media URL</v>
      </c>
    </row>
    <row r="1812">
      <c r="A1812" s="4" t="str">
        <v>7556894644</v>
      </c>
      <c r="B1812" s="4" t="str">
        <v>RADIANT</v>
      </c>
      <c r="C1812" s="4">
        <v>171726</v>
      </c>
      <c r="D1812" s="5">
        <v>1.02</v>
      </c>
      <c r="E1812" s="4" t="str">
        <v>U-V</v>
      </c>
      <c r="F1812" s="4" t="str">
        <v>VS1</v>
      </c>
      <c r="G1812" s="4" t="str">
        <v xml:space="preserve"> </v>
      </c>
      <c r="H1812" s="4" t="str">
        <v>EX</v>
      </c>
      <c r="I1812" s="4" t="str">
        <v>VG</v>
      </c>
      <c r="J1812" s="4" t="str">
        <v>FNT</v>
      </c>
      <c r="K1812" s="4" t="str">
        <v>5.96 x 4.96 x 3.47</v>
      </c>
      <c r="L1812" s="4" t="str">
        <v>70.00</v>
      </c>
      <c r="M1812" s="4" t="str">
        <v>58.00</v>
      </c>
      <c r="N1812" s="4" t="str">
        <v/>
      </c>
      <c r="O1812" s="4" t="str">
        <v>GIA</v>
      </c>
      <c r="P1812" s="4">
        <v>2000</v>
      </c>
      <c r="Q1812" s="7">
        <v>-51</v>
      </c>
      <c r="R1812" s="5">
        <f>ROUND(P1812 * (1 + (Q1812 / 100)), 2)</f>
        <v>980</v>
      </c>
      <c r="S1812" s="5">
        <f>ROUND(R1812 * D1812, 2)</f>
        <v>999.6</v>
      </c>
      <c r="T1812" s="4" t="str">
        <v>EXHIBITION</v>
      </c>
      <c r="U1812" s="8" t="str">
        <v>AVAILABLE</v>
      </c>
      <c r="V1812" s="4" t="str">
        <v>Feather, Cloud</v>
      </c>
      <c r="W1812" s="9" t="str">
        <v>Media URL</v>
      </c>
    </row>
    <row r="1813">
      <c r="A1813" s="4" t="str">
        <v>7551731131</v>
      </c>
      <c r="B1813" s="4" t="str">
        <v>RADIANT</v>
      </c>
      <c r="C1813" s="4">
        <v>167395</v>
      </c>
      <c r="D1813" s="5">
        <v>1</v>
      </c>
      <c r="E1813" s="4" t="str">
        <v>U-V</v>
      </c>
      <c r="F1813" s="4" t="str">
        <v>VS1</v>
      </c>
      <c r="G1813" s="4" t="str">
        <v xml:space="preserve"> </v>
      </c>
      <c r="H1813" s="4" t="str">
        <v>EX</v>
      </c>
      <c r="I1813" s="4" t="str">
        <v>VG</v>
      </c>
      <c r="J1813" s="4" t="str">
        <v>FNT</v>
      </c>
      <c r="K1813" s="4" t="str">
        <v>6.27 x 4.84 x 3.35</v>
      </c>
      <c r="L1813" s="4" t="str">
        <v>69.20</v>
      </c>
      <c r="M1813" s="4" t="str">
        <v>59.00</v>
      </c>
      <c r="N1813" s="4" t="str">
        <v/>
      </c>
      <c r="O1813" s="4" t="str">
        <v>GIA</v>
      </c>
      <c r="P1813" s="4">
        <v>2000</v>
      </c>
      <c r="Q1813" s="7">
        <v>-50</v>
      </c>
      <c r="R1813" s="5">
        <f>ROUND(P1813 * (1 + (Q1813 / 100)), 2)</f>
        <v>1000</v>
      </c>
      <c r="S1813" s="5">
        <f>ROUND(R1813 * D1813, 2)</f>
        <v>1000</v>
      </c>
      <c r="T1813" s="4" t="str">
        <v>EXHIBITION</v>
      </c>
      <c r="U1813" s="8" t="str">
        <v>AVAILABLE</v>
      </c>
      <c r="V1813" s="4" t="str">
        <v>Crystal, Feather, Pinpoint, Needle</v>
      </c>
      <c r="W1813" s="9" t="str">
        <v>Media URL</v>
      </c>
    </row>
    <row r="1814">
      <c r="A1814" s="4" t="str">
        <v>2536079257</v>
      </c>
      <c r="B1814" s="4" t="str">
        <v>RADIANT</v>
      </c>
      <c r="C1814" s="4">
        <v>79152</v>
      </c>
      <c r="D1814" s="5">
        <v>1.01</v>
      </c>
      <c r="E1814" s="4" t="str">
        <v>U-V</v>
      </c>
      <c r="F1814" s="4" t="str">
        <v>VS1</v>
      </c>
      <c r="G1814" s="4" t="str">
        <v xml:space="preserve"> </v>
      </c>
      <c r="H1814" s="4" t="str">
        <v>EX</v>
      </c>
      <c r="I1814" s="4" t="str">
        <v>VG</v>
      </c>
      <c r="J1814" s="4" t="str">
        <v>MED</v>
      </c>
      <c r="K1814" s="4" t="str">
        <v>5.85 x 5.01 x 3.49</v>
      </c>
      <c r="L1814" s="4" t="str">
        <v>69.60</v>
      </c>
      <c r="M1814" s="4" t="str">
        <v>63.00</v>
      </c>
      <c r="N1814" s="4" t="str">
        <v/>
      </c>
      <c r="O1814" s="4" t="str">
        <v>GIA</v>
      </c>
      <c r="P1814" s="4">
        <v>2000</v>
      </c>
      <c r="Q1814" s="7">
        <v>-66</v>
      </c>
      <c r="R1814" s="5">
        <f>ROUND(P1814 * (1 + (Q1814 / 100)), 2)</f>
        <v>680</v>
      </c>
      <c r="S1814" s="5">
        <f>ROUND(R1814 * D1814, 2)</f>
        <v>686.8</v>
      </c>
      <c r="T1814" s="4" t="str">
        <v>EXHIBITION</v>
      </c>
      <c r="U1814" s="8" t="str">
        <v>AVAILABLE</v>
      </c>
      <c r="V1814" s="4" t="str">
        <v>Crystal, Feather</v>
      </c>
      <c r="W1814" s="9" t="str">
        <v>Media URL</v>
      </c>
    </row>
    <row r="1815">
      <c r="A1815" s="4" t="str">
        <v>1545832739</v>
      </c>
      <c r="B1815" s="4" t="str">
        <v>RADIANT</v>
      </c>
      <c r="C1815" s="4">
        <v>131613</v>
      </c>
      <c r="D1815" s="5">
        <v>1</v>
      </c>
      <c r="E1815" s="4" t="str">
        <v>U-V</v>
      </c>
      <c r="F1815" s="4" t="str">
        <v>VS1</v>
      </c>
      <c r="G1815" s="4" t="str">
        <v xml:space="preserve"> </v>
      </c>
      <c r="H1815" s="4" t="str">
        <v>EX</v>
      </c>
      <c r="I1815" s="4" t="str">
        <v>VG</v>
      </c>
      <c r="J1815" s="4" t="str">
        <v>MED</v>
      </c>
      <c r="K1815" s="4" t="str">
        <v>5.82 x 4.82 x 3.49</v>
      </c>
      <c r="L1815" s="4" t="str">
        <v>72.30</v>
      </c>
      <c r="M1815" s="4" t="str">
        <v>53.00</v>
      </c>
      <c r="N1815" s="4" t="str">
        <v/>
      </c>
      <c r="O1815" s="4" t="str">
        <v>GIA</v>
      </c>
      <c r="P1815" s="4">
        <v>2000</v>
      </c>
      <c r="Q1815" s="7">
        <v>-62</v>
      </c>
      <c r="R1815" s="5">
        <f>ROUND(P1815 * (1 + (Q1815 / 100)), 2)</f>
        <v>760</v>
      </c>
      <c r="S1815" s="5">
        <f>ROUND(R1815 * D1815, 2)</f>
        <v>760</v>
      </c>
      <c r="T1815" s="4" t="str">
        <v>EXHIBITION</v>
      </c>
      <c r="U1815" s="8" t="str">
        <v>AVAILABLE</v>
      </c>
      <c r="V1815" s="4" t="str">
        <v>Crystal, Cloud</v>
      </c>
      <c r="W1815" s="9" t="str">
        <v>Media URL</v>
      </c>
    </row>
    <row r="1816">
      <c r="A1816" s="4" t="str">
        <v>6551425657</v>
      </c>
      <c r="B1816" s="4" t="str">
        <v>RADIANT</v>
      </c>
      <c r="C1816" s="4">
        <v>155805</v>
      </c>
      <c r="D1816" s="5">
        <v>1.01</v>
      </c>
      <c r="E1816" s="4" t="str">
        <v>U-V</v>
      </c>
      <c r="F1816" s="4" t="str">
        <v>VS1</v>
      </c>
      <c r="G1816" s="4" t="str">
        <v xml:space="preserve"> </v>
      </c>
      <c r="H1816" s="4" t="str">
        <v>EX</v>
      </c>
      <c r="I1816" s="4" t="str">
        <v>VG</v>
      </c>
      <c r="J1816" s="4" t="str">
        <v>MED</v>
      </c>
      <c r="K1816" s="4" t="str">
        <v>5.93 x 4.86 x 3.50</v>
      </c>
      <c r="L1816" s="4" t="str">
        <v>72.00</v>
      </c>
      <c r="M1816" s="4" t="str">
        <v>66.00</v>
      </c>
      <c r="N1816" s="4" t="str">
        <v/>
      </c>
      <c r="O1816" s="4" t="str">
        <v>GIA</v>
      </c>
      <c r="P1816" s="4">
        <v>2000</v>
      </c>
      <c r="Q1816" s="7">
        <v>-58</v>
      </c>
      <c r="R1816" s="5">
        <f>ROUND(P1816 * (1 + (Q1816 / 100)), 2)</f>
        <v>840</v>
      </c>
      <c r="S1816" s="5">
        <f>ROUND(R1816 * D1816, 2)</f>
        <v>848.4</v>
      </c>
      <c r="T1816" s="4" t="str">
        <v>EXHIBITION</v>
      </c>
      <c r="U1816" s="8" t="str">
        <v>AVAILABLE</v>
      </c>
      <c r="V1816" s="4" t="str">
        <v>Cloud, Feather, Pinpoint</v>
      </c>
      <c r="W1816" s="9" t="str">
        <v>Media URL</v>
      </c>
    </row>
    <row r="1817">
      <c r="A1817" s="4" t="str">
        <v>7551730992</v>
      </c>
      <c r="B1817" s="4" t="str">
        <v>RADIANT</v>
      </c>
      <c r="C1817" s="4">
        <v>167394</v>
      </c>
      <c r="D1817" s="5">
        <v>1</v>
      </c>
      <c r="E1817" s="4" t="str">
        <v>U-V</v>
      </c>
      <c r="F1817" s="4" t="str">
        <v>VS1</v>
      </c>
      <c r="G1817" s="4" t="str">
        <v xml:space="preserve"> </v>
      </c>
      <c r="H1817" s="4" t="str">
        <v>EX</v>
      </c>
      <c r="I1817" s="4" t="str">
        <v>VG</v>
      </c>
      <c r="J1817" s="4" t="str">
        <v>MED</v>
      </c>
      <c r="K1817" s="4" t="str">
        <v>5.96 x 4.99 x 3.46</v>
      </c>
      <c r="L1817" s="4" t="str">
        <v>69.20</v>
      </c>
      <c r="M1817" s="4" t="str">
        <v>62.00</v>
      </c>
      <c r="N1817" s="4" t="str">
        <v/>
      </c>
      <c r="O1817" s="4" t="str">
        <v>GIA</v>
      </c>
      <c r="P1817" s="4">
        <v>2000</v>
      </c>
      <c r="Q1817" s="7">
        <v>-55</v>
      </c>
      <c r="R1817" s="5">
        <f>ROUND(P1817 * (1 + (Q1817 / 100)), 2)</f>
        <v>900</v>
      </c>
      <c r="S1817" s="5">
        <f>ROUND(R1817 * D1817, 2)</f>
        <v>900</v>
      </c>
      <c r="T1817" s="4" t="str">
        <v>EXHIBITION</v>
      </c>
      <c r="U1817" s="8" t="str">
        <v>AVAILABLE</v>
      </c>
      <c r="V1817" s="4" t="str">
        <v>Feather</v>
      </c>
      <c r="W1817" s="9" t="str">
        <v>Media URL</v>
      </c>
    </row>
    <row r="1818">
      <c r="A1818" s="4" t="str">
        <v>1558037605</v>
      </c>
      <c r="B1818" s="4" t="str">
        <v>RADIANT</v>
      </c>
      <c r="C1818" s="4">
        <v>139113</v>
      </c>
      <c r="D1818" s="5">
        <v>1.01</v>
      </c>
      <c r="E1818" s="4" t="str">
        <v>U-V</v>
      </c>
      <c r="F1818" s="4" t="str">
        <v>VS1</v>
      </c>
      <c r="G1818" s="4" t="str">
        <v xml:space="preserve"> </v>
      </c>
      <c r="H1818" s="4" t="str">
        <v>EX</v>
      </c>
      <c r="I1818" s="4" t="str">
        <v>VG</v>
      </c>
      <c r="J1818" s="4" t="str">
        <v>MED</v>
      </c>
      <c r="K1818" s="4" t="str">
        <v>5.95 x 4.97 x 3.46</v>
      </c>
      <c r="L1818" s="4" t="str">
        <v>69.60</v>
      </c>
      <c r="M1818" s="4" t="str">
        <v>65.00</v>
      </c>
      <c r="N1818" s="4" t="str">
        <v/>
      </c>
      <c r="O1818" s="4" t="str">
        <v>GIA</v>
      </c>
      <c r="P1818" s="4">
        <v>2000</v>
      </c>
      <c r="Q1818" s="7">
        <v>-55</v>
      </c>
      <c r="R1818" s="5">
        <f>ROUND(P1818 * (1 + (Q1818 / 100)), 2)</f>
        <v>900</v>
      </c>
      <c r="S1818" s="5">
        <f>ROUND(R1818 * D1818, 2)</f>
        <v>909</v>
      </c>
      <c r="T1818" s="4" t="str">
        <v>EXHIBITION</v>
      </c>
      <c r="U1818" s="8" t="str">
        <v>AVAILABLE</v>
      </c>
      <c r="V1818" s="4" t="str">
        <v>Feather, Natural</v>
      </c>
      <c r="W1818" s="9" t="str">
        <v>Media URL</v>
      </c>
    </row>
    <row r="1819">
      <c r="A1819" s="4" t="str">
        <v>2557560549</v>
      </c>
      <c r="B1819" s="4" t="str">
        <v>RADIANT</v>
      </c>
      <c r="C1819" s="4">
        <v>160771</v>
      </c>
      <c r="D1819" s="5">
        <v>1.01</v>
      </c>
      <c r="E1819" s="4" t="str">
        <v>U-V</v>
      </c>
      <c r="F1819" s="4" t="str">
        <v>VS1</v>
      </c>
      <c r="G1819" s="4" t="str">
        <v xml:space="preserve"> </v>
      </c>
      <c r="H1819" s="4" t="str">
        <v>EX</v>
      </c>
      <c r="I1819" s="4" t="str">
        <v>VG</v>
      </c>
      <c r="J1819" s="4" t="str">
        <v>MED</v>
      </c>
      <c r="K1819" s="4" t="str">
        <v>5.92 x 5.03 x 3.49</v>
      </c>
      <c r="L1819" s="4" t="str">
        <v>69.40</v>
      </c>
      <c r="M1819" s="4" t="str">
        <v>65.00</v>
      </c>
      <c r="N1819" s="4" t="str">
        <v/>
      </c>
      <c r="O1819" s="4" t="str">
        <v>GIA</v>
      </c>
      <c r="P1819" s="4">
        <v>2000</v>
      </c>
      <c r="Q1819" s="7">
        <v>-55</v>
      </c>
      <c r="R1819" s="5">
        <f>ROUND(P1819 * (1 + (Q1819 / 100)), 2)</f>
        <v>900</v>
      </c>
      <c r="S1819" s="5">
        <f>ROUND(R1819 * D1819, 2)</f>
        <v>909</v>
      </c>
      <c r="T1819" s="4" t="str">
        <v>EXHIBITION</v>
      </c>
      <c r="U1819" s="8" t="str">
        <v>AVAILABLE</v>
      </c>
      <c r="V1819" s="4" t="str">
        <v>Crystal, Feather, Needle</v>
      </c>
      <c r="W1819" s="9" t="str">
        <v>Media URL</v>
      </c>
    </row>
    <row r="1820">
      <c r="A1820" s="4" t="str">
        <v>6552718040</v>
      </c>
      <c r="B1820" s="4" t="str">
        <v>RADIANT</v>
      </c>
      <c r="C1820" s="4">
        <v>166827</v>
      </c>
      <c r="D1820" s="5">
        <v>1</v>
      </c>
      <c r="E1820" s="4" t="str">
        <v>U-V</v>
      </c>
      <c r="F1820" s="4" t="str">
        <v>VS1</v>
      </c>
      <c r="G1820" s="4" t="str">
        <v xml:space="preserve"> </v>
      </c>
      <c r="H1820" s="4" t="str">
        <v>EX</v>
      </c>
      <c r="I1820" s="4" t="str">
        <v>VG</v>
      </c>
      <c r="J1820" s="4" t="str">
        <v>MED</v>
      </c>
      <c r="K1820" s="4" t="str">
        <v>6.19 x 4.99 x 3.34</v>
      </c>
      <c r="L1820" s="4" t="str">
        <v>66.90</v>
      </c>
      <c r="M1820" s="4" t="str">
        <v>60.00</v>
      </c>
      <c r="N1820" s="4" t="str">
        <v/>
      </c>
      <c r="O1820" s="4" t="str">
        <v>GIA</v>
      </c>
      <c r="P1820" s="4">
        <v>2000</v>
      </c>
      <c r="Q1820" s="7">
        <v>-53</v>
      </c>
      <c r="R1820" s="5">
        <f>ROUND(P1820 * (1 + (Q1820 / 100)), 2)</f>
        <v>940</v>
      </c>
      <c r="S1820" s="5">
        <f>ROUND(R1820 * D1820, 2)</f>
        <v>940</v>
      </c>
      <c r="T1820" s="4" t="str">
        <v>EXHIBITION</v>
      </c>
      <c r="U1820" s="8" t="str">
        <v>AVAILABLE</v>
      </c>
      <c r="V1820" s="4" t="str">
        <v>Crystal, Feather, Needle, Pinpoint</v>
      </c>
      <c r="W1820" s="9" t="str">
        <v>Media URL</v>
      </c>
    </row>
    <row r="1821">
      <c r="A1821" s="4" t="str">
        <v>5556794959</v>
      </c>
      <c r="B1821" s="4" t="str">
        <v>RADIANT</v>
      </c>
      <c r="C1821" s="4">
        <v>168809</v>
      </c>
      <c r="D1821" s="5">
        <v>1.02</v>
      </c>
      <c r="E1821" s="4" t="str">
        <v>U-V</v>
      </c>
      <c r="F1821" s="4" t="str">
        <v>VS1</v>
      </c>
      <c r="G1821" s="4" t="str">
        <v xml:space="preserve"> </v>
      </c>
      <c r="H1821" s="4" t="str">
        <v>EX</v>
      </c>
      <c r="I1821" s="4" t="str">
        <v>VG</v>
      </c>
      <c r="J1821" s="4" t="str">
        <v>MED</v>
      </c>
      <c r="K1821" s="4" t="str">
        <v>6.03 x 4.96 x 3.46</v>
      </c>
      <c r="L1821" s="4" t="str">
        <v>69.70</v>
      </c>
      <c r="M1821" s="4" t="str">
        <v>62.00</v>
      </c>
      <c r="N1821" s="4" t="str">
        <v/>
      </c>
      <c r="O1821" s="4" t="str">
        <v>GIA</v>
      </c>
      <c r="P1821" s="4">
        <v>2000</v>
      </c>
      <c r="Q1821" s="7">
        <v>-53</v>
      </c>
      <c r="R1821" s="5">
        <f>ROUND(P1821 * (1 + (Q1821 / 100)), 2)</f>
        <v>940</v>
      </c>
      <c r="S1821" s="5">
        <f>ROUND(R1821 * D1821, 2)</f>
        <v>958.8</v>
      </c>
      <c r="T1821" s="4" t="str">
        <v>MUMBAI</v>
      </c>
      <c r="U1821" s="8" t="str">
        <v>AVAILABLE</v>
      </c>
      <c r="V1821" s="4" t="str">
        <v>Cloud, Crystal, Needle</v>
      </c>
      <c r="W1821" s="9" t="str">
        <v>Media URL</v>
      </c>
    </row>
    <row r="1822">
      <c r="A1822" s="4" t="str">
        <v>2556246048</v>
      </c>
      <c r="B1822" s="4" t="str">
        <v>RADIANT</v>
      </c>
      <c r="C1822" s="4">
        <v>146435</v>
      </c>
      <c r="D1822" s="5">
        <v>1.2</v>
      </c>
      <c r="E1822" s="4" t="str">
        <v>U-V</v>
      </c>
      <c r="F1822" s="4" t="str">
        <v>VS1</v>
      </c>
      <c r="G1822" s="4" t="str">
        <v xml:space="preserve"> </v>
      </c>
      <c r="H1822" s="4" t="str">
        <v>EX</v>
      </c>
      <c r="I1822" s="4" t="str">
        <v>VG</v>
      </c>
      <c r="J1822" s="4" t="str">
        <v>MED</v>
      </c>
      <c r="K1822" s="4" t="str">
        <v>6.47 x 5.18 x 3.59</v>
      </c>
      <c r="L1822" s="4" t="str">
        <v>69.30</v>
      </c>
      <c r="M1822" s="4" t="str">
        <v>65.00</v>
      </c>
      <c r="N1822" s="4" t="str">
        <v/>
      </c>
      <c r="O1822" s="4" t="str">
        <v>GIA</v>
      </c>
      <c r="P1822" s="4">
        <v>2000</v>
      </c>
      <c r="Q1822" s="7">
        <v>-54</v>
      </c>
      <c r="R1822" s="5">
        <f>ROUND(P1822 * (1 + (Q1822 / 100)), 2)</f>
        <v>920</v>
      </c>
      <c r="S1822" s="5">
        <f>ROUND(R1822 * D1822, 2)</f>
        <v>1104</v>
      </c>
      <c r="T1822" s="4" t="str">
        <v>EXHIBITION</v>
      </c>
      <c r="U1822" s="8" t="str">
        <v>AVAILABLE</v>
      </c>
      <c r="V1822" s="4" t="str">
        <v>Crystal, Pinpoint</v>
      </c>
      <c r="W1822" s="9" t="str">
        <v>Media URL</v>
      </c>
    </row>
    <row r="1823">
      <c r="A1823" s="4" t="str">
        <v>7546851584</v>
      </c>
      <c r="B1823" s="4" t="str">
        <v>RADIANT</v>
      </c>
      <c r="C1823" s="4">
        <v>131927</v>
      </c>
      <c r="D1823" s="5">
        <v>1.01</v>
      </c>
      <c r="E1823" s="4" t="str">
        <v>U-V</v>
      </c>
      <c r="F1823" s="4" t="str">
        <v>VS1</v>
      </c>
      <c r="G1823" s="4" t="str">
        <v xml:space="preserve"> </v>
      </c>
      <c r="H1823" s="4" t="str">
        <v>EX</v>
      </c>
      <c r="I1823" s="4" t="str">
        <v>VG</v>
      </c>
      <c r="J1823" s="4" t="str">
        <v>STG</v>
      </c>
      <c r="K1823" s="4" t="str">
        <v>5.93 x 4.96 x 3.46</v>
      </c>
      <c r="L1823" s="4" t="str">
        <v>69.80</v>
      </c>
      <c r="M1823" s="4" t="str">
        <v>60.00</v>
      </c>
      <c r="N1823" s="4" t="str">
        <v/>
      </c>
      <c r="O1823" s="4" t="str">
        <v>GIA</v>
      </c>
      <c r="P1823" s="4">
        <v>2000</v>
      </c>
      <c r="Q1823" s="7">
        <v>-60</v>
      </c>
      <c r="R1823" s="5">
        <f>ROUND(P1823 * (1 + (Q1823 / 100)), 2)</f>
        <v>800</v>
      </c>
      <c r="S1823" s="5">
        <f>ROUND(R1823 * D1823, 2)</f>
        <v>808</v>
      </c>
      <c r="T1823" s="4" t="str">
        <v>EXHIBITION</v>
      </c>
      <c r="U1823" s="8" t="str">
        <v>AVAILABLE</v>
      </c>
      <c r="V1823" s="4" t="str">
        <v>Feather, Indented Natural</v>
      </c>
      <c r="W1823" s="9" t="str">
        <v>Media URL</v>
      </c>
    </row>
    <row r="1824">
      <c r="A1824" s="4" t="str">
        <v>7556270555</v>
      </c>
      <c r="B1824" s="4" t="str">
        <v>RADIANT</v>
      </c>
      <c r="C1824" s="4">
        <v>148262</v>
      </c>
      <c r="D1824" s="5">
        <v>1.01</v>
      </c>
      <c r="E1824" s="4" t="str">
        <v>U-V</v>
      </c>
      <c r="F1824" s="4" t="str">
        <v>VS1</v>
      </c>
      <c r="G1824" s="4" t="str">
        <v xml:space="preserve"> </v>
      </c>
      <c r="H1824" s="4" t="str">
        <v>EX</v>
      </c>
      <c r="I1824" s="4" t="str">
        <v>VG</v>
      </c>
      <c r="J1824" s="4" t="str">
        <v>STG</v>
      </c>
      <c r="K1824" s="4" t="str">
        <v>5.93 x 4.85 x 3.49</v>
      </c>
      <c r="L1824" s="4" t="str">
        <v>71.90</v>
      </c>
      <c r="M1824" s="4" t="str">
        <v>58.00</v>
      </c>
      <c r="N1824" s="4" t="str">
        <v/>
      </c>
      <c r="O1824" s="4" t="str">
        <v>GIA</v>
      </c>
      <c r="P1824" s="4">
        <v>2000</v>
      </c>
      <c r="Q1824" s="7">
        <v>-59</v>
      </c>
      <c r="R1824" s="5">
        <f>ROUND(P1824 * (1 + (Q1824 / 100)), 2)</f>
        <v>820</v>
      </c>
      <c r="S1824" s="5">
        <f>ROUND(R1824 * D1824, 2)</f>
        <v>828.2</v>
      </c>
      <c r="T1824" s="4" t="str">
        <v>EXHIBITION</v>
      </c>
      <c r="U1824" s="8" t="str">
        <v>AVAILABLE</v>
      </c>
      <c r="V1824" s="4" t="str">
        <v>Crystal, Pinpoint</v>
      </c>
      <c r="W1824" s="9" t="str">
        <v>Media URL</v>
      </c>
    </row>
    <row r="1825">
      <c r="A1825" s="4" t="str">
        <v>1557233246</v>
      </c>
      <c r="B1825" s="4" t="str">
        <v>RADIANT</v>
      </c>
      <c r="C1825" s="4">
        <v>146039</v>
      </c>
      <c r="D1825" s="5">
        <v>1</v>
      </c>
      <c r="E1825" s="4" t="str">
        <v>U-V</v>
      </c>
      <c r="F1825" s="4" t="str">
        <v>VS1</v>
      </c>
      <c r="G1825" s="4" t="str">
        <v xml:space="preserve"> </v>
      </c>
      <c r="H1825" s="4" t="str">
        <v>EX</v>
      </c>
      <c r="I1825" s="4" t="str">
        <v>VG</v>
      </c>
      <c r="J1825" s="4" t="str">
        <v>STG</v>
      </c>
      <c r="K1825" s="4" t="str">
        <v>5.79 x 4.95 x 3.53</v>
      </c>
      <c r="L1825" s="4" t="str">
        <v>71.20</v>
      </c>
      <c r="M1825" s="4" t="str">
        <v>60.00</v>
      </c>
      <c r="N1825" s="4" t="str">
        <v/>
      </c>
      <c r="O1825" s="4" t="str">
        <v>GIA</v>
      </c>
      <c r="P1825" s="4">
        <v>2000</v>
      </c>
      <c r="Q1825" s="7">
        <v>-57</v>
      </c>
      <c r="R1825" s="5">
        <f>ROUND(P1825 * (1 + (Q1825 / 100)), 2)</f>
        <v>860</v>
      </c>
      <c r="S1825" s="5">
        <f>ROUND(R1825 * D1825, 2)</f>
        <v>860</v>
      </c>
      <c r="T1825" s="4" t="str">
        <v>EXHIBITION</v>
      </c>
      <c r="U1825" s="8" t="str">
        <v>AVAILABLE</v>
      </c>
      <c r="V1825" s="4" t="str">
        <v>Feather, Cloud</v>
      </c>
      <c r="W1825" s="9" t="str">
        <v>Media URL</v>
      </c>
    </row>
    <row r="1826">
      <c r="A1826" s="4" t="str">
        <v>1525994911</v>
      </c>
      <c r="B1826" s="4" t="str">
        <v>RADIANT</v>
      </c>
      <c r="C1826" s="4">
        <v>76141</v>
      </c>
      <c r="D1826" s="5">
        <v>1.01</v>
      </c>
      <c r="E1826" s="4" t="str">
        <v>U-V</v>
      </c>
      <c r="F1826" s="4" t="str">
        <v>VS1</v>
      </c>
      <c r="G1826" s="4" t="str">
        <v xml:space="preserve"> </v>
      </c>
      <c r="H1826" s="4" t="str">
        <v>EX</v>
      </c>
      <c r="I1826" s="4" t="str">
        <v>EX</v>
      </c>
      <c r="J1826" s="4" t="str">
        <v>NONE</v>
      </c>
      <c r="K1826" s="4" t="str">
        <v>5.71 x 4.82 x 3.56</v>
      </c>
      <c r="L1826" s="4" t="str">
        <v>73.80</v>
      </c>
      <c r="M1826" s="4" t="str">
        <v>64.00</v>
      </c>
      <c r="N1826" s="4" t="str">
        <v/>
      </c>
      <c r="O1826" s="4" t="str">
        <v>GIA</v>
      </c>
      <c r="P1826" s="4">
        <v>2000</v>
      </c>
      <c r="Q1826" s="7">
        <v>-66</v>
      </c>
      <c r="R1826" s="5">
        <f>ROUND(P1826 * (1 + (Q1826 / 100)), 2)</f>
        <v>680</v>
      </c>
      <c r="S1826" s="5">
        <f>ROUND(R1826 * D1826, 2)</f>
        <v>686.8</v>
      </c>
      <c r="T1826" s="4" t="str">
        <v>EXHIBITION</v>
      </c>
      <c r="U1826" s="8" t="str">
        <v>AVAILABLE</v>
      </c>
      <c r="V1826" s="4" t="str">
        <v>Crystal, Cloud</v>
      </c>
      <c r="W1826" s="9" t="str">
        <v>Media URL</v>
      </c>
    </row>
    <row r="1827">
      <c r="A1827" s="4" t="str">
        <v>6542748905</v>
      </c>
      <c r="B1827" s="4" t="str">
        <v>RADIANT</v>
      </c>
      <c r="C1827" s="4">
        <v>127594</v>
      </c>
      <c r="D1827" s="5">
        <v>1</v>
      </c>
      <c r="E1827" s="4" t="str">
        <v>U-V</v>
      </c>
      <c r="F1827" s="4" t="str">
        <v>VS1</v>
      </c>
      <c r="G1827" s="4" t="str">
        <v xml:space="preserve"> </v>
      </c>
      <c r="H1827" s="4" t="str">
        <v>EX</v>
      </c>
      <c r="I1827" s="4" t="str">
        <v>EX</v>
      </c>
      <c r="J1827" s="4" t="str">
        <v>NONE</v>
      </c>
      <c r="K1827" s="4" t="str">
        <v>5.75 x 4.79 x 3.52</v>
      </c>
      <c r="L1827" s="4" t="str">
        <v>73.40</v>
      </c>
      <c r="M1827" s="4" t="str">
        <v>63.00</v>
      </c>
      <c r="N1827" s="4" t="str">
        <v/>
      </c>
      <c r="O1827" s="4" t="str">
        <v>GIA</v>
      </c>
      <c r="P1827" s="4">
        <v>2000</v>
      </c>
      <c r="Q1827" s="7">
        <v>-57</v>
      </c>
      <c r="R1827" s="5">
        <f>ROUND(P1827 * (1 + (Q1827 / 100)), 2)</f>
        <v>860</v>
      </c>
      <c r="S1827" s="5">
        <f>ROUND(R1827 * D1827, 2)</f>
        <v>860</v>
      </c>
      <c r="T1827" s="4" t="str">
        <v>EXHIBITION</v>
      </c>
      <c r="U1827" s="8" t="str">
        <v>AVAILABLE</v>
      </c>
      <c r="V1827" s="4" t="str">
        <v>Crystal, Feather, Needle</v>
      </c>
      <c r="W1827" s="9" t="str">
        <v>Media URL</v>
      </c>
    </row>
    <row r="1828">
      <c r="A1828" s="4" t="str">
        <v>6542704498</v>
      </c>
      <c r="B1828" s="4" t="str">
        <v>RADIANT</v>
      </c>
      <c r="C1828" s="4">
        <v>124998</v>
      </c>
      <c r="D1828" s="5">
        <v>1.01</v>
      </c>
      <c r="E1828" s="4" t="str">
        <v>U-V</v>
      </c>
      <c r="F1828" s="4" t="str">
        <v>VS1</v>
      </c>
      <c r="G1828" s="4" t="str">
        <v xml:space="preserve"> </v>
      </c>
      <c r="H1828" s="4" t="str">
        <v>EX</v>
      </c>
      <c r="I1828" s="4" t="str">
        <v>EX</v>
      </c>
      <c r="J1828" s="4" t="str">
        <v>NONE</v>
      </c>
      <c r="K1828" s="4" t="str">
        <v>6.06 x 4.85 x 3.47</v>
      </c>
      <c r="L1828" s="4" t="str">
        <v>71.40</v>
      </c>
      <c r="M1828" s="4" t="str">
        <v>63.00</v>
      </c>
      <c r="N1828" s="4" t="str">
        <v/>
      </c>
      <c r="O1828" s="4" t="str">
        <v>GIA</v>
      </c>
      <c r="P1828" s="4">
        <v>2000</v>
      </c>
      <c r="Q1828" s="7">
        <v>-56</v>
      </c>
      <c r="R1828" s="5">
        <f>ROUND(P1828 * (1 + (Q1828 / 100)), 2)</f>
        <v>880</v>
      </c>
      <c r="S1828" s="5">
        <f>ROUND(R1828 * D1828, 2)</f>
        <v>888.8</v>
      </c>
      <c r="T1828" s="4" t="str">
        <v>EXHIBITION</v>
      </c>
      <c r="U1828" s="8" t="str">
        <v>AVAILABLE</v>
      </c>
      <c r="V1828" s="4" t="str">
        <v>Crystal, Cloud, Pinpoint, Natural</v>
      </c>
      <c r="W1828" s="9" t="str">
        <v>Media URL</v>
      </c>
    </row>
    <row r="1829">
      <c r="A1829" s="4" t="str">
        <v>7552432203</v>
      </c>
      <c r="B1829" s="4" t="str">
        <v>RADIANT</v>
      </c>
      <c r="C1829" s="4">
        <v>156038</v>
      </c>
      <c r="D1829" s="5">
        <v>1.01</v>
      </c>
      <c r="E1829" s="4" t="str">
        <v>U-V</v>
      </c>
      <c r="F1829" s="4" t="str">
        <v>VS1</v>
      </c>
      <c r="G1829" s="4" t="str">
        <v xml:space="preserve"> </v>
      </c>
      <c r="H1829" s="4" t="str">
        <v>EX</v>
      </c>
      <c r="I1829" s="4" t="str">
        <v>EX</v>
      </c>
      <c r="J1829" s="4" t="str">
        <v>NONE</v>
      </c>
      <c r="K1829" s="4" t="str">
        <v>5.87 x 4.94 x 3.44</v>
      </c>
      <c r="L1829" s="4" t="str">
        <v>69.70</v>
      </c>
      <c r="M1829" s="4" t="str">
        <v>61.00</v>
      </c>
      <c r="N1829" s="4" t="str">
        <v/>
      </c>
      <c r="O1829" s="4" t="str">
        <v>GIA</v>
      </c>
      <c r="P1829" s="4">
        <v>2000</v>
      </c>
      <c r="Q1829" s="7">
        <v>-56</v>
      </c>
      <c r="R1829" s="5">
        <f>ROUND(P1829 * (1 + (Q1829 / 100)), 2)</f>
        <v>880</v>
      </c>
      <c r="S1829" s="5">
        <f>ROUND(R1829 * D1829, 2)</f>
        <v>888.8</v>
      </c>
      <c r="T1829" s="4" t="str">
        <v>EXHIBITION</v>
      </c>
      <c r="U1829" s="8" t="str">
        <v>AVAILABLE</v>
      </c>
      <c r="V1829" s="4" t="str">
        <v>Crystal, Cloud, Pinpoint</v>
      </c>
      <c r="W1829" s="9" t="str">
        <v>Media URL</v>
      </c>
    </row>
    <row r="1830">
      <c r="A1830" s="4" t="str">
        <v>1555513089</v>
      </c>
      <c r="B1830" s="4" t="str">
        <v>RADIANT</v>
      </c>
      <c r="C1830" s="4">
        <v>158584</v>
      </c>
      <c r="D1830" s="5">
        <v>1</v>
      </c>
      <c r="E1830" s="4" t="str">
        <v>U-V</v>
      </c>
      <c r="F1830" s="4" t="str">
        <v>VS1</v>
      </c>
      <c r="G1830" s="4" t="str">
        <v xml:space="preserve"> </v>
      </c>
      <c r="H1830" s="4" t="str">
        <v>EX</v>
      </c>
      <c r="I1830" s="4" t="str">
        <v>EX</v>
      </c>
      <c r="J1830" s="4" t="str">
        <v>NONE</v>
      </c>
      <c r="K1830" s="4" t="str">
        <v>5.85 x 4.97 x 3.57</v>
      </c>
      <c r="L1830" s="4" t="str">
        <v>71.90</v>
      </c>
      <c r="M1830" s="4" t="str">
        <v>64.00</v>
      </c>
      <c r="N1830" s="4" t="str">
        <v/>
      </c>
      <c r="O1830" s="4" t="str">
        <v>GIA</v>
      </c>
      <c r="P1830" s="4">
        <v>2000</v>
      </c>
      <c r="Q1830" s="7">
        <v>-55</v>
      </c>
      <c r="R1830" s="5">
        <f>ROUND(P1830 * (1 + (Q1830 / 100)), 2)</f>
        <v>900</v>
      </c>
      <c r="S1830" s="5">
        <f>ROUND(R1830 * D1830, 2)</f>
        <v>900</v>
      </c>
      <c r="T1830" s="4" t="str">
        <v>EXHIBITION</v>
      </c>
      <c r="U1830" s="8" t="str">
        <v>AVAILABLE</v>
      </c>
      <c r="V1830" s="4" t="str">
        <v>Crystal, Feather, Pinpoint</v>
      </c>
      <c r="W1830" s="9" t="str">
        <v>Media URL</v>
      </c>
    </row>
    <row r="1831">
      <c r="A1831" s="4" t="str">
        <v>2554112488</v>
      </c>
      <c r="B1831" s="4" t="str">
        <v>RADIANT</v>
      </c>
      <c r="C1831" s="4">
        <v>141425</v>
      </c>
      <c r="D1831" s="5">
        <v>1</v>
      </c>
      <c r="E1831" s="4" t="str">
        <v>U-V</v>
      </c>
      <c r="F1831" s="4" t="str">
        <v>VS1</v>
      </c>
      <c r="G1831" s="4" t="str">
        <v xml:space="preserve"> </v>
      </c>
      <c r="H1831" s="4" t="str">
        <v>EX</v>
      </c>
      <c r="I1831" s="4" t="str">
        <v>EX</v>
      </c>
      <c r="J1831" s="4" t="str">
        <v>NONE</v>
      </c>
      <c r="K1831" s="4" t="str">
        <v>5.93 x 4.96 x 3.43</v>
      </c>
      <c r="L1831" s="4" t="str">
        <v>69.20</v>
      </c>
      <c r="M1831" s="4" t="str">
        <v>68.00</v>
      </c>
      <c r="N1831" s="4" t="str">
        <v/>
      </c>
      <c r="O1831" s="4" t="str">
        <v>GIA</v>
      </c>
      <c r="P1831" s="4">
        <v>2000</v>
      </c>
      <c r="Q1831" s="7">
        <v>-55</v>
      </c>
      <c r="R1831" s="5">
        <f>ROUND(P1831 * (1 + (Q1831 / 100)), 2)</f>
        <v>900</v>
      </c>
      <c r="S1831" s="5">
        <f>ROUND(R1831 * D1831, 2)</f>
        <v>900</v>
      </c>
      <c r="T1831" s="4" t="str">
        <v>EXHIBITION</v>
      </c>
      <c r="U1831" s="8" t="str">
        <v>AVAILABLE</v>
      </c>
      <c r="V1831" s="4" t="str">
        <v>Feather</v>
      </c>
      <c r="W1831" s="9" t="str">
        <v>Media URL</v>
      </c>
    </row>
    <row r="1832">
      <c r="A1832" s="4" t="str">
        <v>6545663907</v>
      </c>
      <c r="B1832" s="4" t="str">
        <v>RADIANT</v>
      </c>
      <c r="C1832" s="4">
        <v>122432</v>
      </c>
      <c r="D1832" s="5">
        <v>1.1</v>
      </c>
      <c r="E1832" s="4" t="str">
        <v>U-V</v>
      </c>
      <c r="F1832" s="4" t="str">
        <v>VS1</v>
      </c>
      <c r="G1832" s="4" t="str">
        <v xml:space="preserve"> </v>
      </c>
      <c r="H1832" s="4" t="str">
        <v>EX</v>
      </c>
      <c r="I1832" s="4" t="str">
        <v>EX</v>
      </c>
      <c r="J1832" s="4" t="str">
        <v>NONE</v>
      </c>
      <c r="K1832" s="4" t="str">
        <v>6.14 x 5.13 x 3.59</v>
      </c>
      <c r="L1832" s="4" t="str">
        <v>69.90</v>
      </c>
      <c r="M1832" s="4" t="str">
        <v>63.00</v>
      </c>
      <c r="N1832" s="4" t="str">
        <v/>
      </c>
      <c r="O1832" s="4" t="str">
        <v>GIA</v>
      </c>
      <c r="P1832" s="4">
        <v>2000</v>
      </c>
      <c r="Q1832" s="7">
        <v>-57</v>
      </c>
      <c r="R1832" s="5">
        <f>ROUND(P1832 * (1 + (Q1832 / 100)), 2)</f>
        <v>860</v>
      </c>
      <c r="S1832" s="5">
        <f>ROUND(R1832 * D1832, 2)</f>
        <v>946</v>
      </c>
      <c r="T1832" s="4" t="str">
        <v>EXHIBITION</v>
      </c>
      <c r="U1832" s="8" t="str">
        <v>AVAILABLE</v>
      </c>
      <c r="V1832" s="4" t="str">
        <v>Knot, Needle, Pinpoint, Natural</v>
      </c>
      <c r="W1832" s="9" t="str">
        <v>Media URL</v>
      </c>
    </row>
    <row r="1833">
      <c r="A1833" s="4" t="str">
        <v>2544748876</v>
      </c>
      <c r="B1833" s="4" t="str">
        <v>RADIANT</v>
      </c>
      <c r="C1833" s="4">
        <v>126679</v>
      </c>
      <c r="D1833" s="5">
        <v>1.03</v>
      </c>
      <c r="E1833" s="4" t="str">
        <v>U-V</v>
      </c>
      <c r="F1833" s="4" t="str">
        <v>VS1</v>
      </c>
      <c r="G1833" s="4" t="str">
        <v xml:space="preserve"> </v>
      </c>
      <c r="H1833" s="4" t="str">
        <v>EX</v>
      </c>
      <c r="I1833" s="4" t="str">
        <v>EX</v>
      </c>
      <c r="J1833" s="4" t="str">
        <v>FNT</v>
      </c>
      <c r="K1833" s="4" t="str">
        <v>6.37 x 4.88 x 3.39</v>
      </c>
      <c r="L1833" s="4" t="str">
        <v>69.60</v>
      </c>
      <c r="M1833" s="4" t="str">
        <v>60.00</v>
      </c>
      <c r="N1833" s="4" t="str">
        <v/>
      </c>
      <c r="O1833" s="4" t="str">
        <v>GIA</v>
      </c>
      <c r="P1833" s="4">
        <v>2000</v>
      </c>
      <c r="Q1833" s="7">
        <v>-57</v>
      </c>
      <c r="R1833" s="5">
        <f>ROUND(P1833 * (1 + (Q1833 / 100)), 2)</f>
        <v>860</v>
      </c>
      <c r="S1833" s="5">
        <f>ROUND(R1833 * D1833, 2)</f>
        <v>885.8</v>
      </c>
      <c r="T1833" s="4" t="str">
        <v>EXHIBITION</v>
      </c>
      <c r="U1833" s="8" t="str">
        <v>AVAILABLE</v>
      </c>
      <c r="V1833" s="4" t="str">
        <v>Crystal, Cloud, Needle, Natural</v>
      </c>
      <c r="W1833" s="9" t="str">
        <v>Media URL</v>
      </c>
    </row>
    <row r="1834">
      <c r="A1834" s="4" t="str">
        <v>1557138655</v>
      </c>
      <c r="B1834" s="4" t="str">
        <v>RADIANT</v>
      </c>
      <c r="C1834" s="4">
        <v>142003</v>
      </c>
      <c r="D1834" s="5">
        <v>1.01</v>
      </c>
      <c r="E1834" s="4" t="str">
        <v>U-V</v>
      </c>
      <c r="F1834" s="4" t="str">
        <v>VS1</v>
      </c>
      <c r="G1834" s="4" t="str">
        <v xml:space="preserve"> </v>
      </c>
      <c r="H1834" s="4" t="str">
        <v>EX</v>
      </c>
      <c r="I1834" s="4" t="str">
        <v>EX</v>
      </c>
      <c r="J1834" s="4" t="str">
        <v>FNT</v>
      </c>
      <c r="K1834" s="4" t="str">
        <v>6.06 x 4.93 x 3.43</v>
      </c>
      <c r="L1834" s="4" t="str">
        <v>69.60</v>
      </c>
      <c r="M1834" s="4" t="str">
        <v>63.00</v>
      </c>
      <c r="N1834" s="4" t="str">
        <v/>
      </c>
      <c r="O1834" s="4" t="str">
        <v>GIA</v>
      </c>
      <c r="P1834" s="4">
        <v>2000</v>
      </c>
      <c r="Q1834" s="7">
        <v>-53</v>
      </c>
      <c r="R1834" s="5">
        <f>ROUND(P1834 * (1 + (Q1834 / 100)), 2)</f>
        <v>940</v>
      </c>
      <c r="S1834" s="5">
        <f>ROUND(R1834 * D1834, 2)</f>
        <v>949.4</v>
      </c>
      <c r="T1834" s="4" t="str">
        <v>EXHIBITION</v>
      </c>
      <c r="U1834" s="8" t="str">
        <v>AVAILABLE</v>
      </c>
      <c r="V1834" s="4" t="str">
        <v>Crystal, Cavity, Feather, Needle</v>
      </c>
      <c r="W1834" s="9" t="str">
        <v>Media URL</v>
      </c>
    </row>
    <row r="1835">
      <c r="A1835" s="4" t="str">
        <v>1558794933</v>
      </c>
      <c r="B1835" s="4" t="str">
        <v>RADIANT</v>
      </c>
      <c r="C1835" s="4">
        <v>168860</v>
      </c>
      <c r="D1835" s="5">
        <v>1.01</v>
      </c>
      <c r="E1835" s="4" t="str">
        <v>U-V</v>
      </c>
      <c r="F1835" s="4" t="str">
        <v>VS1</v>
      </c>
      <c r="G1835" s="4" t="str">
        <v xml:space="preserve"> </v>
      </c>
      <c r="H1835" s="4" t="str">
        <v>EX</v>
      </c>
      <c r="I1835" s="4" t="str">
        <v>EX</v>
      </c>
      <c r="J1835" s="4" t="str">
        <v>FNT</v>
      </c>
      <c r="K1835" s="4" t="str">
        <v>6.33 x 4.85 x 3.37</v>
      </c>
      <c r="L1835" s="4" t="str">
        <v>69.60</v>
      </c>
      <c r="M1835" s="4" t="str">
        <v>60.00</v>
      </c>
      <c r="N1835" s="4" t="str">
        <v/>
      </c>
      <c r="O1835" s="4" t="str">
        <v>GIA</v>
      </c>
      <c r="P1835" s="4">
        <v>2000</v>
      </c>
      <c r="Q1835" s="7">
        <v>-50</v>
      </c>
      <c r="R1835" s="5">
        <f>ROUND(P1835 * (1 + (Q1835 / 100)), 2)</f>
        <v>1000</v>
      </c>
      <c r="S1835" s="5">
        <f>ROUND(R1835 * D1835, 2)</f>
        <v>1010</v>
      </c>
      <c r="T1835" s="4" t="str">
        <v>MUMBAI</v>
      </c>
      <c r="U1835" s="8" t="str">
        <v>AVAILABLE</v>
      </c>
      <c r="V1835" s="4" t="str">
        <v>Crystal, Cloud, Feather, Needle</v>
      </c>
      <c r="W1835" s="9" t="str">
        <v>Media URL</v>
      </c>
    </row>
    <row r="1836">
      <c r="A1836" s="4" t="str">
        <v>7541423914</v>
      </c>
      <c r="B1836" s="4" t="str">
        <v>RADIANT</v>
      </c>
      <c r="C1836" s="4">
        <v>114583</v>
      </c>
      <c r="D1836" s="5">
        <v>1.01</v>
      </c>
      <c r="E1836" s="4" t="str">
        <v>U-V</v>
      </c>
      <c r="F1836" s="4" t="str">
        <v>VS1</v>
      </c>
      <c r="G1836" s="4" t="str">
        <v xml:space="preserve"> </v>
      </c>
      <c r="H1836" s="4" t="str">
        <v>EX</v>
      </c>
      <c r="I1836" s="4" t="str">
        <v>EX</v>
      </c>
      <c r="J1836" s="4" t="str">
        <v>STG</v>
      </c>
      <c r="K1836" s="4" t="str">
        <v>6.02 x 4.99 x 3.48</v>
      </c>
      <c r="L1836" s="4" t="str">
        <v>69.70</v>
      </c>
      <c r="M1836" s="4" t="str">
        <v>62.00</v>
      </c>
      <c r="N1836" s="4" t="str">
        <v/>
      </c>
      <c r="O1836" s="4" t="str">
        <v>GIA</v>
      </c>
      <c r="P1836" s="4">
        <v>2000</v>
      </c>
      <c r="Q1836" s="7">
        <v>-64</v>
      </c>
      <c r="R1836" s="5">
        <f>ROUND(P1836 * (1 + (Q1836 / 100)), 2)</f>
        <v>720</v>
      </c>
      <c r="S1836" s="5">
        <f>ROUND(R1836 * D1836, 2)</f>
        <v>727.2</v>
      </c>
      <c r="T1836" s="4" t="str">
        <v>EXHIBITION</v>
      </c>
      <c r="U1836" s="8" t="str">
        <v>AVAILABLE</v>
      </c>
      <c r="V1836" s="4" t="str">
        <v>Crystal, Pinpoint, Cloud</v>
      </c>
      <c r="W1836" s="9" t="str">
        <v>Media URL</v>
      </c>
    </row>
    <row r="1837">
      <c r="A1837" s="4" t="str">
        <v>7553414518</v>
      </c>
      <c r="B1837" s="4" t="str">
        <v>RADIANT</v>
      </c>
      <c r="C1837" s="4">
        <v>154277</v>
      </c>
      <c r="D1837" s="5">
        <v>1.09</v>
      </c>
      <c r="E1837" s="4" t="str">
        <v>U-V</v>
      </c>
      <c r="F1837" s="4" t="str">
        <v>VS1</v>
      </c>
      <c r="G1837" s="4" t="str">
        <v xml:space="preserve"> </v>
      </c>
      <c r="H1837" s="4" t="str">
        <v>EX</v>
      </c>
      <c r="I1837" s="4" t="str">
        <v>EX</v>
      </c>
      <c r="J1837" s="4" t="str">
        <v>STG</v>
      </c>
      <c r="K1837" s="4" t="str">
        <v>6.12 x 5.10 x 3.56</v>
      </c>
      <c r="L1837" s="4" t="str">
        <v>69.80</v>
      </c>
      <c r="M1837" s="4" t="str">
        <v>62.00</v>
      </c>
      <c r="N1837" s="4" t="str">
        <v/>
      </c>
      <c r="O1837" s="4" t="str">
        <v>GIA</v>
      </c>
      <c r="P1837" s="4">
        <v>2000</v>
      </c>
      <c r="Q1837" s="7">
        <v>-58</v>
      </c>
      <c r="R1837" s="5">
        <f>ROUND(P1837 * (1 + (Q1837 / 100)), 2)</f>
        <v>840</v>
      </c>
      <c r="S1837" s="5">
        <f>ROUND(R1837 * D1837, 2)</f>
        <v>915.6</v>
      </c>
      <c r="T1837" s="4" t="str">
        <v>EXHIBITION</v>
      </c>
      <c r="U1837" s="8" t="str">
        <v>AVAILABLE</v>
      </c>
      <c r="V1837" s="4" t="str">
        <v>Crystal, Pinpoint</v>
      </c>
      <c r="W1837" s="9" t="str">
        <v>Media URL</v>
      </c>
    </row>
    <row r="1838">
      <c r="A1838" s="4" t="str">
        <v>3545880228</v>
      </c>
      <c r="B1838" s="4" t="str">
        <v>RADIANT</v>
      </c>
      <c r="C1838" s="4">
        <v>132957</v>
      </c>
      <c r="D1838" s="5">
        <v>1.01</v>
      </c>
      <c r="E1838" s="4" t="str">
        <v>U-V</v>
      </c>
      <c r="F1838" s="4" t="str">
        <v>VS2</v>
      </c>
      <c r="G1838" s="4" t="str">
        <v xml:space="preserve"> </v>
      </c>
      <c r="H1838" s="4" t="str">
        <v>VG</v>
      </c>
      <c r="I1838" s="4" t="str">
        <v>VG</v>
      </c>
      <c r="J1838" s="4" t="str">
        <v>NONE</v>
      </c>
      <c r="K1838" s="4" t="str">
        <v>5.88 x 5.08 x 3.46</v>
      </c>
      <c r="L1838" s="4" t="str">
        <v>68.20</v>
      </c>
      <c r="M1838" s="4" t="str">
        <v>61.00</v>
      </c>
      <c r="N1838" s="4" t="str">
        <v/>
      </c>
      <c r="O1838" s="4" t="str">
        <v>GIA</v>
      </c>
      <c r="P1838" s="4">
        <v>1900</v>
      </c>
      <c r="Q1838" s="7">
        <v>-57</v>
      </c>
      <c r="R1838" s="5">
        <f>ROUND(P1838 * (1 + (Q1838 / 100)), 2)</f>
        <v>817</v>
      </c>
      <c r="S1838" s="5">
        <f>ROUND(R1838 * D1838, 2)</f>
        <v>825.17</v>
      </c>
      <c r="T1838" s="4" t="str">
        <v>EXHIBITION</v>
      </c>
      <c r="U1838" s="8" t="str">
        <v>AVAILABLE</v>
      </c>
      <c r="V1838" s="4" t="str">
        <v>Feather, Crystal, Cloud, Needle</v>
      </c>
      <c r="W1838" s="9" t="str">
        <v>Media URL</v>
      </c>
    </row>
    <row r="1839">
      <c r="A1839" s="4" t="str">
        <v>2556123535</v>
      </c>
      <c r="B1839" s="4" t="str">
        <v>RADIANT</v>
      </c>
      <c r="C1839" s="4">
        <v>141773</v>
      </c>
      <c r="D1839" s="5">
        <v>1.03</v>
      </c>
      <c r="E1839" s="4" t="str">
        <v>U-V</v>
      </c>
      <c r="F1839" s="4" t="str">
        <v>VS2</v>
      </c>
      <c r="G1839" s="4" t="str">
        <v xml:space="preserve"> </v>
      </c>
      <c r="H1839" s="4" t="str">
        <v>VG</v>
      </c>
      <c r="I1839" s="4" t="str">
        <v>VG</v>
      </c>
      <c r="J1839" s="4" t="str">
        <v>NONE</v>
      </c>
      <c r="K1839" s="4" t="str">
        <v>6.81 x 4.85 x 3.27</v>
      </c>
      <c r="L1839" s="4" t="str">
        <v>67.40</v>
      </c>
      <c r="M1839" s="4" t="str">
        <v>64.00</v>
      </c>
      <c r="N1839" s="4" t="str">
        <v/>
      </c>
      <c r="O1839" s="4" t="str">
        <v>GIA</v>
      </c>
      <c r="P1839" s="4">
        <v>1900</v>
      </c>
      <c r="Q1839" s="7">
        <v>-55</v>
      </c>
      <c r="R1839" s="5">
        <f>ROUND(P1839 * (1 + (Q1839 / 100)), 2)</f>
        <v>855</v>
      </c>
      <c r="S1839" s="5">
        <f>ROUND(R1839 * D1839, 2)</f>
        <v>880.65</v>
      </c>
      <c r="T1839" s="4" t="str">
        <v>EXHIBITION</v>
      </c>
      <c r="U1839" s="8" t="str">
        <v>AVAILABLE</v>
      </c>
      <c r="V1839" s="4" t="str">
        <v>Crystal, Feather, Needle</v>
      </c>
      <c r="W1839" s="9" t="str">
        <v>Media URL</v>
      </c>
    </row>
    <row r="1840">
      <c r="A1840" s="4" t="str">
        <v>7556404281</v>
      </c>
      <c r="B1840" s="4" t="str">
        <v>RADIANT</v>
      </c>
      <c r="C1840" s="4">
        <v>153834</v>
      </c>
      <c r="D1840" s="5">
        <v>1.01</v>
      </c>
      <c r="E1840" s="4" t="str">
        <v>U-V</v>
      </c>
      <c r="F1840" s="4" t="str">
        <v>VS2</v>
      </c>
      <c r="G1840" s="4" t="str">
        <v xml:space="preserve"> </v>
      </c>
      <c r="H1840" s="4" t="str">
        <v>VG</v>
      </c>
      <c r="I1840" s="4" t="str">
        <v>VG</v>
      </c>
      <c r="J1840" s="4" t="str">
        <v>NONE</v>
      </c>
      <c r="K1840" s="4" t="str">
        <v>6.69 x 5.01 x 3.31</v>
      </c>
      <c r="L1840" s="4" t="str">
        <v>66.10</v>
      </c>
      <c r="M1840" s="4" t="str">
        <v>66.00</v>
      </c>
      <c r="N1840" s="4" t="str">
        <v/>
      </c>
      <c r="O1840" s="4" t="str">
        <v>GIA</v>
      </c>
      <c r="P1840" s="4">
        <v>1900</v>
      </c>
      <c r="Q1840" s="7">
        <v>-53</v>
      </c>
      <c r="R1840" s="5">
        <f>ROUND(P1840 * (1 + (Q1840 / 100)), 2)</f>
        <v>893</v>
      </c>
      <c r="S1840" s="5">
        <f>ROUND(R1840 * D1840, 2)</f>
        <v>901.93</v>
      </c>
      <c r="T1840" s="4" t="str">
        <v>EXHIBITION</v>
      </c>
      <c r="U1840" s="8" t="str">
        <v>AVAILABLE</v>
      </c>
      <c r="V1840" s="4" t="str">
        <v>Crystal, Feather, Needle, Extra Facet</v>
      </c>
      <c r="W1840" s="9" t="str">
        <v>Media URL</v>
      </c>
    </row>
    <row r="1841">
      <c r="A1841" s="4" t="str">
        <v>6552307307</v>
      </c>
      <c r="B1841" s="4" t="str">
        <v>RADIANT</v>
      </c>
      <c r="C1841" s="4">
        <v>144185</v>
      </c>
      <c r="D1841" s="5">
        <v>1.38</v>
      </c>
      <c r="E1841" s="4" t="str">
        <v>U-V</v>
      </c>
      <c r="F1841" s="4" t="str">
        <v>VS2</v>
      </c>
      <c r="G1841" s="4" t="str">
        <v xml:space="preserve"> </v>
      </c>
      <c r="H1841" s="4" t="str">
        <v>VG</v>
      </c>
      <c r="I1841" s="4" t="str">
        <v>VG</v>
      </c>
      <c r="J1841" s="4" t="str">
        <v>NONE</v>
      </c>
      <c r="K1841" s="4" t="str">
        <v>6.80 x 5.80 x 3.74</v>
      </c>
      <c r="L1841" s="4" t="str">
        <v>64.50</v>
      </c>
      <c r="M1841" s="4" t="str">
        <v>55.00</v>
      </c>
      <c r="N1841" s="4" t="str">
        <v/>
      </c>
      <c r="O1841" s="4" t="str">
        <v>GIA</v>
      </c>
      <c r="P1841" s="4">
        <v>1900</v>
      </c>
      <c r="Q1841" s="7">
        <v>-51</v>
      </c>
      <c r="R1841" s="5">
        <f>ROUND(P1841 * (1 + (Q1841 / 100)), 2)</f>
        <v>931</v>
      </c>
      <c r="S1841" s="5">
        <f>ROUND(R1841 * D1841, 2)</f>
        <v>1284.78</v>
      </c>
      <c r="T1841" s="4" t="str">
        <v>EXHIBITION</v>
      </c>
      <c r="U1841" s="8" t="str">
        <v>AVAILABLE</v>
      </c>
      <c r="V1841" s="4" t="str">
        <v>Crystal, Feather, Cloud</v>
      </c>
      <c r="W1841" s="9" t="str">
        <v>Media URL</v>
      </c>
    </row>
    <row r="1842">
      <c r="A1842" s="4" t="str">
        <v>2536339728</v>
      </c>
      <c r="B1842" s="4" t="str">
        <v>RADIANT</v>
      </c>
      <c r="C1842" s="4">
        <v>85838</v>
      </c>
      <c r="D1842" s="5">
        <v>1.22</v>
      </c>
      <c r="E1842" s="4" t="str">
        <v>U-V</v>
      </c>
      <c r="F1842" s="4" t="str">
        <v>VS2</v>
      </c>
      <c r="G1842" s="4" t="str">
        <v xml:space="preserve"> </v>
      </c>
      <c r="H1842" s="4" t="str">
        <v>VG</v>
      </c>
      <c r="I1842" s="4" t="str">
        <v>VG</v>
      </c>
      <c r="J1842" s="4" t="str">
        <v>MED</v>
      </c>
      <c r="K1842" s="4" t="str">
        <v>6.81 x 5.27 x 3.59</v>
      </c>
      <c r="L1842" s="4" t="str">
        <v>68.20</v>
      </c>
      <c r="M1842" s="4" t="str">
        <v>56.00</v>
      </c>
      <c r="N1842" s="4" t="str">
        <v/>
      </c>
      <c r="O1842" s="4" t="str">
        <v>GIA</v>
      </c>
      <c r="P1842" s="4">
        <v>1900</v>
      </c>
      <c r="Q1842" s="7">
        <v>-61</v>
      </c>
      <c r="R1842" s="5">
        <f>ROUND(P1842 * (1 + (Q1842 / 100)), 2)</f>
        <v>741</v>
      </c>
      <c r="S1842" s="5">
        <f>ROUND(R1842 * D1842, 2)</f>
        <v>904.02</v>
      </c>
      <c r="T1842" s="4" t="str">
        <v>EXHIBITION</v>
      </c>
      <c r="U1842" s="8" t="str">
        <v>AVAILABLE</v>
      </c>
      <c r="V1842" s="4" t="str">
        <v>Crystal, Feather, Needle</v>
      </c>
      <c r="W1842" s="9" t="str">
        <v>Media URL</v>
      </c>
    </row>
    <row r="1843">
      <c r="A1843" s="4" t="str">
        <v>6555447884</v>
      </c>
      <c r="B1843" s="4" t="str">
        <v>RADIANT</v>
      </c>
      <c r="C1843" s="4">
        <v>156941</v>
      </c>
      <c r="D1843" s="5">
        <v>1</v>
      </c>
      <c r="E1843" s="4" t="str">
        <v>U-V</v>
      </c>
      <c r="F1843" s="4" t="str">
        <v>VS2</v>
      </c>
      <c r="G1843" s="4" t="str">
        <v xml:space="preserve"> </v>
      </c>
      <c r="H1843" s="4" t="str">
        <v>VG</v>
      </c>
      <c r="I1843" s="4" t="str">
        <v>VG</v>
      </c>
      <c r="J1843" s="4" t="str">
        <v>MED</v>
      </c>
      <c r="K1843" s="4" t="str">
        <v>6.24 x 4.88 x 3.42</v>
      </c>
      <c r="L1843" s="4" t="str">
        <v>70.10</v>
      </c>
      <c r="M1843" s="4" t="str">
        <v>61.00</v>
      </c>
      <c r="N1843" s="4" t="str">
        <v/>
      </c>
      <c r="O1843" s="4" t="str">
        <v>GIA</v>
      </c>
      <c r="P1843" s="4">
        <v>1900</v>
      </c>
      <c r="Q1843" s="7">
        <v>-49</v>
      </c>
      <c r="R1843" s="5">
        <f>ROUND(P1843 * (1 + (Q1843 / 100)), 2)</f>
        <v>969</v>
      </c>
      <c r="S1843" s="5">
        <f>ROUND(R1843 * D1843, 2)</f>
        <v>969</v>
      </c>
      <c r="T1843" s="4" t="str">
        <v>EXHIBITION</v>
      </c>
      <c r="U1843" s="8" t="str">
        <v>AVAILABLE</v>
      </c>
      <c r="V1843" s="4" t="str">
        <v>Twinning Wisp, Crystal, Feather, Needle</v>
      </c>
      <c r="W1843" s="9" t="str">
        <v>Media URL</v>
      </c>
    </row>
    <row r="1844">
      <c r="A1844" s="4" t="str">
        <v>2537531927</v>
      </c>
      <c r="B1844" s="4" t="str">
        <v>RADIANT</v>
      </c>
      <c r="C1844" s="4">
        <v>93717</v>
      </c>
      <c r="D1844" s="5">
        <v>1.01</v>
      </c>
      <c r="E1844" s="4" t="str">
        <v>U-V</v>
      </c>
      <c r="F1844" s="4" t="str">
        <v>VS2</v>
      </c>
      <c r="G1844" s="4" t="str">
        <v xml:space="preserve"> </v>
      </c>
      <c r="H1844" s="4" t="str">
        <v>VG</v>
      </c>
      <c r="I1844" s="4" t="str">
        <v>VG</v>
      </c>
      <c r="J1844" s="4" t="str">
        <v>STG</v>
      </c>
      <c r="K1844" s="4" t="str">
        <v>6.02 x 4.72 x 3.50</v>
      </c>
      <c r="L1844" s="4" t="str">
        <v>74.20</v>
      </c>
      <c r="M1844" s="4" t="str">
        <v>65.00</v>
      </c>
      <c r="N1844" s="4" t="str">
        <v/>
      </c>
      <c r="O1844" s="4" t="str">
        <v>GIA</v>
      </c>
      <c r="P1844" s="4">
        <v>1900</v>
      </c>
      <c r="Q1844" s="7">
        <v>-65</v>
      </c>
      <c r="R1844" s="5">
        <f>ROUND(P1844 * (1 + (Q1844 / 100)), 2)</f>
        <v>665</v>
      </c>
      <c r="S1844" s="5">
        <f>ROUND(R1844 * D1844, 2)</f>
        <v>671.65</v>
      </c>
      <c r="T1844" s="4" t="str">
        <v>EXHIBITION</v>
      </c>
      <c r="U1844" s="8" t="str">
        <v>AVAILABLE</v>
      </c>
      <c r="V1844" s="4" t="str">
        <v>Crystal, Feather, Indented Natural, Extra Facet</v>
      </c>
      <c r="W1844" s="9" t="str">
        <v>Media URL</v>
      </c>
    </row>
    <row r="1845">
      <c r="A1845" s="4" t="str">
        <v>7538658645</v>
      </c>
      <c r="B1845" s="4" t="str">
        <v>RADIANT</v>
      </c>
      <c r="C1845" s="4">
        <v>98109</v>
      </c>
      <c r="D1845" s="5">
        <v>1.01</v>
      </c>
      <c r="E1845" s="4" t="str">
        <v>U-V</v>
      </c>
      <c r="F1845" s="4" t="str">
        <v>VS2</v>
      </c>
      <c r="G1845" s="4" t="str">
        <v xml:space="preserve"> </v>
      </c>
      <c r="H1845" s="4" t="str">
        <v>EX</v>
      </c>
      <c r="I1845" s="4" t="str">
        <v>GD</v>
      </c>
      <c r="J1845" s="4" t="str">
        <v>NONE</v>
      </c>
      <c r="K1845" s="4" t="str">
        <v>5.99 x 4.95 x 3.47</v>
      </c>
      <c r="L1845" s="4" t="str">
        <v>70.20</v>
      </c>
      <c r="M1845" s="4" t="str">
        <v>58.00</v>
      </c>
      <c r="N1845" s="4" t="str">
        <v/>
      </c>
      <c r="O1845" s="4" t="str">
        <v>GIA</v>
      </c>
      <c r="P1845" s="4">
        <v>1900</v>
      </c>
      <c r="Q1845" s="7">
        <v>-56</v>
      </c>
      <c r="R1845" s="5">
        <f>ROUND(P1845 * (1 + (Q1845 / 100)), 2)</f>
        <v>836</v>
      </c>
      <c r="S1845" s="5">
        <f>ROUND(R1845 * D1845, 2)</f>
        <v>844.36</v>
      </c>
      <c r="T1845" s="4" t="str">
        <v>EXHIBITION</v>
      </c>
      <c r="U1845" s="8" t="str">
        <v>AVAILABLE</v>
      </c>
      <c r="V1845" s="4" t="str">
        <v>Crystal, Feather, Needle</v>
      </c>
      <c r="W1845" s="9" t="str">
        <v>Media URL</v>
      </c>
    </row>
    <row r="1846">
      <c r="A1846" s="4" t="str">
        <v>7556528175</v>
      </c>
      <c r="B1846" s="4" t="str">
        <v>RADIANT</v>
      </c>
      <c r="C1846" s="4">
        <v>160377</v>
      </c>
      <c r="D1846" s="5">
        <v>1</v>
      </c>
      <c r="E1846" s="4" t="str">
        <v>U-V</v>
      </c>
      <c r="F1846" s="4" t="str">
        <v>VS2</v>
      </c>
      <c r="G1846" s="4" t="str">
        <v xml:space="preserve"> </v>
      </c>
      <c r="H1846" s="4" t="str">
        <v>EX</v>
      </c>
      <c r="I1846" s="4" t="str">
        <v>GD</v>
      </c>
      <c r="J1846" s="4" t="str">
        <v>FNT</v>
      </c>
      <c r="K1846" s="4" t="str">
        <v>5.98 x 4.89 x 3.71</v>
      </c>
      <c r="L1846" s="4" t="str">
        <v>75.90</v>
      </c>
      <c r="M1846" s="4" t="str">
        <v>55.00</v>
      </c>
      <c r="N1846" s="4" t="str">
        <v/>
      </c>
      <c r="O1846" s="4" t="str">
        <v>GIA</v>
      </c>
      <c r="P1846" s="4">
        <v>1900</v>
      </c>
      <c r="Q1846" s="7">
        <v>-51</v>
      </c>
      <c r="R1846" s="5">
        <f>ROUND(P1846 * (1 + (Q1846 / 100)), 2)</f>
        <v>931</v>
      </c>
      <c r="S1846" s="5">
        <f>ROUND(R1846 * D1846, 2)</f>
        <v>931</v>
      </c>
      <c r="T1846" s="4" t="str">
        <v>EXHIBITION</v>
      </c>
      <c r="U1846" s="8" t="str">
        <v>AVAILABLE</v>
      </c>
      <c r="V1846" s="4" t="str">
        <v>Feather, Cavity, Cloud, Indented Natural, Natural, Extra Facet</v>
      </c>
      <c r="W1846" s="9" t="str">
        <v>Media URL</v>
      </c>
    </row>
    <row r="1847">
      <c r="A1847" s="4" t="str">
        <v>1533591922</v>
      </c>
      <c r="B1847" s="4" t="str">
        <v>RADIANT</v>
      </c>
      <c r="C1847" s="4">
        <v>95529</v>
      </c>
      <c r="D1847" s="5">
        <v>1</v>
      </c>
      <c r="E1847" s="4" t="str">
        <v>U-V</v>
      </c>
      <c r="F1847" s="4" t="str">
        <v>VS2</v>
      </c>
      <c r="G1847" s="4" t="str">
        <v xml:space="preserve"> </v>
      </c>
      <c r="H1847" s="4" t="str">
        <v>EX</v>
      </c>
      <c r="I1847" s="4" t="str">
        <v>GD</v>
      </c>
      <c r="J1847" s="4" t="str">
        <v>MED</v>
      </c>
      <c r="K1847" s="4" t="str">
        <v>5.99 x 4.76 x 3.58</v>
      </c>
      <c r="L1847" s="4" t="str">
        <v>75.10</v>
      </c>
      <c r="M1847" s="4" t="str">
        <v>55.00</v>
      </c>
      <c r="N1847" s="4" t="str">
        <v/>
      </c>
      <c r="O1847" s="4" t="str">
        <v>GIA</v>
      </c>
      <c r="P1847" s="4">
        <v>1900</v>
      </c>
      <c r="Q1847" s="7">
        <v>-63</v>
      </c>
      <c r="R1847" s="5">
        <f>ROUND(P1847 * (1 + (Q1847 / 100)), 2)</f>
        <v>703</v>
      </c>
      <c r="S1847" s="5">
        <f>ROUND(R1847 * D1847, 2)</f>
        <v>703</v>
      </c>
      <c r="T1847" s="4" t="str">
        <v>EXHIBITION</v>
      </c>
      <c r="U1847" s="8" t="str">
        <v>AVAILABLE</v>
      </c>
      <c r="V1847" s="4" t="str">
        <v>Crystal, Feather, Needle</v>
      </c>
      <c r="W1847" s="9" t="str">
        <v>Media URL</v>
      </c>
    </row>
    <row r="1848">
      <c r="A1848" s="4" t="str">
        <v>6542418638</v>
      </c>
      <c r="B1848" s="4" t="str">
        <v>RADIANT</v>
      </c>
      <c r="C1848" s="4">
        <v>113709</v>
      </c>
      <c r="D1848" s="5">
        <v>1</v>
      </c>
      <c r="E1848" s="4" t="str">
        <v>U-V</v>
      </c>
      <c r="F1848" s="4" t="str">
        <v>VS2</v>
      </c>
      <c r="G1848" s="4" t="str">
        <v xml:space="preserve"> </v>
      </c>
      <c r="H1848" s="4" t="str">
        <v>EX</v>
      </c>
      <c r="I1848" s="4" t="str">
        <v>GD</v>
      </c>
      <c r="J1848" s="4" t="str">
        <v>MED</v>
      </c>
      <c r="K1848" s="4" t="str">
        <v>5.89 x 4.81 x 3.37</v>
      </c>
      <c r="L1848" s="4" t="str">
        <v>70.10</v>
      </c>
      <c r="M1848" s="4" t="str">
        <v>69.00</v>
      </c>
      <c r="N1848" s="4" t="str">
        <v/>
      </c>
      <c r="O1848" s="4" t="str">
        <v>GIA</v>
      </c>
      <c r="P1848" s="4">
        <v>1900</v>
      </c>
      <c r="Q1848" s="7">
        <v>-59</v>
      </c>
      <c r="R1848" s="5">
        <f>ROUND(P1848 * (1 + (Q1848 / 100)), 2)</f>
        <v>779</v>
      </c>
      <c r="S1848" s="5">
        <f>ROUND(R1848 * D1848, 2)</f>
        <v>779</v>
      </c>
      <c r="T1848" s="4" t="str">
        <v>EXHIBITION</v>
      </c>
      <c r="U1848" s="8" t="str">
        <v>AVAILABLE</v>
      </c>
      <c r="V1848" s="4" t="str">
        <v>Cloud, Needle, Natural</v>
      </c>
      <c r="W1848" s="9" t="str">
        <v>Media URL</v>
      </c>
    </row>
    <row r="1849">
      <c r="A1849" s="4" t="str">
        <v>2538242681</v>
      </c>
      <c r="B1849" s="4" t="str">
        <v>RADIANT</v>
      </c>
      <c r="C1849" s="4">
        <v>83968</v>
      </c>
      <c r="D1849" s="5">
        <v>1.01</v>
      </c>
      <c r="E1849" s="4" t="str">
        <v>U-V</v>
      </c>
      <c r="F1849" s="4" t="str">
        <v>VS2</v>
      </c>
      <c r="G1849" s="4" t="str">
        <v xml:space="preserve"> </v>
      </c>
      <c r="H1849" s="4" t="str">
        <v>EX</v>
      </c>
      <c r="I1849" s="4" t="str">
        <v>VG</v>
      </c>
      <c r="J1849" s="4" t="str">
        <v>NONE</v>
      </c>
      <c r="K1849" s="4" t="str">
        <v>5.92 x 4.92 x 3.55</v>
      </c>
      <c r="L1849" s="4" t="str">
        <v>72.20</v>
      </c>
      <c r="M1849" s="4" t="str">
        <v>57.00</v>
      </c>
      <c r="N1849" s="4" t="str">
        <v/>
      </c>
      <c r="O1849" s="4" t="str">
        <v>GIA</v>
      </c>
      <c r="P1849" s="4">
        <v>1900</v>
      </c>
      <c r="Q1849" s="7">
        <v>-58</v>
      </c>
      <c r="R1849" s="5">
        <f>ROUND(P1849 * (1 + (Q1849 / 100)), 2)</f>
        <v>798</v>
      </c>
      <c r="S1849" s="5">
        <f>ROUND(R1849 * D1849, 2)</f>
        <v>805.98</v>
      </c>
      <c r="T1849" s="4" t="str">
        <v>EXHIBITION</v>
      </c>
      <c r="U1849" s="8" t="str">
        <v>AVAILABLE</v>
      </c>
      <c r="V1849" s="4" t="str">
        <v>Etch Channel, Crystal, Feather, Needle</v>
      </c>
      <c r="W1849" s="9" t="str">
        <v>Media URL</v>
      </c>
    </row>
    <row r="1850">
      <c r="A1850" s="4" t="str">
        <v>7541314933</v>
      </c>
      <c r="B1850" s="4" t="str">
        <v>RADIANT</v>
      </c>
      <c r="C1850" s="4">
        <v>110507</v>
      </c>
      <c r="D1850" s="5">
        <v>1.01</v>
      </c>
      <c r="E1850" s="4" t="str">
        <v>U-V</v>
      </c>
      <c r="F1850" s="4" t="str">
        <v>VS2</v>
      </c>
      <c r="G1850" s="4" t="str">
        <v xml:space="preserve"> </v>
      </c>
      <c r="H1850" s="4" t="str">
        <v>EX</v>
      </c>
      <c r="I1850" s="4" t="str">
        <v>VG</v>
      </c>
      <c r="J1850" s="4" t="str">
        <v>NONE</v>
      </c>
      <c r="K1850" s="4" t="str">
        <v>5.90 x 4.93 x 3.43</v>
      </c>
      <c r="L1850" s="4" t="str">
        <v>69.50</v>
      </c>
      <c r="M1850" s="4" t="str">
        <v>67.00</v>
      </c>
      <c r="N1850" s="4" t="str">
        <v/>
      </c>
      <c r="O1850" s="4" t="str">
        <v>GIA</v>
      </c>
      <c r="P1850" s="4">
        <v>1900</v>
      </c>
      <c r="Q1850" s="7">
        <v>-58</v>
      </c>
      <c r="R1850" s="5">
        <f>ROUND(P1850 * (1 + (Q1850 / 100)), 2)</f>
        <v>798</v>
      </c>
      <c r="S1850" s="5">
        <f>ROUND(R1850 * D1850, 2)</f>
        <v>805.98</v>
      </c>
      <c r="T1850" s="4" t="str">
        <v>EXHIBITION</v>
      </c>
      <c r="U1850" s="8" t="str">
        <v>AVAILABLE</v>
      </c>
      <c r="V1850" s="4" t="str">
        <v>Crystal, Feather, Pinpoint, Indented Natural</v>
      </c>
      <c r="W1850" s="9" t="str">
        <v>Media URL</v>
      </c>
    </row>
    <row r="1851">
      <c r="A1851" s="4" t="str">
        <v>2547260436</v>
      </c>
      <c r="B1851" s="4" t="str">
        <v>RADIANT</v>
      </c>
      <c r="C1851" s="4">
        <v>109041</v>
      </c>
      <c r="D1851" s="5">
        <v>1.01</v>
      </c>
      <c r="E1851" s="4" t="str">
        <v>U-V</v>
      </c>
      <c r="F1851" s="4" t="str">
        <v>VS2</v>
      </c>
      <c r="G1851" s="4" t="str">
        <v xml:space="preserve"> </v>
      </c>
      <c r="H1851" s="4" t="str">
        <v>EX</v>
      </c>
      <c r="I1851" s="4" t="str">
        <v>VG</v>
      </c>
      <c r="J1851" s="4" t="str">
        <v>NONE</v>
      </c>
      <c r="K1851" s="4" t="str">
        <v>5.99 x 4.98 x 3.47</v>
      </c>
      <c r="L1851" s="4" t="str">
        <v>69.70</v>
      </c>
      <c r="M1851" s="4" t="str">
        <v>60.00</v>
      </c>
      <c r="N1851" s="4" t="str">
        <v/>
      </c>
      <c r="O1851" s="4" t="str">
        <v>GIA</v>
      </c>
      <c r="P1851" s="4">
        <v>1900</v>
      </c>
      <c r="Q1851" s="7">
        <v>-57</v>
      </c>
      <c r="R1851" s="5">
        <f>ROUND(P1851 * (1 + (Q1851 / 100)), 2)</f>
        <v>817</v>
      </c>
      <c r="S1851" s="5">
        <f>ROUND(R1851 * D1851, 2)</f>
        <v>825.17</v>
      </c>
      <c r="T1851" s="4" t="str">
        <v>EXHIBITION</v>
      </c>
      <c r="U1851" s="8" t="str">
        <v>AVAILABLE</v>
      </c>
      <c r="V1851" s="4" t="str">
        <v>Crystal</v>
      </c>
      <c r="W1851" s="9" t="str">
        <v>Media URL</v>
      </c>
    </row>
    <row r="1852">
      <c r="A1852" s="4" t="str">
        <v>2547584532</v>
      </c>
      <c r="B1852" s="4" t="str">
        <v>RADIANT</v>
      </c>
      <c r="C1852" s="4">
        <v>120042</v>
      </c>
      <c r="D1852" s="5">
        <v>1</v>
      </c>
      <c r="E1852" s="4" t="str">
        <v>U-V</v>
      </c>
      <c r="F1852" s="4" t="str">
        <v>VS2</v>
      </c>
      <c r="G1852" s="4" t="str">
        <v xml:space="preserve"> </v>
      </c>
      <c r="H1852" s="4" t="str">
        <v>EX</v>
      </c>
      <c r="I1852" s="4" t="str">
        <v>VG</v>
      </c>
      <c r="J1852" s="4" t="str">
        <v>NONE</v>
      </c>
      <c r="K1852" s="4" t="str">
        <v>5.96 x 5.02 x 3.47</v>
      </c>
      <c r="L1852" s="4" t="str">
        <v>69.10</v>
      </c>
      <c r="M1852" s="4" t="str">
        <v>59.00</v>
      </c>
      <c r="N1852" s="4" t="str">
        <v/>
      </c>
      <c r="O1852" s="4" t="str">
        <v>GIA</v>
      </c>
      <c r="P1852" s="4">
        <v>1900</v>
      </c>
      <c r="Q1852" s="7">
        <v>-55</v>
      </c>
      <c r="R1852" s="5">
        <f>ROUND(P1852 * (1 + (Q1852 / 100)), 2)</f>
        <v>855</v>
      </c>
      <c r="S1852" s="5">
        <f>ROUND(R1852 * D1852, 2)</f>
        <v>855</v>
      </c>
      <c r="T1852" s="4" t="str">
        <v>EXHIBITION</v>
      </c>
      <c r="U1852" s="8" t="str">
        <v>AVAILABLE</v>
      </c>
      <c r="V1852" s="4" t="str">
        <v>Feather</v>
      </c>
      <c r="W1852" s="9" t="str">
        <v>Media URL</v>
      </c>
    </row>
    <row r="1853">
      <c r="A1853" s="4" t="str">
        <v>2548851637</v>
      </c>
      <c r="B1853" s="4" t="str">
        <v>RADIANT</v>
      </c>
      <c r="C1853" s="4">
        <v>131926</v>
      </c>
      <c r="D1853" s="5">
        <v>1.01</v>
      </c>
      <c r="E1853" s="4" t="str">
        <v>U-V</v>
      </c>
      <c r="F1853" s="4" t="str">
        <v>VS2</v>
      </c>
      <c r="G1853" s="4" t="str">
        <v xml:space="preserve"> </v>
      </c>
      <c r="H1853" s="4" t="str">
        <v>EX</v>
      </c>
      <c r="I1853" s="4" t="str">
        <v>VG</v>
      </c>
      <c r="J1853" s="4" t="str">
        <v>NONE</v>
      </c>
      <c r="K1853" s="4" t="str">
        <v>6.42 x 4.76 x 3.33</v>
      </c>
      <c r="L1853" s="4" t="str">
        <v>70.10</v>
      </c>
      <c r="M1853" s="4" t="str">
        <v>60.00</v>
      </c>
      <c r="N1853" s="4" t="str">
        <v/>
      </c>
      <c r="O1853" s="4" t="str">
        <v>GIA</v>
      </c>
      <c r="P1853" s="4">
        <v>1900</v>
      </c>
      <c r="Q1853" s="7">
        <v>-54</v>
      </c>
      <c r="R1853" s="5">
        <f>ROUND(P1853 * (1 + (Q1853 / 100)), 2)</f>
        <v>874</v>
      </c>
      <c r="S1853" s="5">
        <f>ROUND(R1853 * D1853, 2)</f>
        <v>882.74</v>
      </c>
      <c r="T1853" s="4" t="str">
        <v>EXHIBITION</v>
      </c>
      <c r="U1853" s="8" t="str">
        <v>AVAILABLE</v>
      </c>
      <c r="V1853" s="4" t="str">
        <v>Crystal, Cloud, Needle</v>
      </c>
      <c r="W1853" s="9" t="str">
        <v>Media URL</v>
      </c>
    </row>
    <row r="1854">
      <c r="A1854" s="4" t="str">
        <v>1545987068</v>
      </c>
      <c r="B1854" s="4" t="str">
        <v>RADIANT</v>
      </c>
      <c r="C1854" s="4">
        <v>136961</v>
      </c>
      <c r="D1854" s="5">
        <v>1.01</v>
      </c>
      <c r="E1854" s="4" t="str">
        <v>U-V</v>
      </c>
      <c r="F1854" s="4" t="str">
        <v>VS2</v>
      </c>
      <c r="G1854" s="4" t="str">
        <v xml:space="preserve"> </v>
      </c>
      <c r="H1854" s="4" t="str">
        <v>EX</v>
      </c>
      <c r="I1854" s="4" t="str">
        <v>VG</v>
      </c>
      <c r="J1854" s="4" t="str">
        <v>NONE</v>
      </c>
      <c r="K1854" s="4" t="str">
        <v>5.92 x 5.01 x 3.48</v>
      </c>
      <c r="L1854" s="4" t="str">
        <v>69.50</v>
      </c>
      <c r="M1854" s="4" t="str">
        <v>64.00</v>
      </c>
      <c r="N1854" s="4" t="str">
        <v/>
      </c>
      <c r="O1854" s="4" t="str">
        <v>GIA</v>
      </c>
      <c r="P1854" s="4">
        <v>1900</v>
      </c>
      <c r="Q1854" s="7">
        <v>-53</v>
      </c>
      <c r="R1854" s="5">
        <f>ROUND(P1854 * (1 + (Q1854 / 100)), 2)</f>
        <v>893</v>
      </c>
      <c r="S1854" s="5">
        <f>ROUND(R1854 * D1854, 2)</f>
        <v>901.93</v>
      </c>
      <c r="T1854" s="4" t="str">
        <v>EXHIBITION</v>
      </c>
      <c r="U1854" s="8" t="str">
        <v>AVAILABLE</v>
      </c>
      <c r="V1854" s="4" t="str">
        <v>Feather</v>
      </c>
      <c r="W1854" s="9" t="str">
        <v>Media URL</v>
      </c>
    </row>
    <row r="1855">
      <c r="A1855" s="4" t="str">
        <v>6545812555</v>
      </c>
      <c r="B1855" s="4" t="str">
        <v>RADIANT</v>
      </c>
      <c r="C1855" s="4">
        <v>130544</v>
      </c>
      <c r="D1855" s="5">
        <v>1.01</v>
      </c>
      <c r="E1855" s="4" t="str">
        <v>U-V</v>
      </c>
      <c r="F1855" s="4" t="str">
        <v>VS2</v>
      </c>
      <c r="G1855" s="4" t="str">
        <v xml:space="preserve"> </v>
      </c>
      <c r="H1855" s="4" t="str">
        <v>EX</v>
      </c>
      <c r="I1855" s="4" t="str">
        <v>VG</v>
      </c>
      <c r="J1855" s="4" t="str">
        <v>NONE</v>
      </c>
      <c r="K1855" s="4" t="str">
        <v>6.08 x 4.89 x 3.38</v>
      </c>
      <c r="L1855" s="4" t="str">
        <v>69.10</v>
      </c>
      <c r="M1855" s="4" t="str">
        <v>63.00</v>
      </c>
      <c r="N1855" s="4" t="str">
        <v/>
      </c>
      <c r="O1855" s="4" t="str">
        <v>GIA</v>
      </c>
      <c r="P1855" s="4">
        <v>1900</v>
      </c>
      <c r="Q1855" s="7">
        <v>-53</v>
      </c>
      <c r="R1855" s="5">
        <f>ROUND(P1855 * (1 + (Q1855 / 100)), 2)</f>
        <v>893</v>
      </c>
      <c r="S1855" s="5">
        <f>ROUND(R1855 * D1855, 2)</f>
        <v>901.93</v>
      </c>
      <c r="T1855" s="4" t="str">
        <v>EXHIBITION</v>
      </c>
      <c r="U1855" s="8" t="str">
        <v>AVAILABLE</v>
      </c>
      <c r="V1855" s="4" t="str">
        <v>Crystal, Feather, Pinpoint, Cloud</v>
      </c>
      <c r="W1855" s="9" t="str">
        <v>Media URL</v>
      </c>
    </row>
    <row r="1856">
      <c r="A1856" s="4" t="str">
        <v>5556068207</v>
      </c>
      <c r="B1856" s="4" t="str">
        <v>RADIANT</v>
      </c>
      <c r="C1856" s="4">
        <v>139928</v>
      </c>
      <c r="D1856" s="5">
        <v>1.01</v>
      </c>
      <c r="E1856" s="4" t="str">
        <v>U-V</v>
      </c>
      <c r="F1856" s="4" t="str">
        <v>VS2</v>
      </c>
      <c r="G1856" s="4" t="str">
        <v xml:space="preserve"> </v>
      </c>
      <c r="H1856" s="4" t="str">
        <v>EX</v>
      </c>
      <c r="I1856" s="4" t="str">
        <v>VG</v>
      </c>
      <c r="J1856" s="4" t="str">
        <v>NONE</v>
      </c>
      <c r="K1856" s="4" t="str">
        <v>5.91 x 5.00 x 3.49</v>
      </c>
      <c r="L1856" s="4" t="str">
        <v>69.80</v>
      </c>
      <c r="M1856" s="4" t="str">
        <v>56.00</v>
      </c>
      <c r="N1856" s="4" t="str">
        <v/>
      </c>
      <c r="O1856" s="4" t="str">
        <v>GIA</v>
      </c>
      <c r="P1856" s="4">
        <v>1900</v>
      </c>
      <c r="Q1856" s="7">
        <v>-52</v>
      </c>
      <c r="R1856" s="5">
        <f>ROUND(P1856 * (1 + (Q1856 / 100)), 2)</f>
        <v>912</v>
      </c>
      <c r="S1856" s="5">
        <f>ROUND(R1856 * D1856, 2)</f>
        <v>921.12</v>
      </c>
      <c r="T1856" s="4" t="str">
        <v>EXHIBITION</v>
      </c>
      <c r="U1856" s="8" t="str">
        <v>AVAILABLE</v>
      </c>
      <c r="V1856" s="4" t="str">
        <v>Crystal, Feather, Indented Natural, Needle, Natural, Extra Facet</v>
      </c>
      <c r="W1856" s="9" t="str">
        <v>Media URL</v>
      </c>
    </row>
    <row r="1857">
      <c r="A1857" s="4" t="str">
        <v>3555102425</v>
      </c>
      <c r="B1857" s="4" t="str">
        <v>RADIANT</v>
      </c>
      <c r="C1857" s="4">
        <v>141139</v>
      </c>
      <c r="D1857" s="5">
        <v>1.01</v>
      </c>
      <c r="E1857" s="4" t="str">
        <v>U-V</v>
      </c>
      <c r="F1857" s="4" t="str">
        <v>VS2</v>
      </c>
      <c r="G1857" s="4" t="str">
        <v xml:space="preserve"> </v>
      </c>
      <c r="H1857" s="4" t="str">
        <v>EX</v>
      </c>
      <c r="I1857" s="4" t="str">
        <v>VG</v>
      </c>
      <c r="J1857" s="4" t="str">
        <v>NONE</v>
      </c>
      <c r="K1857" s="4" t="str">
        <v>6.00 x 5.03 x 3.50</v>
      </c>
      <c r="L1857" s="4" t="str">
        <v>69.60</v>
      </c>
      <c r="M1857" s="4" t="str">
        <v>60.00</v>
      </c>
      <c r="N1857" s="4" t="str">
        <v/>
      </c>
      <c r="O1857" s="4" t="str">
        <v>GIA</v>
      </c>
      <c r="P1857" s="4">
        <v>1900</v>
      </c>
      <c r="Q1857" s="7">
        <v>-52</v>
      </c>
      <c r="R1857" s="5">
        <f>ROUND(P1857 * (1 + (Q1857 / 100)), 2)</f>
        <v>912</v>
      </c>
      <c r="S1857" s="5">
        <f>ROUND(R1857 * D1857, 2)</f>
        <v>921.12</v>
      </c>
      <c r="T1857" s="4" t="str">
        <v>EXHIBITION</v>
      </c>
      <c r="U1857" s="8" t="str">
        <v>AVAILABLE</v>
      </c>
      <c r="V1857" s="4" t="str">
        <v>Feather, Crystal, Needle</v>
      </c>
      <c r="W1857" s="9" t="str">
        <v>Media URL</v>
      </c>
    </row>
    <row r="1858">
      <c r="A1858" s="4" t="str">
        <v>6552608763</v>
      </c>
      <c r="B1858" s="4" t="str">
        <v>RADIANT</v>
      </c>
      <c r="C1858" s="4">
        <v>162043</v>
      </c>
      <c r="D1858" s="5">
        <v>1</v>
      </c>
      <c r="E1858" s="4" t="str">
        <v>U-V</v>
      </c>
      <c r="F1858" s="4" t="str">
        <v>VS2</v>
      </c>
      <c r="G1858" s="4" t="str">
        <v xml:space="preserve"> </v>
      </c>
      <c r="H1858" s="4" t="str">
        <v>EX</v>
      </c>
      <c r="I1858" s="4" t="str">
        <v>VG</v>
      </c>
      <c r="J1858" s="4" t="str">
        <v>NONE</v>
      </c>
      <c r="K1858" s="4" t="str">
        <v>6.26 x 4.89 x 3.41</v>
      </c>
      <c r="L1858" s="4" t="str">
        <v>69.80</v>
      </c>
      <c r="M1858" s="4" t="str">
        <v>65.00</v>
      </c>
      <c r="N1858" s="4" t="str">
        <v/>
      </c>
      <c r="O1858" s="4" t="str">
        <v>GIA</v>
      </c>
      <c r="P1858" s="4">
        <v>1900</v>
      </c>
      <c r="Q1858" s="7">
        <v>-51</v>
      </c>
      <c r="R1858" s="5">
        <f>ROUND(P1858 * (1 + (Q1858 / 100)), 2)</f>
        <v>931</v>
      </c>
      <c r="S1858" s="5">
        <f>ROUND(R1858 * D1858, 2)</f>
        <v>931</v>
      </c>
      <c r="T1858" s="4" t="str">
        <v>EXHIBITION</v>
      </c>
      <c r="U1858" s="8" t="str">
        <v>AVAILABLE</v>
      </c>
      <c r="V1858" s="4" t="str">
        <v>Feather, Crystal, Needle, Cloud</v>
      </c>
      <c r="W1858" s="9" t="str">
        <v>Media URL</v>
      </c>
    </row>
    <row r="1859">
      <c r="A1859" s="4" t="str">
        <v>3555166480</v>
      </c>
      <c r="B1859" s="4" t="str">
        <v>RADIANT</v>
      </c>
      <c r="C1859" s="4">
        <v>143288</v>
      </c>
      <c r="D1859" s="5">
        <v>1.01</v>
      </c>
      <c r="E1859" s="4" t="str">
        <v>U-V</v>
      </c>
      <c r="F1859" s="4" t="str">
        <v>VS2</v>
      </c>
      <c r="G1859" s="4" t="str">
        <v xml:space="preserve"> </v>
      </c>
      <c r="H1859" s="4" t="str">
        <v>EX</v>
      </c>
      <c r="I1859" s="4" t="str">
        <v>VG</v>
      </c>
      <c r="J1859" s="4" t="str">
        <v>NONE</v>
      </c>
      <c r="K1859" s="4" t="str">
        <v>6.14 x 4.91 x 3.40</v>
      </c>
      <c r="L1859" s="4" t="str">
        <v>69.20</v>
      </c>
      <c r="M1859" s="4" t="str">
        <v>61.00</v>
      </c>
      <c r="N1859" s="4" t="str">
        <v/>
      </c>
      <c r="O1859" s="4" t="str">
        <v>GIA</v>
      </c>
      <c r="P1859" s="4">
        <v>1900</v>
      </c>
      <c r="Q1859" s="7">
        <v>-51</v>
      </c>
      <c r="R1859" s="5">
        <f>ROUND(P1859 * (1 + (Q1859 / 100)), 2)</f>
        <v>931</v>
      </c>
      <c r="S1859" s="5">
        <f>ROUND(R1859 * D1859, 2)</f>
        <v>940.31</v>
      </c>
      <c r="T1859" s="4" t="str">
        <v>EXHIBITION</v>
      </c>
      <c r="U1859" s="8" t="str">
        <v>AVAILABLE</v>
      </c>
      <c r="V1859" s="4" t="str">
        <v>Feather</v>
      </c>
      <c r="W1859" s="9" t="str">
        <v>Media URL</v>
      </c>
    </row>
    <row r="1860">
      <c r="A1860" s="4" t="str">
        <v>6552135530</v>
      </c>
      <c r="B1860" s="4" t="str">
        <v>RADIANT</v>
      </c>
      <c r="C1860" s="4">
        <v>141979</v>
      </c>
      <c r="D1860" s="5">
        <v>1.01</v>
      </c>
      <c r="E1860" s="4" t="str">
        <v>U-V</v>
      </c>
      <c r="F1860" s="4" t="str">
        <v>VS2</v>
      </c>
      <c r="G1860" s="4" t="str">
        <v xml:space="preserve"> </v>
      </c>
      <c r="H1860" s="4" t="str">
        <v>EX</v>
      </c>
      <c r="I1860" s="4" t="str">
        <v>VG</v>
      </c>
      <c r="J1860" s="4" t="str">
        <v>NONE</v>
      </c>
      <c r="K1860" s="4" t="str">
        <v>6.19 x 4.98 x 3.35</v>
      </c>
      <c r="L1860" s="4" t="str">
        <v>67.20</v>
      </c>
      <c r="M1860" s="4" t="str">
        <v>62.00</v>
      </c>
      <c r="N1860" s="4" t="str">
        <v/>
      </c>
      <c r="O1860" s="4" t="str">
        <v>GIA</v>
      </c>
      <c r="P1860" s="4">
        <v>1900</v>
      </c>
      <c r="Q1860" s="7">
        <v>-50</v>
      </c>
      <c r="R1860" s="5">
        <f>ROUND(P1860 * (1 + (Q1860 / 100)), 2)</f>
        <v>950</v>
      </c>
      <c r="S1860" s="5">
        <f>ROUND(R1860 * D1860, 2)</f>
        <v>959.5</v>
      </c>
      <c r="T1860" s="4" t="str">
        <v>EXHIBITION</v>
      </c>
      <c r="U1860" s="8" t="str">
        <v>AVAILABLE</v>
      </c>
      <c r="V1860" s="4" t="str">
        <v>Cloud, Feather</v>
      </c>
      <c r="W1860" s="9" t="str">
        <v>Media URL</v>
      </c>
    </row>
    <row r="1861">
      <c r="A1861" s="4" t="str">
        <v>6555848525</v>
      </c>
      <c r="B1861" s="4" t="str">
        <v>RADIANT</v>
      </c>
      <c r="C1861" s="4">
        <v>171508</v>
      </c>
      <c r="D1861" s="5">
        <v>1.01</v>
      </c>
      <c r="E1861" s="4" t="str">
        <v>U-V</v>
      </c>
      <c r="F1861" s="4" t="str">
        <v>VS2</v>
      </c>
      <c r="G1861" s="4" t="str">
        <v xml:space="preserve"> </v>
      </c>
      <c r="H1861" s="4" t="str">
        <v>EX</v>
      </c>
      <c r="I1861" s="4" t="str">
        <v>VG</v>
      </c>
      <c r="J1861" s="4" t="str">
        <v>NONE</v>
      </c>
      <c r="K1861" s="4" t="str">
        <v>5.91 x 4.93 x 3.42</v>
      </c>
      <c r="L1861" s="4" t="str">
        <v>69.40</v>
      </c>
      <c r="M1861" s="4" t="str">
        <v>65.00</v>
      </c>
      <c r="N1861" s="4" t="str">
        <v/>
      </c>
      <c r="O1861" s="4" t="str">
        <v>GIA</v>
      </c>
      <c r="P1861" s="4">
        <v>1900</v>
      </c>
      <c r="Q1861" s="7">
        <v>-50</v>
      </c>
      <c r="R1861" s="5">
        <f>ROUND(P1861 * (1 + (Q1861 / 100)), 2)</f>
        <v>950</v>
      </c>
      <c r="S1861" s="5">
        <f>ROUND(R1861 * D1861, 2)</f>
        <v>959.5</v>
      </c>
      <c r="T1861" s="4" t="str">
        <v>MUMBAI</v>
      </c>
      <c r="U1861" s="8" t="str">
        <v>AVAILABLE</v>
      </c>
      <c r="V1861" s="4" t="str">
        <v>Crystal, Natural</v>
      </c>
      <c r="W1861" s="9" t="str">
        <v>Media URL</v>
      </c>
    </row>
    <row r="1862">
      <c r="A1862" s="4" t="str">
        <v>1559721314</v>
      </c>
      <c r="B1862" s="4" t="str">
        <v>RADIANT</v>
      </c>
      <c r="C1862" s="4">
        <v>166642</v>
      </c>
      <c r="D1862" s="5">
        <v>1.01</v>
      </c>
      <c r="E1862" s="4" t="str">
        <v>U-V</v>
      </c>
      <c r="F1862" s="4" t="str">
        <v>VS2</v>
      </c>
      <c r="G1862" s="4" t="str">
        <v xml:space="preserve"> </v>
      </c>
      <c r="H1862" s="4" t="str">
        <v>EX</v>
      </c>
      <c r="I1862" s="4" t="str">
        <v>VG</v>
      </c>
      <c r="J1862" s="4" t="str">
        <v>NONE</v>
      </c>
      <c r="K1862" s="4" t="str">
        <v>5.76 x 4.89 x 3.59</v>
      </c>
      <c r="L1862" s="4" t="str">
        <v>73.40</v>
      </c>
      <c r="M1862" s="4" t="str">
        <v>59.00</v>
      </c>
      <c r="N1862" s="4" t="str">
        <v/>
      </c>
      <c r="O1862" s="4" t="str">
        <v>GIA</v>
      </c>
      <c r="P1862" s="4">
        <v>1900</v>
      </c>
      <c r="Q1862" s="7">
        <v>-50</v>
      </c>
      <c r="R1862" s="5">
        <f>ROUND(P1862 * (1 + (Q1862 / 100)), 2)</f>
        <v>950</v>
      </c>
      <c r="S1862" s="5">
        <f>ROUND(R1862 * D1862, 2)</f>
        <v>959.5</v>
      </c>
      <c r="T1862" s="4" t="str">
        <v>EXHIBITION</v>
      </c>
      <c r="U1862" s="8" t="str">
        <v>AVAILABLE</v>
      </c>
      <c r="V1862" s="4" t="str">
        <v>Feather, Needle</v>
      </c>
      <c r="W1862" s="9" t="str">
        <v>Media URL</v>
      </c>
    </row>
    <row r="1863">
      <c r="A1863" s="4" t="str">
        <v>5556467821</v>
      </c>
      <c r="B1863" s="4" t="str">
        <v>RADIANT</v>
      </c>
      <c r="C1863" s="4">
        <v>157796</v>
      </c>
      <c r="D1863" s="5">
        <v>1.01</v>
      </c>
      <c r="E1863" s="4" t="str">
        <v>U-V</v>
      </c>
      <c r="F1863" s="4" t="str">
        <v>VS2</v>
      </c>
      <c r="G1863" s="4" t="str">
        <v xml:space="preserve"> </v>
      </c>
      <c r="H1863" s="4" t="str">
        <v>EX</v>
      </c>
      <c r="I1863" s="4" t="str">
        <v>VG</v>
      </c>
      <c r="J1863" s="4" t="str">
        <v>NONE</v>
      </c>
      <c r="K1863" s="4" t="str">
        <v>6.53 x 4.91 x 3.35</v>
      </c>
      <c r="L1863" s="4" t="str">
        <v>68.20</v>
      </c>
      <c r="M1863" s="4" t="str">
        <v>50.00</v>
      </c>
      <c r="N1863" s="4" t="str">
        <v/>
      </c>
      <c r="O1863" s="4" t="str">
        <v>GIA</v>
      </c>
      <c r="P1863" s="4">
        <v>1900</v>
      </c>
      <c r="Q1863" s="7">
        <v>-49</v>
      </c>
      <c r="R1863" s="5">
        <f>ROUND(P1863 * (1 + (Q1863 / 100)), 2)</f>
        <v>969</v>
      </c>
      <c r="S1863" s="5">
        <f>ROUND(R1863 * D1863, 2)</f>
        <v>978.69</v>
      </c>
      <c r="T1863" s="4" t="str">
        <v>EXHIBITION</v>
      </c>
      <c r="U1863" s="8" t="str">
        <v>AVAILABLE</v>
      </c>
      <c r="V1863" s="4" t="str">
        <v>Crystal, Feather, Cloud, Needle</v>
      </c>
      <c r="W1863" s="9" t="str">
        <v>Media URL</v>
      </c>
    </row>
    <row r="1864">
      <c r="A1864" s="4" t="str">
        <v>7556448342</v>
      </c>
      <c r="B1864" s="4" t="str">
        <v>RADIANT</v>
      </c>
      <c r="C1864" s="4">
        <v>156587</v>
      </c>
      <c r="D1864" s="5">
        <v>1.02</v>
      </c>
      <c r="E1864" s="4" t="str">
        <v>U-V</v>
      </c>
      <c r="F1864" s="4" t="str">
        <v>VS2</v>
      </c>
      <c r="G1864" s="4" t="str">
        <v xml:space="preserve"> </v>
      </c>
      <c r="H1864" s="4" t="str">
        <v>EX</v>
      </c>
      <c r="I1864" s="4" t="str">
        <v>VG</v>
      </c>
      <c r="J1864" s="4" t="str">
        <v>NONE</v>
      </c>
      <c r="K1864" s="4" t="str">
        <v>6.00 x 5.01 x 3.48</v>
      </c>
      <c r="L1864" s="4" t="str">
        <v>69.50</v>
      </c>
      <c r="M1864" s="4" t="str">
        <v>62.00</v>
      </c>
      <c r="N1864" s="4" t="str">
        <v/>
      </c>
      <c r="O1864" s="4" t="str">
        <v>GIA</v>
      </c>
      <c r="P1864" s="4">
        <v>1900</v>
      </c>
      <c r="Q1864" s="7">
        <v>-49</v>
      </c>
      <c r="R1864" s="5">
        <f>ROUND(P1864 * (1 + (Q1864 / 100)), 2)</f>
        <v>969</v>
      </c>
      <c r="S1864" s="5">
        <f>ROUND(R1864 * D1864, 2)</f>
        <v>988.38</v>
      </c>
      <c r="T1864" s="4" t="str">
        <v>EXHIBITION</v>
      </c>
      <c r="U1864" s="8" t="str">
        <v>AVAILABLE</v>
      </c>
      <c r="V1864" s="4" t="str">
        <v>Crystal, Feather, Needle, Natural</v>
      </c>
      <c r="W1864" s="9" t="str">
        <v>Media URL</v>
      </c>
    </row>
    <row r="1865">
      <c r="A1865" s="4" t="str">
        <v>7558528313</v>
      </c>
      <c r="B1865" s="4" t="str">
        <v>RADIANT</v>
      </c>
      <c r="C1865" s="4">
        <v>160400</v>
      </c>
      <c r="D1865" s="5">
        <v>1.01</v>
      </c>
      <c r="E1865" s="4" t="str">
        <v>U-V</v>
      </c>
      <c r="F1865" s="4" t="str">
        <v>VS2</v>
      </c>
      <c r="G1865" s="4" t="str">
        <v xml:space="preserve"> </v>
      </c>
      <c r="H1865" s="4" t="str">
        <v>EX</v>
      </c>
      <c r="I1865" s="4" t="str">
        <v>VG</v>
      </c>
      <c r="J1865" s="4" t="str">
        <v>NONE</v>
      </c>
      <c r="K1865" s="4" t="str">
        <v>5.71 x 5.10 x 3.56</v>
      </c>
      <c r="L1865" s="4" t="str">
        <v>69.70</v>
      </c>
      <c r="M1865" s="4" t="str">
        <v>63.00</v>
      </c>
      <c r="N1865" s="4" t="str">
        <v/>
      </c>
      <c r="O1865" s="4" t="str">
        <v>GIA</v>
      </c>
      <c r="P1865" s="4">
        <v>1900</v>
      </c>
      <c r="Q1865" s="7">
        <v>-48</v>
      </c>
      <c r="R1865" s="5">
        <f>ROUND(P1865 * (1 + (Q1865 / 100)), 2)</f>
        <v>988</v>
      </c>
      <c r="S1865" s="5">
        <f>ROUND(R1865 * D1865, 2)</f>
        <v>997.88</v>
      </c>
      <c r="T1865" s="4" t="str">
        <v>EXHIBITION</v>
      </c>
      <c r="U1865" s="8" t="str">
        <v>AVAILABLE</v>
      </c>
      <c r="V1865" s="4" t="str">
        <v>Crystal, Cloud, Needle, Natural</v>
      </c>
      <c r="W1865" s="9" t="str">
        <v>Media URL</v>
      </c>
    </row>
    <row r="1866">
      <c r="A1866" s="4" t="str">
        <v>3555630246</v>
      </c>
      <c r="B1866" s="4" t="str">
        <v>RADIANT</v>
      </c>
      <c r="C1866" s="4">
        <v>163091</v>
      </c>
      <c r="D1866" s="5">
        <v>1.01</v>
      </c>
      <c r="E1866" s="4" t="str">
        <v>U-V</v>
      </c>
      <c r="F1866" s="4" t="str">
        <v>VS2</v>
      </c>
      <c r="G1866" s="4" t="str">
        <v xml:space="preserve"> </v>
      </c>
      <c r="H1866" s="4" t="str">
        <v>EX</v>
      </c>
      <c r="I1866" s="4" t="str">
        <v>VG</v>
      </c>
      <c r="J1866" s="4" t="str">
        <v>NONE</v>
      </c>
      <c r="K1866" s="4" t="str">
        <v>6.01 x 4.97 x 3.46</v>
      </c>
      <c r="L1866" s="4" t="str">
        <v>69.60</v>
      </c>
      <c r="M1866" s="4" t="str">
        <v>61.00</v>
      </c>
      <c r="N1866" s="4" t="str">
        <v/>
      </c>
      <c r="O1866" s="4" t="str">
        <v>GIA</v>
      </c>
      <c r="P1866" s="4">
        <v>1900</v>
      </c>
      <c r="Q1866" s="7">
        <v>-48</v>
      </c>
      <c r="R1866" s="5">
        <f>ROUND(P1866 * (1 + (Q1866 / 100)), 2)</f>
        <v>988</v>
      </c>
      <c r="S1866" s="5">
        <f>ROUND(R1866 * D1866, 2)</f>
        <v>997.88</v>
      </c>
      <c r="T1866" s="4" t="str">
        <v>EXHIBITION</v>
      </c>
      <c r="U1866" s="8" t="str">
        <v>AVAILABLE</v>
      </c>
      <c r="V1866" s="4" t="str">
        <v>Crystal, Cloud, Needle</v>
      </c>
      <c r="W1866" s="9" t="str">
        <v>Media URL</v>
      </c>
    </row>
    <row r="1867">
      <c r="A1867" s="4" t="str">
        <v>2557630231</v>
      </c>
      <c r="B1867" s="4" t="str">
        <v>RADIANT</v>
      </c>
      <c r="C1867" s="4">
        <v>163238</v>
      </c>
      <c r="D1867" s="5">
        <v>1.01</v>
      </c>
      <c r="E1867" s="4" t="str">
        <v>U-V</v>
      </c>
      <c r="F1867" s="4" t="str">
        <v>VS2</v>
      </c>
      <c r="G1867" s="4" t="str">
        <v xml:space="preserve"> </v>
      </c>
      <c r="H1867" s="4" t="str">
        <v>EX</v>
      </c>
      <c r="I1867" s="4" t="str">
        <v>VG</v>
      </c>
      <c r="J1867" s="4" t="str">
        <v>NONE</v>
      </c>
      <c r="K1867" s="4" t="str">
        <v>6.55 x 4.78 x 3.32</v>
      </c>
      <c r="L1867" s="4" t="str">
        <v>69.40</v>
      </c>
      <c r="M1867" s="4" t="str">
        <v>59.00</v>
      </c>
      <c r="N1867" s="4" t="str">
        <v/>
      </c>
      <c r="O1867" s="4" t="str">
        <v>GIA</v>
      </c>
      <c r="P1867" s="4">
        <v>1900</v>
      </c>
      <c r="Q1867" s="7">
        <v>-48</v>
      </c>
      <c r="R1867" s="5">
        <f>ROUND(P1867 * (1 + (Q1867 / 100)), 2)</f>
        <v>988</v>
      </c>
      <c r="S1867" s="5">
        <f>ROUND(R1867 * D1867, 2)</f>
        <v>997.88</v>
      </c>
      <c r="T1867" s="4" t="str">
        <v>EXHIBITION</v>
      </c>
      <c r="U1867" s="8" t="str">
        <v>AVAILABLE</v>
      </c>
      <c r="V1867" s="4" t="str">
        <v>Crystal, Feather, Needle</v>
      </c>
      <c r="W1867" s="9" t="str">
        <v>Media URL</v>
      </c>
    </row>
    <row r="1868">
      <c r="A1868" s="4" t="str">
        <v>5556630164</v>
      </c>
      <c r="B1868" s="4" t="str">
        <v>RADIANT</v>
      </c>
      <c r="C1868" s="4">
        <v>163267</v>
      </c>
      <c r="D1868" s="5">
        <v>1.02</v>
      </c>
      <c r="E1868" s="4" t="str">
        <v>U-V</v>
      </c>
      <c r="F1868" s="4" t="str">
        <v>VS2</v>
      </c>
      <c r="G1868" s="4" t="str">
        <v xml:space="preserve"> </v>
      </c>
      <c r="H1868" s="4" t="str">
        <v>EX</v>
      </c>
      <c r="I1868" s="4" t="str">
        <v>VG</v>
      </c>
      <c r="J1868" s="4" t="str">
        <v>NONE</v>
      </c>
      <c r="K1868" s="4" t="str">
        <v>6.05 x 4.98 x 3.47</v>
      </c>
      <c r="L1868" s="4" t="str">
        <v>69.60</v>
      </c>
      <c r="M1868" s="4" t="str">
        <v>65.00</v>
      </c>
      <c r="N1868" s="4" t="str">
        <v/>
      </c>
      <c r="O1868" s="4" t="str">
        <v>GIA</v>
      </c>
      <c r="P1868" s="4">
        <v>1900</v>
      </c>
      <c r="Q1868" s="7">
        <v>-48</v>
      </c>
      <c r="R1868" s="5">
        <f>ROUND(P1868 * (1 + (Q1868 / 100)), 2)</f>
        <v>988</v>
      </c>
      <c r="S1868" s="5">
        <f>ROUND(R1868 * D1868, 2)</f>
        <v>1007.76</v>
      </c>
      <c r="T1868" s="4" t="str">
        <v>EXHIBITION</v>
      </c>
      <c r="U1868" s="8" t="str">
        <v>AVAILABLE</v>
      </c>
      <c r="V1868" s="4" t="str">
        <v>Crystal, Needle, Cloud</v>
      </c>
      <c r="W1868" s="9" t="str">
        <v>Media URL</v>
      </c>
    </row>
    <row r="1869">
      <c r="A1869" s="4" t="str">
        <v>1553912212</v>
      </c>
      <c r="B1869" s="4" t="str">
        <v>RADIANT</v>
      </c>
      <c r="C1869" s="4">
        <v>173853</v>
      </c>
      <c r="D1869" s="5">
        <v>1.01</v>
      </c>
      <c r="E1869" s="4" t="str">
        <v>U-V</v>
      </c>
      <c r="F1869" s="4" t="str">
        <v>VS2</v>
      </c>
      <c r="G1869" s="4" t="str">
        <v xml:space="preserve"> </v>
      </c>
      <c r="H1869" s="4" t="str">
        <v>EX</v>
      </c>
      <c r="I1869" s="4" t="str">
        <v>VG</v>
      </c>
      <c r="J1869" s="4" t="str">
        <v>NONE</v>
      </c>
      <c r="K1869" s="4" t="str">
        <v>6.24 x 4.91 x 3.43</v>
      </c>
      <c r="L1869" s="4" t="str">
        <v>69.90</v>
      </c>
      <c r="M1869" s="4" t="str">
        <v>58.00</v>
      </c>
      <c r="N1869" s="4" t="str">
        <v/>
      </c>
      <c r="O1869" s="4" t="str">
        <v>GIA</v>
      </c>
      <c r="P1869" s="4">
        <v>1900</v>
      </c>
      <c r="Q1869" s="7">
        <v>-47</v>
      </c>
      <c r="R1869" s="5">
        <f>ROUND(P1869 * (1 + (Q1869 / 100)), 2)</f>
        <v>1007</v>
      </c>
      <c r="S1869" s="5">
        <f>ROUND(R1869 * D1869, 2)</f>
        <v>1017.07</v>
      </c>
      <c r="T1869" s="4" t="str">
        <v>MUMBAI</v>
      </c>
      <c r="U1869" s="8" t="str">
        <v>AVAILABLE</v>
      </c>
      <c r="V1869" s="4" t="str">
        <v>Crystal, Feather, Extra Facet</v>
      </c>
      <c r="W1869" s="9" t="str">
        <v>Media URL</v>
      </c>
    </row>
    <row r="1870">
      <c r="A1870" s="4" t="str">
        <v>1548823902</v>
      </c>
      <c r="B1870" s="4" t="str">
        <v>RADIANT</v>
      </c>
      <c r="C1870" s="4">
        <v>130828</v>
      </c>
      <c r="D1870" s="5">
        <v>1.21</v>
      </c>
      <c r="E1870" s="4" t="str">
        <v>U-V</v>
      </c>
      <c r="F1870" s="4" t="str">
        <v>VS2</v>
      </c>
      <c r="G1870" s="4" t="str">
        <v xml:space="preserve"> </v>
      </c>
      <c r="H1870" s="4" t="str">
        <v>EX</v>
      </c>
      <c r="I1870" s="4" t="str">
        <v>VG</v>
      </c>
      <c r="J1870" s="4" t="str">
        <v>NONE</v>
      </c>
      <c r="K1870" s="4" t="str">
        <v>7.03 x 5.03 x 3.51</v>
      </c>
      <c r="L1870" s="4" t="str">
        <v>69.80</v>
      </c>
      <c r="M1870" s="4" t="str">
        <v>57.00</v>
      </c>
      <c r="N1870" s="4" t="str">
        <v/>
      </c>
      <c r="O1870" s="4" t="str">
        <v>GIA</v>
      </c>
      <c r="P1870" s="4">
        <v>1900</v>
      </c>
      <c r="Q1870" s="7">
        <v>-54</v>
      </c>
      <c r="R1870" s="5">
        <f>ROUND(P1870 * (1 + (Q1870 / 100)), 2)</f>
        <v>874</v>
      </c>
      <c r="S1870" s="5">
        <f>ROUND(R1870 * D1870, 2)</f>
        <v>1057.54</v>
      </c>
      <c r="T1870" s="4" t="str">
        <v>EXHIBITION</v>
      </c>
      <c r="U1870" s="8" t="str">
        <v>AVAILABLE</v>
      </c>
      <c r="V1870" s="4" t="str">
        <v>Crystal, Needle</v>
      </c>
      <c r="W1870" s="9" t="str">
        <v>Media URL</v>
      </c>
    </row>
    <row r="1871">
      <c r="A1871" s="4" t="str">
        <v>2556560610</v>
      </c>
      <c r="B1871" s="4" t="str">
        <v>RADIANT</v>
      </c>
      <c r="C1871" s="4">
        <v>160822</v>
      </c>
      <c r="D1871" s="5">
        <v>1.11</v>
      </c>
      <c r="E1871" s="4" t="str">
        <v>U-V</v>
      </c>
      <c r="F1871" s="4" t="str">
        <v>VS2</v>
      </c>
      <c r="G1871" s="4" t="str">
        <v xml:space="preserve"> </v>
      </c>
      <c r="H1871" s="4" t="str">
        <v>EX</v>
      </c>
      <c r="I1871" s="4" t="str">
        <v>VG</v>
      </c>
      <c r="J1871" s="4" t="str">
        <v>NONE</v>
      </c>
      <c r="K1871" s="4" t="str">
        <v>6.61 x 5.02 x 3.50</v>
      </c>
      <c r="L1871" s="4" t="str">
        <v>69.70</v>
      </c>
      <c r="M1871" s="4" t="str">
        <v>58.00</v>
      </c>
      <c r="N1871" s="4" t="str">
        <v/>
      </c>
      <c r="O1871" s="4" t="str">
        <v>GIA</v>
      </c>
      <c r="P1871" s="4">
        <v>1900</v>
      </c>
      <c r="Q1871" s="7">
        <v>-48</v>
      </c>
      <c r="R1871" s="5">
        <f>ROUND(P1871 * (1 + (Q1871 / 100)), 2)</f>
        <v>988</v>
      </c>
      <c r="S1871" s="5">
        <f>ROUND(R1871 * D1871, 2)</f>
        <v>1096.68</v>
      </c>
      <c r="T1871" s="4" t="str">
        <v>EXHIBITION</v>
      </c>
      <c r="U1871" s="8" t="str">
        <v>AVAILABLE</v>
      </c>
      <c r="V1871" s="4" t="str">
        <v>Crystal, Feather, Needle, Extra Facet</v>
      </c>
      <c r="W1871" s="9" t="str">
        <v>Media URL</v>
      </c>
    </row>
    <row r="1872">
      <c r="A1872" s="4" t="str">
        <v>6552721323</v>
      </c>
      <c r="B1872" s="4" t="str">
        <v>RADIANT</v>
      </c>
      <c r="C1872" s="4">
        <v>166732</v>
      </c>
      <c r="D1872" s="5">
        <v>1.11</v>
      </c>
      <c r="E1872" s="4" t="str">
        <v>U-V</v>
      </c>
      <c r="F1872" s="4" t="str">
        <v>VS2</v>
      </c>
      <c r="G1872" s="4" t="str">
        <v xml:space="preserve"> </v>
      </c>
      <c r="H1872" s="4" t="str">
        <v>EX</v>
      </c>
      <c r="I1872" s="4" t="str">
        <v>VG</v>
      </c>
      <c r="J1872" s="4" t="str">
        <v>NONE</v>
      </c>
      <c r="K1872" s="4" t="str">
        <v>6.58 x 4.95 x 3.46</v>
      </c>
      <c r="L1872" s="4" t="str">
        <v>69.80</v>
      </c>
      <c r="M1872" s="4" t="str">
        <v>60.00</v>
      </c>
      <c r="N1872" s="4" t="str">
        <v/>
      </c>
      <c r="O1872" s="4" t="str">
        <v>GIA</v>
      </c>
      <c r="P1872" s="4">
        <v>1900</v>
      </c>
      <c r="Q1872" s="7">
        <v>-47</v>
      </c>
      <c r="R1872" s="5">
        <f>ROUND(P1872 * (1 + (Q1872 / 100)), 2)</f>
        <v>1007</v>
      </c>
      <c r="S1872" s="5">
        <f>ROUND(R1872 * D1872, 2)</f>
        <v>1117.77</v>
      </c>
      <c r="T1872" s="4" t="str">
        <v>EXHIBITION</v>
      </c>
      <c r="U1872" s="8" t="str">
        <v>AVAILABLE</v>
      </c>
      <c r="V1872" s="4" t="str">
        <v>Crystal, Cloud</v>
      </c>
      <c r="W1872" s="9" t="str">
        <v>Media URL</v>
      </c>
    </row>
    <row r="1873">
      <c r="A1873" s="4" t="str">
        <v>7533732372</v>
      </c>
      <c r="B1873" s="4" t="str">
        <v>RADIANT</v>
      </c>
      <c r="C1873" s="4">
        <v>99329</v>
      </c>
      <c r="D1873" s="5">
        <v>1</v>
      </c>
      <c r="E1873" s="4" t="str">
        <v>U-V</v>
      </c>
      <c r="F1873" s="4" t="str">
        <v>VS2</v>
      </c>
      <c r="G1873" s="4" t="str">
        <v xml:space="preserve"> </v>
      </c>
      <c r="H1873" s="4" t="str">
        <v>EX</v>
      </c>
      <c r="I1873" s="4" t="str">
        <v>VG</v>
      </c>
      <c r="J1873" s="4" t="str">
        <v>FNT</v>
      </c>
      <c r="K1873" s="4" t="str">
        <v>5.97 x 5.03 x 3.46</v>
      </c>
      <c r="L1873" s="4" t="str">
        <v>68.90</v>
      </c>
      <c r="M1873" s="4" t="str">
        <v>61.00</v>
      </c>
      <c r="N1873" s="4" t="str">
        <v/>
      </c>
      <c r="O1873" s="4" t="str">
        <v>GIA</v>
      </c>
      <c r="P1873" s="4">
        <v>1900</v>
      </c>
      <c r="Q1873" s="7">
        <v>-61</v>
      </c>
      <c r="R1873" s="5">
        <f>ROUND(P1873 * (1 + (Q1873 / 100)), 2)</f>
        <v>741</v>
      </c>
      <c r="S1873" s="5">
        <f>ROUND(R1873 * D1873, 2)</f>
        <v>741</v>
      </c>
      <c r="T1873" s="4" t="str">
        <v>EXHIBITION</v>
      </c>
      <c r="U1873" s="8" t="str">
        <v>AVAILABLE</v>
      </c>
      <c r="V1873" s="4" t="str">
        <v>Feather, Crystal</v>
      </c>
      <c r="W1873" s="9" t="str">
        <v>Media URL</v>
      </c>
    </row>
    <row r="1874">
      <c r="A1874" s="4" t="str">
        <v>6542881159</v>
      </c>
      <c r="B1874" s="4" t="str">
        <v>RADIANT</v>
      </c>
      <c r="C1874" s="4">
        <v>132880</v>
      </c>
      <c r="D1874" s="5">
        <v>1.01</v>
      </c>
      <c r="E1874" s="4" t="str">
        <v>U-V</v>
      </c>
      <c r="F1874" s="4" t="str">
        <v>VS2</v>
      </c>
      <c r="G1874" s="4" t="str">
        <v xml:space="preserve"> </v>
      </c>
      <c r="H1874" s="4" t="str">
        <v>EX</v>
      </c>
      <c r="I1874" s="4" t="str">
        <v>VG</v>
      </c>
      <c r="J1874" s="4" t="str">
        <v>FNT</v>
      </c>
      <c r="K1874" s="4" t="str">
        <v>6.03 x 5.00 x 3.48</v>
      </c>
      <c r="L1874" s="4" t="str">
        <v>69.50</v>
      </c>
      <c r="M1874" s="4" t="str">
        <v>66.00</v>
      </c>
      <c r="N1874" s="4" t="str">
        <v/>
      </c>
      <c r="O1874" s="4" t="str">
        <v>GIA</v>
      </c>
      <c r="P1874" s="4">
        <v>1900</v>
      </c>
      <c r="Q1874" s="7">
        <v>-54</v>
      </c>
      <c r="R1874" s="5">
        <f>ROUND(P1874 * (1 + (Q1874 / 100)), 2)</f>
        <v>874</v>
      </c>
      <c r="S1874" s="5">
        <f>ROUND(R1874 * D1874, 2)</f>
        <v>882.74</v>
      </c>
      <c r="T1874" s="4" t="str">
        <v>EXHIBITION</v>
      </c>
      <c r="U1874" s="8" t="str">
        <v>AVAILABLE</v>
      </c>
      <c r="V1874" s="4" t="str">
        <v>Crystal, Cloud, Needle, Feather</v>
      </c>
      <c r="W1874" s="9" t="str">
        <v>Media URL</v>
      </c>
    </row>
    <row r="1875">
      <c r="A1875" s="4" t="str">
        <v>2546881118</v>
      </c>
      <c r="B1875" s="4" t="str">
        <v>RADIANT</v>
      </c>
      <c r="C1875" s="4">
        <v>133473</v>
      </c>
      <c r="D1875" s="5">
        <v>1.01</v>
      </c>
      <c r="E1875" s="4" t="str">
        <v>U-V</v>
      </c>
      <c r="F1875" s="4" t="str">
        <v>VS2</v>
      </c>
      <c r="G1875" s="4" t="str">
        <v xml:space="preserve"> </v>
      </c>
      <c r="H1875" s="4" t="str">
        <v>EX</v>
      </c>
      <c r="I1875" s="4" t="str">
        <v>VG</v>
      </c>
      <c r="J1875" s="4" t="str">
        <v>FNT</v>
      </c>
      <c r="K1875" s="4" t="str">
        <v>5.91 x 4.90 x 3.56</v>
      </c>
      <c r="L1875" s="4" t="str">
        <v>72.60</v>
      </c>
      <c r="M1875" s="4" t="str">
        <v>60.00</v>
      </c>
      <c r="N1875" s="4" t="str">
        <v/>
      </c>
      <c r="O1875" s="4" t="str">
        <v>GIA</v>
      </c>
      <c r="P1875" s="4">
        <v>1900</v>
      </c>
      <c r="Q1875" s="7">
        <v>-54</v>
      </c>
      <c r="R1875" s="5">
        <f>ROUND(P1875 * (1 + (Q1875 / 100)), 2)</f>
        <v>874</v>
      </c>
      <c r="S1875" s="5">
        <f>ROUND(R1875 * D1875, 2)</f>
        <v>882.74</v>
      </c>
      <c r="T1875" s="4" t="str">
        <v>EXHIBITION</v>
      </c>
      <c r="U1875" s="8" t="str">
        <v>AVAILABLE</v>
      </c>
      <c r="V1875" s="4" t="str">
        <v>Cloud, Crystal, Needle, Indented Natural</v>
      </c>
      <c r="W1875" s="9" t="str">
        <v>Media URL</v>
      </c>
    </row>
    <row r="1876">
      <c r="A1876" s="4" t="str">
        <v>7551013844</v>
      </c>
      <c r="B1876" s="4" t="str">
        <v>RADIANT</v>
      </c>
      <c r="C1876" s="4">
        <v>138107</v>
      </c>
      <c r="D1876" s="5">
        <v>1</v>
      </c>
      <c r="E1876" s="4" t="str">
        <v>U-V</v>
      </c>
      <c r="F1876" s="4" t="str">
        <v>VS2</v>
      </c>
      <c r="G1876" s="4" t="str">
        <v xml:space="preserve"> </v>
      </c>
      <c r="H1876" s="4" t="str">
        <v>EX</v>
      </c>
      <c r="I1876" s="4" t="str">
        <v>VG</v>
      </c>
      <c r="J1876" s="4" t="str">
        <v>FNT</v>
      </c>
      <c r="K1876" s="4" t="str">
        <v>5.88 x 4.86 x 3.40</v>
      </c>
      <c r="L1876" s="4" t="str">
        <v>70.00</v>
      </c>
      <c r="M1876" s="4" t="str">
        <v>68.00</v>
      </c>
      <c r="N1876" s="4" t="str">
        <v/>
      </c>
      <c r="O1876" s="4" t="str">
        <v>GIA</v>
      </c>
      <c r="P1876" s="4">
        <v>1900</v>
      </c>
      <c r="Q1876" s="7">
        <v>-53</v>
      </c>
      <c r="R1876" s="5">
        <f>ROUND(P1876 * (1 + (Q1876 / 100)), 2)</f>
        <v>893</v>
      </c>
      <c r="S1876" s="5">
        <f>ROUND(R1876 * D1876, 2)</f>
        <v>893</v>
      </c>
      <c r="T1876" s="4" t="str">
        <v>EXHIBITION</v>
      </c>
      <c r="U1876" s="8" t="str">
        <v>AVAILABLE</v>
      </c>
      <c r="V1876" s="4" t="str">
        <v>Crystal, Feather, Needle, Cloud, Extra Facet</v>
      </c>
      <c r="W1876" s="9" t="str">
        <v>Media URL</v>
      </c>
    </row>
    <row r="1877">
      <c r="A1877" s="4" t="str">
        <v>6555013862</v>
      </c>
      <c r="B1877" s="4" t="str">
        <v>RADIANT</v>
      </c>
      <c r="C1877" s="4">
        <v>138185</v>
      </c>
      <c r="D1877" s="5">
        <v>1</v>
      </c>
      <c r="E1877" s="4" t="str">
        <v>U-V</v>
      </c>
      <c r="F1877" s="4" t="str">
        <v>VS2</v>
      </c>
      <c r="G1877" s="4" t="str">
        <v xml:space="preserve"> </v>
      </c>
      <c r="H1877" s="4" t="str">
        <v>EX</v>
      </c>
      <c r="I1877" s="4" t="str">
        <v>VG</v>
      </c>
      <c r="J1877" s="4" t="str">
        <v>FNT</v>
      </c>
      <c r="K1877" s="4" t="str">
        <v>5.96 x 4.92 x 3.42</v>
      </c>
      <c r="L1877" s="4" t="str">
        <v>69.50</v>
      </c>
      <c r="M1877" s="4" t="str">
        <v>68.00</v>
      </c>
      <c r="N1877" s="4" t="str">
        <v/>
      </c>
      <c r="O1877" s="4" t="str">
        <v>GIA</v>
      </c>
      <c r="P1877" s="4">
        <v>1900</v>
      </c>
      <c r="Q1877" s="7">
        <v>-53</v>
      </c>
      <c r="R1877" s="5">
        <f>ROUND(P1877 * (1 + (Q1877 / 100)), 2)</f>
        <v>893</v>
      </c>
      <c r="S1877" s="5">
        <f>ROUND(R1877 * D1877, 2)</f>
        <v>893</v>
      </c>
      <c r="T1877" s="4" t="str">
        <v>EXHIBITION</v>
      </c>
      <c r="U1877" s="8" t="str">
        <v>AVAILABLE</v>
      </c>
      <c r="V1877" s="4" t="str">
        <v>Crystal, Feather, Cloud</v>
      </c>
      <c r="W1877" s="9" t="str">
        <v>Media URL</v>
      </c>
    </row>
    <row r="1878">
      <c r="A1878" s="4" t="str">
        <v>2557432634</v>
      </c>
      <c r="B1878" s="4" t="str">
        <v>RADIANT</v>
      </c>
      <c r="C1878" s="4">
        <v>156036</v>
      </c>
      <c r="D1878" s="5">
        <v>1</v>
      </c>
      <c r="E1878" s="4" t="str">
        <v>U-V</v>
      </c>
      <c r="F1878" s="4" t="str">
        <v>VS2</v>
      </c>
      <c r="G1878" s="4" t="str">
        <v xml:space="preserve"> </v>
      </c>
      <c r="H1878" s="4" t="str">
        <v>EX</v>
      </c>
      <c r="I1878" s="4" t="str">
        <v>VG</v>
      </c>
      <c r="J1878" s="4" t="str">
        <v>FNT</v>
      </c>
      <c r="K1878" s="4" t="str">
        <v>5.98 x 4.98 x 3.48</v>
      </c>
      <c r="L1878" s="4" t="str">
        <v>69.80</v>
      </c>
      <c r="M1878" s="4" t="str">
        <v>58.00</v>
      </c>
      <c r="N1878" s="4" t="str">
        <v/>
      </c>
      <c r="O1878" s="4" t="str">
        <v>GIA</v>
      </c>
      <c r="P1878" s="4">
        <v>1900</v>
      </c>
      <c r="Q1878" s="7">
        <v>-53</v>
      </c>
      <c r="R1878" s="5">
        <f>ROUND(P1878 * (1 + (Q1878 / 100)), 2)</f>
        <v>893</v>
      </c>
      <c r="S1878" s="5">
        <f>ROUND(R1878 * D1878, 2)</f>
        <v>893</v>
      </c>
      <c r="T1878" s="4" t="str">
        <v>EXHIBITION</v>
      </c>
      <c r="U1878" s="8" t="str">
        <v>AVAILABLE</v>
      </c>
      <c r="V1878" s="4" t="str">
        <v>Crystal, Needle, Cloud</v>
      </c>
      <c r="W1878" s="9" t="str">
        <v>Media URL</v>
      </c>
    </row>
    <row r="1879">
      <c r="A1879" s="4" t="str">
        <v>7556103120</v>
      </c>
      <c r="B1879" s="4" t="str">
        <v>RADIANT</v>
      </c>
      <c r="C1879" s="4">
        <v>141161</v>
      </c>
      <c r="D1879" s="5">
        <v>1</v>
      </c>
      <c r="E1879" s="4" t="str">
        <v>U-V</v>
      </c>
      <c r="F1879" s="4" t="str">
        <v>VS2</v>
      </c>
      <c r="G1879" s="4" t="str">
        <v xml:space="preserve"> </v>
      </c>
      <c r="H1879" s="4" t="str">
        <v>EX</v>
      </c>
      <c r="I1879" s="4" t="str">
        <v>VG</v>
      </c>
      <c r="J1879" s="4" t="str">
        <v>FNT</v>
      </c>
      <c r="K1879" s="4" t="str">
        <v>5.93 x 4.97 x 3.47</v>
      </c>
      <c r="L1879" s="4" t="str">
        <v>69.80</v>
      </c>
      <c r="M1879" s="4" t="str">
        <v>58.00</v>
      </c>
      <c r="N1879" s="4" t="str">
        <v/>
      </c>
      <c r="O1879" s="4" t="str">
        <v>GIA</v>
      </c>
      <c r="P1879" s="4">
        <v>1900</v>
      </c>
      <c r="Q1879" s="7">
        <v>-52</v>
      </c>
      <c r="R1879" s="5">
        <f>ROUND(P1879 * (1 + (Q1879 / 100)), 2)</f>
        <v>912</v>
      </c>
      <c r="S1879" s="5">
        <f>ROUND(R1879 * D1879, 2)</f>
        <v>912</v>
      </c>
      <c r="T1879" s="4" t="str">
        <v>EXHIBITION</v>
      </c>
      <c r="U1879" s="8" t="str">
        <v>AVAILABLE</v>
      </c>
      <c r="V1879" s="4" t="str">
        <v>Feather, Needle, Pinpoint, Natural</v>
      </c>
      <c r="W1879" s="9" t="str">
        <v>Media URL</v>
      </c>
    </row>
    <row r="1880">
      <c r="A1880" s="4" t="str">
        <v>5553112022</v>
      </c>
      <c r="B1880" s="4" t="str">
        <v>RADIANT</v>
      </c>
      <c r="C1880" s="4">
        <v>141382</v>
      </c>
      <c r="D1880" s="5">
        <v>1.02</v>
      </c>
      <c r="E1880" s="4" t="str">
        <v>U-V</v>
      </c>
      <c r="F1880" s="4" t="str">
        <v>VS2</v>
      </c>
      <c r="G1880" s="4" t="str">
        <v xml:space="preserve"> </v>
      </c>
      <c r="H1880" s="4" t="str">
        <v>EX</v>
      </c>
      <c r="I1880" s="4" t="str">
        <v>VG</v>
      </c>
      <c r="J1880" s="4" t="str">
        <v>FNT</v>
      </c>
      <c r="K1880" s="4" t="str">
        <v>5.79 x 4.89 x 3.54</v>
      </c>
      <c r="L1880" s="4" t="str">
        <v>72.40</v>
      </c>
      <c r="M1880" s="4" t="str">
        <v>62.00</v>
      </c>
      <c r="N1880" s="4" t="str">
        <v/>
      </c>
      <c r="O1880" s="4" t="str">
        <v>GIA</v>
      </c>
      <c r="P1880" s="4">
        <v>1900</v>
      </c>
      <c r="Q1880" s="7">
        <v>-52</v>
      </c>
      <c r="R1880" s="5">
        <f>ROUND(P1880 * (1 + (Q1880 / 100)), 2)</f>
        <v>912</v>
      </c>
      <c r="S1880" s="5">
        <f>ROUND(R1880 * D1880, 2)</f>
        <v>930.24</v>
      </c>
      <c r="T1880" s="4" t="str">
        <v>EXHIBITION</v>
      </c>
      <c r="U1880" s="8" t="str">
        <v>AVAILABLE</v>
      </c>
      <c r="V1880" s="4" t="str">
        <v>Crystal, Cloud, Pinpoint</v>
      </c>
      <c r="W1880" s="9" t="str">
        <v>Media URL</v>
      </c>
    </row>
    <row r="1881">
      <c r="A1881" s="4" t="str">
        <v>1559253150</v>
      </c>
      <c r="B1881" s="4" t="str">
        <v>RADIANT</v>
      </c>
      <c r="C1881" s="4">
        <v>147339</v>
      </c>
      <c r="D1881" s="5">
        <v>1.01</v>
      </c>
      <c r="E1881" s="4" t="str">
        <v>U-V</v>
      </c>
      <c r="F1881" s="4" t="str">
        <v>VS2</v>
      </c>
      <c r="G1881" s="4" t="str">
        <v xml:space="preserve"> </v>
      </c>
      <c r="H1881" s="4" t="str">
        <v>EX</v>
      </c>
      <c r="I1881" s="4" t="str">
        <v>VG</v>
      </c>
      <c r="J1881" s="4" t="str">
        <v>FNT</v>
      </c>
      <c r="K1881" s="4" t="str">
        <v>5.94 x 4.85 x 3.38</v>
      </c>
      <c r="L1881" s="4" t="str">
        <v>69.60</v>
      </c>
      <c r="M1881" s="4" t="str">
        <v>65.00</v>
      </c>
      <c r="N1881" s="4" t="str">
        <v/>
      </c>
      <c r="O1881" s="4" t="str">
        <v>GIA</v>
      </c>
      <c r="P1881" s="4">
        <v>1900</v>
      </c>
      <c r="Q1881" s="7">
        <v>-51</v>
      </c>
      <c r="R1881" s="5">
        <f>ROUND(P1881 * (1 + (Q1881 / 100)), 2)</f>
        <v>931</v>
      </c>
      <c r="S1881" s="5">
        <f>ROUND(R1881 * D1881, 2)</f>
        <v>940.31</v>
      </c>
      <c r="T1881" s="4" t="str">
        <v>EXHIBITION</v>
      </c>
      <c r="U1881" s="8" t="str">
        <v>AVAILABLE</v>
      </c>
      <c r="V1881" s="4" t="str">
        <v>Crystal, Needle, Cloud</v>
      </c>
      <c r="W1881" s="9" t="str">
        <v>Media URL</v>
      </c>
    </row>
    <row r="1882">
      <c r="A1882" s="4" t="str">
        <v>5556901280</v>
      </c>
      <c r="B1882" s="4" t="str">
        <v>RADIANT</v>
      </c>
      <c r="C1882" s="4">
        <v>172433</v>
      </c>
      <c r="D1882" s="5">
        <v>1</v>
      </c>
      <c r="E1882" s="4" t="str">
        <v>U-V</v>
      </c>
      <c r="F1882" s="4" t="str">
        <v>VS2</v>
      </c>
      <c r="G1882" s="4" t="str">
        <v xml:space="preserve"> </v>
      </c>
      <c r="H1882" s="4" t="str">
        <v>EX</v>
      </c>
      <c r="I1882" s="4" t="str">
        <v>VG</v>
      </c>
      <c r="J1882" s="4" t="str">
        <v>FNT</v>
      </c>
      <c r="K1882" s="4" t="str">
        <v>5.68 x 4.93 x 3.53</v>
      </c>
      <c r="L1882" s="4" t="str">
        <v>71.60</v>
      </c>
      <c r="M1882" s="4" t="str">
        <v>59.00</v>
      </c>
      <c r="N1882" s="4" t="str">
        <v/>
      </c>
      <c r="O1882" s="4" t="str">
        <v>GIA</v>
      </c>
      <c r="P1882" s="4">
        <v>1900</v>
      </c>
      <c r="Q1882" s="7">
        <v>-50</v>
      </c>
      <c r="R1882" s="5">
        <f>ROUND(P1882 * (1 + (Q1882 / 100)), 2)</f>
        <v>950</v>
      </c>
      <c r="S1882" s="5">
        <f>ROUND(R1882 * D1882, 2)</f>
        <v>950</v>
      </c>
      <c r="T1882" s="4" t="str">
        <v>MUMBAI</v>
      </c>
      <c r="U1882" s="8" t="str">
        <v>AVAILABLE</v>
      </c>
      <c r="V1882" s="4" t="str">
        <v>Crystal, Feather, Cloud</v>
      </c>
      <c r="W1882" s="9" t="str">
        <v>Media URL</v>
      </c>
    </row>
    <row r="1883">
      <c r="A1883" s="4" t="str">
        <v>6552448323</v>
      </c>
      <c r="B1883" s="4" t="str">
        <v>RADIANT</v>
      </c>
      <c r="C1883" s="4">
        <v>156517</v>
      </c>
      <c r="D1883" s="5">
        <v>1</v>
      </c>
      <c r="E1883" s="4" t="str">
        <v>U-V</v>
      </c>
      <c r="F1883" s="4" t="str">
        <v>VS2</v>
      </c>
      <c r="G1883" s="4" t="str">
        <v xml:space="preserve"> </v>
      </c>
      <c r="H1883" s="4" t="str">
        <v>EX</v>
      </c>
      <c r="I1883" s="4" t="str">
        <v>VG</v>
      </c>
      <c r="J1883" s="4" t="str">
        <v>FNT</v>
      </c>
      <c r="K1883" s="4" t="str">
        <v>5.95 x 4.99 x 3.49</v>
      </c>
      <c r="L1883" s="4" t="str">
        <v>69.90</v>
      </c>
      <c r="M1883" s="4" t="str">
        <v>59.00</v>
      </c>
      <c r="N1883" s="4" t="str">
        <v/>
      </c>
      <c r="O1883" s="4" t="str">
        <v>GIA</v>
      </c>
      <c r="P1883" s="4">
        <v>1900</v>
      </c>
      <c r="Q1883" s="7">
        <v>-49</v>
      </c>
      <c r="R1883" s="5">
        <f>ROUND(P1883 * (1 + (Q1883 / 100)), 2)</f>
        <v>969</v>
      </c>
      <c r="S1883" s="5">
        <f>ROUND(R1883 * D1883, 2)</f>
        <v>969</v>
      </c>
      <c r="T1883" s="4" t="str">
        <v>EXHIBITION</v>
      </c>
      <c r="U1883" s="8" t="str">
        <v>AVAILABLE</v>
      </c>
      <c r="V1883" s="4" t="str">
        <v>Cloud, Crystal, Feather, Needle, Natural</v>
      </c>
      <c r="W1883" s="9" t="str">
        <v>Media URL</v>
      </c>
    </row>
    <row r="1884">
      <c r="A1884" s="4" t="str">
        <v>5553894525</v>
      </c>
      <c r="B1884" s="4" t="str">
        <v>RADIANT</v>
      </c>
      <c r="C1884" s="4">
        <v>172481</v>
      </c>
      <c r="D1884" s="5">
        <v>1.01</v>
      </c>
      <c r="E1884" s="4" t="str">
        <v>U-V</v>
      </c>
      <c r="F1884" s="4" t="str">
        <v>VS2</v>
      </c>
      <c r="G1884" s="4" t="str">
        <v xml:space="preserve"> </v>
      </c>
      <c r="H1884" s="4" t="str">
        <v>EX</v>
      </c>
      <c r="I1884" s="4" t="str">
        <v>VG</v>
      </c>
      <c r="J1884" s="4" t="str">
        <v>FNT</v>
      </c>
      <c r="K1884" s="4" t="str">
        <v>6.07 x 4.91 x 3.41</v>
      </c>
      <c r="L1884" s="4" t="str">
        <v>69.50</v>
      </c>
      <c r="M1884" s="4" t="str">
        <v>61.00</v>
      </c>
      <c r="N1884" s="4" t="str">
        <v/>
      </c>
      <c r="O1884" s="4" t="str">
        <v>GIA</v>
      </c>
      <c r="P1884" s="4">
        <v>1900</v>
      </c>
      <c r="Q1884" s="7">
        <v>-49</v>
      </c>
      <c r="R1884" s="5">
        <f>ROUND(P1884 * (1 + (Q1884 / 100)), 2)</f>
        <v>969</v>
      </c>
      <c r="S1884" s="5">
        <f>ROUND(R1884 * D1884, 2)</f>
        <v>978.69</v>
      </c>
      <c r="T1884" s="4" t="str">
        <v>EXHIBITION</v>
      </c>
      <c r="U1884" s="8" t="str">
        <v>AVAILABLE</v>
      </c>
      <c r="V1884" s="4" t="str">
        <v>Cloud, Crystal, Needle</v>
      </c>
      <c r="W1884" s="9" t="str">
        <v>Media URL</v>
      </c>
    </row>
    <row r="1885">
      <c r="A1885" s="4" t="str">
        <v>6552894569</v>
      </c>
      <c r="B1885" s="4" t="str">
        <v>RADIANT</v>
      </c>
      <c r="C1885" s="4">
        <v>172487</v>
      </c>
      <c r="D1885" s="5">
        <v>1.02</v>
      </c>
      <c r="E1885" s="4" t="str">
        <v>U-V</v>
      </c>
      <c r="F1885" s="4" t="str">
        <v>VS2</v>
      </c>
      <c r="G1885" s="4" t="str">
        <v xml:space="preserve"> </v>
      </c>
      <c r="H1885" s="4" t="str">
        <v>EX</v>
      </c>
      <c r="I1885" s="4" t="str">
        <v>VG</v>
      </c>
      <c r="J1885" s="4" t="str">
        <v>FNT</v>
      </c>
      <c r="K1885" s="4" t="str">
        <v>6.29 x 4.90 x 3.42</v>
      </c>
      <c r="L1885" s="4" t="str">
        <v>69.80</v>
      </c>
      <c r="M1885" s="4" t="str">
        <v>56.00</v>
      </c>
      <c r="N1885" s="4" t="str">
        <v/>
      </c>
      <c r="O1885" s="4" t="str">
        <v>GIA</v>
      </c>
      <c r="P1885" s="4">
        <v>1900</v>
      </c>
      <c r="Q1885" s="7">
        <v>-49</v>
      </c>
      <c r="R1885" s="5">
        <f>ROUND(P1885 * (1 + (Q1885 / 100)), 2)</f>
        <v>969</v>
      </c>
      <c r="S1885" s="5">
        <f>ROUND(R1885 * D1885, 2)</f>
        <v>988.38</v>
      </c>
      <c r="T1885" s="4" t="str">
        <v>EXHIBITION</v>
      </c>
      <c r="U1885" s="8" t="str">
        <v>AVAILABLE</v>
      </c>
      <c r="V1885" s="4" t="str">
        <v>Cloud, Crystal, Needle</v>
      </c>
      <c r="W1885" s="9" t="str">
        <v>Media URL</v>
      </c>
    </row>
    <row r="1886">
      <c r="A1886" s="4" t="str">
        <v>5556810086</v>
      </c>
      <c r="B1886" s="4" t="str">
        <v>RADIANT</v>
      </c>
      <c r="C1886" s="4">
        <v>170616</v>
      </c>
      <c r="D1886" s="5">
        <v>1.01</v>
      </c>
      <c r="E1886" s="4" t="str">
        <v>U-V</v>
      </c>
      <c r="F1886" s="4" t="str">
        <v>VS2</v>
      </c>
      <c r="G1886" s="4" t="str">
        <v xml:space="preserve"> </v>
      </c>
      <c r="H1886" s="4" t="str">
        <v>EX</v>
      </c>
      <c r="I1886" s="4" t="str">
        <v>VG</v>
      </c>
      <c r="J1886" s="4" t="str">
        <v>FNT</v>
      </c>
      <c r="K1886" s="4" t="str">
        <v>5.90 x 4.97 x 3.47</v>
      </c>
      <c r="L1886" s="4" t="str">
        <v>69.90</v>
      </c>
      <c r="M1886" s="4" t="str">
        <v>64.00</v>
      </c>
      <c r="N1886" s="4" t="str">
        <v/>
      </c>
      <c r="O1886" s="4" t="str">
        <v>GIA</v>
      </c>
      <c r="P1886" s="4">
        <v>1900</v>
      </c>
      <c r="Q1886" s="7">
        <v>-47</v>
      </c>
      <c r="R1886" s="5">
        <f>ROUND(P1886 * (1 + (Q1886 / 100)), 2)</f>
        <v>1007</v>
      </c>
      <c r="S1886" s="5">
        <f>ROUND(R1886 * D1886, 2)</f>
        <v>1017.07</v>
      </c>
      <c r="T1886" s="4" t="str">
        <v>EXHIBITION</v>
      </c>
      <c r="U1886" s="8" t="str">
        <v>AVAILABLE</v>
      </c>
      <c r="V1886" s="4" t="str">
        <v>Crystal, Feather, Pinpoint</v>
      </c>
      <c r="W1886" s="9" t="str">
        <v>Media URL</v>
      </c>
    </row>
    <row r="1887">
      <c r="A1887" s="4" t="str">
        <v>2556848606</v>
      </c>
      <c r="B1887" s="4" t="str">
        <v>RADIANT</v>
      </c>
      <c r="C1887" s="4">
        <v>171510</v>
      </c>
      <c r="D1887" s="5">
        <v>1.01</v>
      </c>
      <c r="E1887" s="4" t="str">
        <v>U-V</v>
      </c>
      <c r="F1887" s="4" t="str">
        <v>VS2</v>
      </c>
      <c r="G1887" s="4" t="str">
        <v xml:space="preserve"> </v>
      </c>
      <c r="H1887" s="4" t="str">
        <v>EX</v>
      </c>
      <c r="I1887" s="4" t="str">
        <v>VG</v>
      </c>
      <c r="J1887" s="4" t="str">
        <v>MED</v>
      </c>
      <c r="K1887" s="4" t="str">
        <v>5.93 x 4.95 x 3.46</v>
      </c>
      <c r="L1887" s="4" t="str">
        <v>69.90</v>
      </c>
      <c r="M1887" s="4" t="str">
        <v>64.00</v>
      </c>
      <c r="N1887" s="4" t="str">
        <v/>
      </c>
      <c r="O1887" s="4" t="str">
        <v>GIA</v>
      </c>
      <c r="P1887" s="4">
        <v>1900</v>
      </c>
      <c r="Q1887" s="7">
        <v>-55</v>
      </c>
      <c r="R1887" s="5">
        <f>ROUND(P1887 * (1 + (Q1887 / 100)), 2)</f>
        <v>855</v>
      </c>
      <c r="S1887" s="5">
        <f>ROUND(R1887 * D1887, 2)</f>
        <v>863.55</v>
      </c>
      <c r="T1887" s="4" t="str">
        <v>MUMBAI</v>
      </c>
      <c r="U1887" s="8" t="str">
        <v>AVAILABLE</v>
      </c>
      <c r="V1887" s="4" t="str">
        <v>Crystal, Needle, Indented Natural, Natural</v>
      </c>
      <c r="W1887" s="9" t="str">
        <v>Media URL</v>
      </c>
    </row>
    <row r="1888">
      <c r="A1888" s="4" t="str">
        <v>6555013949</v>
      </c>
      <c r="B1888" s="4" t="str">
        <v>RADIANT</v>
      </c>
      <c r="C1888" s="4">
        <v>138113</v>
      </c>
      <c r="D1888" s="5">
        <v>1.01</v>
      </c>
      <c r="E1888" s="4" t="str">
        <v>U-V</v>
      </c>
      <c r="F1888" s="4" t="str">
        <v>VS2</v>
      </c>
      <c r="G1888" s="4" t="str">
        <v xml:space="preserve"> </v>
      </c>
      <c r="H1888" s="4" t="str">
        <v>EX</v>
      </c>
      <c r="I1888" s="4" t="str">
        <v>VG</v>
      </c>
      <c r="J1888" s="4" t="str">
        <v>MED</v>
      </c>
      <c r="K1888" s="4" t="str">
        <v>5.95 x 4.97 x 3.48</v>
      </c>
      <c r="L1888" s="4" t="str">
        <v>70.00</v>
      </c>
      <c r="M1888" s="4" t="str">
        <v>64.00</v>
      </c>
      <c r="N1888" s="4" t="str">
        <v/>
      </c>
      <c r="O1888" s="4" t="str">
        <v>GIA</v>
      </c>
      <c r="P1888" s="4">
        <v>1900</v>
      </c>
      <c r="Q1888" s="7">
        <v>-53</v>
      </c>
      <c r="R1888" s="5">
        <f>ROUND(P1888 * (1 + (Q1888 / 100)), 2)</f>
        <v>893</v>
      </c>
      <c r="S1888" s="5">
        <f>ROUND(R1888 * D1888, 2)</f>
        <v>901.93</v>
      </c>
      <c r="T1888" s="4" t="str">
        <v>EXHIBITION</v>
      </c>
      <c r="U1888" s="8" t="str">
        <v>AVAILABLE</v>
      </c>
      <c r="V1888" s="4" t="str">
        <v>Cloud, Crystal, Needle, Natural</v>
      </c>
      <c r="W1888" s="9" t="str">
        <v>Media URL</v>
      </c>
    </row>
    <row r="1889">
      <c r="A1889" s="4" t="str">
        <v>1559057686</v>
      </c>
      <c r="B1889" s="4" t="str">
        <v>RADIANT</v>
      </c>
      <c r="C1889" s="4">
        <v>139398</v>
      </c>
      <c r="D1889" s="5">
        <v>1.01</v>
      </c>
      <c r="E1889" s="4" t="str">
        <v>U-V</v>
      </c>
      <c r="F1889" s="4" t="str">
        <v>VS2</v>
      </c>
      <c r="G1889" s="4" t="str">
        <v xml:space="preserve"> </v>
      </c>
      <c r="H1889" s="4" t="str">
        <v>EX</v>
      </c>
      <c r="I1889" s="4" t="str">
        <v>VG</v>
      </c>
      <c r="J1889" s="4" t="str">
        <v>MED</v>
      </c>
      <c r="K1889" s="4" t="str">
        <v>5.80 x 4.85 x 3.49</v>
      </c>
      <c r="L1889" s="4" t="str">
        <v>72.00</v>
      </c>
      <c r="M1889" s="4" t="str">
        <v>66.00</v>
      </c>
      <c r="N1889" s="4" t="str">
        <v/>
      </c>
      <c r="O1889" s="4" t="str">
        <v>GIA</v>
      </c>
      <c r="P1889" s="4">
        <v>1900</v>
      </c>
      <c r="Q1889" s="7">
        <v>-52</v>
      </c>
      <c r="R1889" s="5">
        <f>ROUND(P1889 * (1 + (Q1889 / 100)), 2)</f>
        <v>912</v>
      </c>
      <c r="S1889" s="5">
        <f>ROUND(R1889 * D1889, 2)</f>
        <v>921.12</v>
      </c>
      <c r="T1889" s="4" t="str">
        <v>EXHIBITION</v>
      </c>
      <c r="U1889" s="8" t="str">
        <v>AVAILABLE</v>
      </c>
      <c r="V1889" s="4" t="str">
        <v>Crystal</v>
      </c>
      <c r="W1889" s="9" t="str">
        <v>Media URL</v>
      </c>
    </row>
    <row r="1890">
      <c r="A1890" s="4" t="str">
        <v>2556894464</v>
      </c>
      <c r="B1890" s="4" t="str">
        <v>RADIANT</v>
      </c>
      <c r="C1890" s="4">
        <v>172491</v>
      </c>
      <c r="D1890" s="5">
        <v>1.02</v>
      </c>
      <c r="E1890" s="4" t="str">
        <v>U-V</v>
      </c>
      <c r="F1890" s="4" t="str">
        <v>VS2</v>
      </c>
      <c r="G1890" s="4" t="str">
        <v xml:space="preserve"> </v>
      </c>
      <c r="H1890" s="4" t="str">
        <v>EX</v>
      </c>
      <c r="I1890" s="4" t="str">
        <v>VG</v>
      </c>
      <c r="J1890" s="4" t="str">
        <v>MED</v>
      </c>
      <c r="K1890" s="4" t="str">
        <v>5.96 x 4.99 x 3.49</v>
      </c>
      <c r="L1890" s="4" t="str">
        <v>69.90</v>
      </c>
      <c r="M1890" s="4" t="str">
        <v>65.00</v>
      </c>
      <c r="N1890" s="4" t="str">
        <v/>
      </c>
      <c r="O1890" s="4" t="str">
        <v>GIA</v>
      </c>
      <c r="P1890" s="4">
        <v>1900</v>
      </c>
      <c r="Q1890" s="7">
        <v>-51</v>
      </c>
      <c r="R1890" s="5">
        <f>ROUND(P1890 * (1 + (Q1890 / 100)), 2)</f>
        <v>931</v>
      </c>
      <c r="S1890" s="5">
        <f>ROUND(R1890 * D1890, 2)</f>
        <v>949.62</v>
      </c>
      <c r="T1890" s="4" t="str">
        <v>EXHIBITION</v>
      </c>
      <c r="U1890" s="8" t="str">
        <v>AVAILABLE</v>
      </c>
      <c r="V1890" s="4" t="str">
        <v>Crystal, Needle</v>
      </c>
      <c r="W1890" s="9" t="str">
        <v>Media URL</v>
      </c>
    </row>
    <row r="1891">
      <c r="A1891" s="4" t="str">
        <v>6535386736</v>
      </c>
      <c r="B1891" s="4" t="str">
        <v>RADIANT</v>
      </c>
      <c r="C1891" s="4">
        <v>88767</v>
      </c>
      <c r="D1891" s="5">
        <v>1.31</v>
      </c>
      <c r="E1891" s="4" t="str">
        <v>U-V</v>
      </c>
      <c r="F1891" s="4" t="str">
        <v>VS2</v>
      </c>
      <c r="G1891" s="4" t="str">
        <v xml:space="preserve"> </v>
      </c>
      <c r="H1891" s="4" t="str">
        <v>EX</v>
      </c>
      <c r="I1891" s="4" t="str">
        <v>VG</v>
      </c>
      <c r="J1891" s="4" t="str">
        <v>MED</v>
      </c>
      <c r="K1891" s="4" t="str">
        <v>6.80 x 5.40 x 3.72</v>
      </c>
      <c r="L1891" s="4" t="str">
        <v>68.90</v>
      </c>
      <c r="M1891" s="4" t="str">
        <v>65.00</v>
      </c>
      <c r="N1891" s="4" t="str">
        <v/>
      </c>
      <c r="O1891" s="4" t="str">
        <v>GIA</v>
      </c>
      <c r="P1891" s="4">
        <v>1900</v>
      </c>
      <c r="Q1891" s="7">
        <v>-60</v>
      </c>
      <c r="R1891" s="5">
        <f>ROUND(P1891 * (1 + (Q1891 / 100)), 2)</f>
        <v>760</v>
      </c>
      <c r="S1891" s="5">
        <f>ROUND(R1891 * D1891, 2)</f>
        <v>995.6</v>
      </c>
      <c r="T1891" s="4" t="str">
        <v>EXHIBITION</v>
      </c>
      <c r="U1891" s="8" t="str">
        <v>AVAILABLE</v>
      </c>
      <c r="V1891" s="4" t="str">
        <v>Feather, Crystal, Extra Facet</v>
      </c>
      <c r="W1891" s="9" t="str">
        <v>Media URL</v>
      </c>
    </row>
    <row r="1892">
      <c r="A1892" s="4" t="str">
        <v>3555102325</v>
      </c>
      <c r="B1892" s="4" t="str">
        <v>RADIANT</v>
      </c>
      <c r="C1892" s="4">
        <v>141111</v>
      </c>
      <c r="D1892" s="5">
        <v>1.01</v>
      </c>
      <c r="E1892" s="4" t="str">
        <v>U-V</v>
      </c>
      <c r="F1892" s="4" t="str">
        <v>VS2</v>
      </c>
      <c r="G1892" s="4" t="str">
        <v xml:space="preserve"> </v>
      </c>
      <c r="H1892" s="4" t="str">
        <v>EX</v>
      </c>
      <c r="I1892" s="4" t="str">
        <v>EX</v>
      </c>
      <c r="J1892" s="4" t="str">
        <v>NONE</v>
      </c>
      <c r="K1892" s="4" t="str">
        <v>5.98 x 4.97 x 3.45</v>
      </c>
      <c r="L1892" s="4" t="str">
        <v>69.50</v>
      </c>
      <c r="M1892" s="4" t="str">
        <v>62.00</v>
      </c>
      <c r="N1892" s="4" t="str">
        <v/>
      </c>
      <c r="O1892" s="4" t="str">
        <v>GIA</v>
      </c>
      <c r="P1892" s="4">
        <v>1900</v>
      </c>
      <c r="Q1892" s="7">
        <v>-52</v>
      </c>
      <c r="R1892" s="5">
        <f>ROUND(P1892 * (1 + (Q1892 / 100)), 2)</f>
        <v>912</v>
      </c>
      <c r="S1892" s="5">
        <f>ROUND(R1892 * D1892, 2)</f>
        <v>921.12</v>
      </c>
      <c r="T1892" s="4" t="str">
        <v>EXHIBITION</v>
      </c>
      <c r="U1892" s="8" t="str">
        <v>AVAILABLE</v>
      </c>
      <c r="V1892" s="4" t="str">
        <v>Crystal, Feather, Pinpoint</v>
      </c>
      <c r="W1892" s="9" t="str">
        <v>Media URL</v>
      </c>
    </row>
    <row r="1893">
      <c r="A1893" s="4" t="str">
        <v>2557606981</v>
      </c>
      <c r="B1893" s="4" t="str">
        <v>RADIANT</v>
      </c>
      <c r="C1893" s="4">
        <v>162017</v>
      </c>
      <c r="D1893" s="5">
        <v>1.01</v>
      </c>
      <c r="E1893" s="4" t="str">
        <v>U-V</v>
      </c>
      <c r="F1893" s="4" t="str">
        <v>VS2</v>
      </c>
      <c r="G1893" s="4" t="str">
        <v xml:space="preserve"> </v>
      </c>
      <c r="H1893" s="4" t="str">
        <v>EX</v>
      </c>
      <c r="I1893" s="4" t="str">
        <v>EX</v>
      </c>
      <c r="J1893" s="4" t="str">
        <v>NONE</v>
      </c>
      <c r="K1893" s="4" t="str">
        <v>6.16 x 4.94 x 3.45</v>
      </c>
      <c r="L1893" s="4" t="str">
        <v>69.90</v>
      </c>
      <c r="M1893" s="4" t="str">
        <v>59.00</v>
      </c>
      <c r="N1893" s="4" t="str">
        <v/>
      </c>
      <c r="O1893" s="4" t="str">
        <v>GIA</v>
      </c>
      <c r="P1893" s="4">
        <v>1900</v>
      </c>
      <c r="Q1893" s="7">
        <v>-51</v>
      </c>
      <c r="R1893" s="5">
        <f>ROUND(P1893 * (1 + (Q1893 / 100)), 2)</f>
        <v>931</v>
      </c>
      <c r="S1893" s="5">
        <f>ROUND(R1893 * D1893, 2)</f>
        <v>940.31</v>
      </c>
      <c r="T1893" s="4" t="str">
        <v>EXHIBITION</v>
      </c>
      <c r="U1893" s="8" t="str">
        <v>AVAILABLE</v>
      </c>
      <c r="V1893" s="4" t="str">
        <v>Cloud, Feather, Needle</v>
      </c>
      <c r="W1893" s="9" t="str">
        <v>Media URL</v>
      </c>
    </row>
    <row r="1894">
      <c r="A1894" s="4" t="str">
        <v>1538063716</v>
      </c>
      <c r="B1894" s="4" t="str">
        <v>RADIANT</v>
      </c>
      <c r="C1894" s="4">
        <v>77479</v>
      </c>
      <c r="D1894" s="5">
        <v>1.01</v>
      </c>
      <c r="E1894" s="4" t="str">
        <v>U-V</v>
      </c>
      <c r="F1894" s="4" t="str">
        <v>VS2</v>
      </c>
      <c r="G1894" s="4" t="str">
        <v xml:space="preserve"> </v>
      </c>
      <c r="H1894" s="4" t="str">
        <v>EX</v>
      </c>
      <c r="I1894" s="4" t="str">
        <v>EX</v>
      </c>
      <c r="J1894" s="4" t="str">
        <v>FNT</v>
      </c>
      <c r="K1894" s="4" t="str">
        <v>6.07 x 5.00 x 3.49</v>
      </c>
      <c r="L1894" s="4" t="str">
        <v>69.80</v>
      </c>
      <c r="M1894" s="4" t="str">
        <v>59.00</v>
      </c>
      <c r="N1894" s="4" t="str">
        <v/>
      </c>
      <c r="O1894" s="4" t="str">
        <v>GIA</v>
      </c>
      <c r="P1894" s="4">
        <v>1900</v>
      </c>
      <c r="Q1894" s="7">
        <v>-63</v>
      </c>
      <c r="R1894" s="5">
        <f>ROUND(P1894 * (1 + (Q1894 / 100)), 2)</f>
        <v>703</v>
      </c>
      <c r="S1894" s="5">
        <f>ROUND(R1894 * D1894, 2)</f>
        <v>710.03</v>
      </c>
      <c r="T1894" s="4" t="str">
        <v>EXHIBITION</v>
      </c>
      <c r="U1894" s="8" t="str">
        <v>AVAILABLE</v>
      </c>
      <c r="V1894" s="4" t="str">
        <v>Crystal</v>
      </c>
      <c r="W1894" s="9" t="str">
        <v>Media URL</v>
      </c>
    </row>
    <row r="1895">
      <c r="A1895" s="4" t="str">
        <v>6542873638</v>
      </c>
      <c r="B1895" s="4" t="str">
        <v>RADIANT</v>
      </c>
      <c r="C1895" s="4">
        <v>132572</v>
      </c>
      <c r="D1895" s="5">
        <v>1</v>
      </c>
      <c r="E1895" s="4" t="str">
        <v>U-V</v>
      </c>
      <c r="F1895" s="4" t="str">
        <v>SI1</v>
      </c>
      <c r="G1895" s="4" t="str">
        <v xml:space="preserve"> </v>
      </c>
      <c r="H1895" s="4" t="str">
        <v>VG</v>
      </c>
      <c r="I1895" s="4" t="str">
        <v>GD</v>
      </c>
      <c r="J1895" s="4" t="str">
        <v>NONE</v>
      </c>
      <c r="K1895" s="4" t="str">
        <v>6.46 x 4.73 x 3.45</v>
      </c>
      <c r="L1895" s="4" t="str">
        <v>72.90</v>
      </c>
      <c r="M1895" s="4" t="str">
        <v>57.00</v>
      </c>
      <c r="N1895" s="4" t="str">
        <v/>
      </c>
      <c r="O1895" s="4" t="str">
        <v>GIA</v>
      </c>
      <c r="P1895" s="4">
        <v>1800</v>
      </c>
      <c r="Q1895" s="7">
        <v>-63</v>
      </c>
      <c r="R1895" s="5">
        <f>ROUND(P1895 * (1 + (Q1895 / 100)), 2)</f>
        <v>666</v>
      </c>
      <c r="S1895" s="5">
        <f>ROUND(R1895 * D1895, 2)</f>
        <v>666</v>
      </c>
      <c r="T1895" s="4" t="str">
        <v>EXHIBITION</v>
      </c>
      <c r="U1895" s="8" t="str">
        <v>AVAILABLE</v>
      </c>
      <c r="V1895" s="4" t="str">
        <v>Feather, Needle, Natural</v>
      </c>
      <c r="W1895" s="9" t="str">
        <v>Media URL</v>
      </c>
    </row>
    <row r="1896">
      <c r="A1896" s="4" t="str">
        <v>1555630222</v>
      </c>
      <c r="B1896" s="4" t="str">
        <v>RADIANT</v>
      </c>
      <c r="C1896" s="4">
        <v>163092</v>
      </c>
      <c r="D1896" s="5">
        <v>1.01</v>
      </c>
      <c r="E1896" s="4" t="str">
        <v>U-V</v>
      </c>
      <c r="F1896" s="4" t="str">
        <v>SI1</v>
      </c>
      <c r="G1896" s="4" t="str">
        <v xml:space="preserve"> </v>
      </c>
      <c r="H1896" s="4" t="str">
        <v>EX</v>
      </c>
      <c r="I1896" s="4" t="str">
        <v>VG</v>
      </c>
      <c r="J1896" s="4" t="str">
        <v>NONE</v>
      </c>
      <c r="K1896" s="4" t="str">
        <v>6.71 x 4.77 x 3.31</v>
      </c>
      <c r="L1896" s="4" t="str">
        <v>69.40</v>
      </c>
      <c r="M1896" s="4" t="str">
        <v>62.00</v>
      </c>
      <c r="N1896" s="4" t="str">
        <v/>
      </c>
      <c r="O1896" s="4" t="str">
        <v>GIA</v>
      </c>
      <c r="P1896" s="4">
        <v>1800</v>
      </c>
      <c r="Q1896" s="7">
        <v>-54</v>
      </c>
      <c r="R1896" s="5">
        <f>ROUND(P1896 * (1 + (Q1896 / 100)), 2)</f>
        <v>828</v>
      </c>
      <c r="S1896" s="5">
        <f>ROUND(R1896 * D1896, 2)</f>
        <v>836.28</v>
      </c>
      <c r="T1896" s="4" t="str">
        <v>EXHIBITION</v>
      </c>
      <c r="U1896" s="8" t="str">
        <v>AVAILABLE</v>
      </c>
      <c r="V1896" s="4" t="str">
        <v>Crystal, Feather, Cavity, Needle</v>
      </c>
      <c r="W1896" s="9" t="str">
        <v>Media URL</v>
      </c>
    </row>
    <row r="1897">
      <c r="A1897" s="4" t="str">
        <v>6552512657</v>
      </c>
      <c r="B1897" s="4" t="str">
        <v>RADIANT</v>
      </c>
      <c r="C1897" s="4">
        <v>158605</v>
      </c>
      <c r="D1897" s="5">
        <v>1.3</v>
      </c>
      <c r="E1897" s="4" t="str">
        <v>U-V</v>
      </c>
      <c r="F1897" s="4" t="str">
        <v>SI1</v>
      </c>
      <c r="G1897" s="4" t="str">
        <v xml:space="preserve"> </v>
      </c>
      <c r="H1897" s="4" t="str">
        <v>EX</v>
      </c>
      <c r="I1897" s="4" t="str">
        <v>VG</v>
      </c>
      <c r="J1897" s="4" t="str">
        <v>NONE</v>
      </c>
      <c r="K1897" s="4" t="str">
        <v>6.48 x 5.41 x 3.76</v>
      </c>
      <c r="L1897" s="4" t="str">
        <v>69.50</v>
      </c>
      <c r="M1897" s="4" t="str">
        <v>59.00</v>
      </c>
      <c r="N1897" s="4" t="str">
        <v/>
      </c>
      <c r="O1897" s="4" t="str">
        <v>GIA</v>
      </c>
      <c r="P1897" s="4">
        <v>1800</v>
      </c>
      <c r="Q1897" s="7">
        <v>-63</v>
      </c>
      <c r="R1897" s="5">
        <f>ROUND(P1897 * (1 + (Q1897 / 100)), 2)</f>
        <v>666</v>
      </c>
      <c r="S1897" s="5">
        <f>ROUND(R1897 * D1897, 2)</f>
        <v>865.8</v>
      </c>
      <c r="T1897" s="4" t="str">
        <v>EXHIBITION</v>
      </c>
      <c r="U1897" s="8" t="str">
        <v>AVAILABLE</v>
      </c>
      <c r="V1897" s="4" t="str">
        <v>Crystal, Cloud, Feather, Needle</v>
      </c>
      <c r="W1897" s="9" t="str">
        <v>Media URL</v>
      </c>
    </row>
    <row r="1898">
      <c r="A1898" s="4" t="str">
        <v>1555307312</v>
      </c>
      <c r="B1898" s="4" t="str">
        <v>RADIANT</v>
      </c>
      <c r="C1898" s="4">
        <v>149219</v>
      </c>
      <c r="D1898" s="5">
        <v>1.15</v>
      </c>
      <c r="E1898" s="4" t="str">
        <v>U-V</v>
      </c>
      <c r="F1898" s="4" t="str">
        <v>SI1</v>
      </c>
      <c r="G1898" s="4" t="str">
        <v xml:space="preserve"> </v>
      </c>
      <c r="H1898" s="4" t="str">
        <v>EX</v>
      </c>
      <c r="I1898" s="4" t="str">
        <v>VG</v>
      </c>
      <c r="J1898" s="4" t="str">
        <v>NONE</v>
      </c>
      <c r="K1898" s="4" t="str">
        <v>6.80 x 5.02 x 3.52</v>
      </c>
      <c r="L1898" s="4" t="str">
        <v>70.00</v>
      </c>
      <c r="M1898" s="4" t="str">
        <v>59.00</v>
      </c>
      <c r="N1898" s="4" t="str">
        <v/>
      </c>
      <c r="O1898" s="4" t="str">
        <v>GIA</v>
      </c>
      <c r="P1898" s="4">
        <v>1800</v>
      </c>
      <c r="Q1898" s="7">
        <v>-57</v>
      </c>
      <c r="R1898" s="5">
        <f>ROUND(P1898 * (1 + (Q1898 / 100)), 2)</f>
        <v>774</v>
      </c>
      <c r="S1898" s="5">
        <f>ROUND(R1898 * D1898, 2)</f>
        <v>890.1</v>
      </c>
      <c r="T1898" s="4" t="str">
        <v>EXHIBITION</v>
      </c>
      <c r="U1898" s="8" t="str">
        <v>AVAILABLE</v>
      </c>
      <c r="V1898" s="4" t="str">
        <v>Crystal, Needle, Feather, Extra Facet</v>
      </c>
      <c r="W1898" s="9" t="str">
        <v>Media URL</v>
      </c>
    </row>
    <row r="1899">
      <c r="A1899" s="4" t="str">
        <v>2557448314</v>
      </c>
      <c r="B1899" s="4" t="str">
        <v>RADIANT</v>
      </c>
      <c r="C1899" s="4">
        <v>156518</v>
      </c>
      <c r="D1899" s="5">
        <v>1.01</v>
      </c>
      <c r="E1899" s="4" t="str">
        <v>U-V</v>
      </c>
      <c r="F1899" s="4" t="str">
        <v>SI1</v>
      </c>
      <c r="G1899" s="4" t="str">
        <v xml:space="preserve"> </v>
      </c>
      <c r="H1899" s="4" t="str">
        <v>EX</v>
      </c>
      <c r="I1899" s="4" t="str">
        <v>VG</v>
      </c>
      <c r="J1899" s="4" t="str">
        <v>FNT</v>
      </c>
      <c r="K1899" s="4" t="str">
        <v>6.01 x 5.03 x 3.47</v>
      </c>
      <c r="L1899" s="4" t="str">
        <v>68.90</v>
      </c>
      <c r="M1899" s="4" t="str">
        <v>62.00</v>
      </c>
      <c r="N1899" s="4" t="str">
        <v/>
      </c>
      <c r="O1899" s="4" t="str">
        <v>GIA</v>
      </c>
      <c r="P1899" s="4">
        <v>1800</v>
      </c>
      <c r="Q1899" s="7">
        <v>-55</v>
      </c>
      <c r="R1899" s="5">
        <f>ROUND(P1899 * (1 + (Q1899 / 100)), 2)</f>
        <v>810</v>
      </c>
      <c r="S1899" s="5">
        <f>ROUND(R1899 * D1899, 2)</f>
        <v>818.1</v>
      </c>
      <c r="T1899" s="4" t="str">
        <v>EXHIBITION</v>
      </c>
      <c r="U1899" s="8" t="str">
        <v>AVAILABLE</v>
      </c>
      <c r="V1899" s="4" t="str">
        <v>Crystal, Feather, Needle</v>
      </c>
      <c r="W1899" s="9" t="str">
        <v>Media URL</v>
      </c>
    </row>
    <row r="1900">
      <c r="A1900" s="4" t="str">
        <v>6555680410</v>
      </c>
      <c r="B1900" s="4" t="str">
        <v>RADIANT</v>
      </c>
      <c r="C1900" s="4">
        <v>165246</v>
      </c>
      <c r="D1900" s="5">
        <v>1.01</v>
      </c>
      <c r="E1900" s="4" t="str">
        <v>U-V</v>
      </c>
      <c r="F1900" s="4" t="str">
        <v>SI1</v>
      </c>
      <c r="G1900" s="4" t="str">
        <v xml:space="preserve"> </v>
      </c>
      <c r="H1900" s="4" t="str">
        <v>EX</v>
      </c>
      <c r="I1900" s="4" t="str">
        <v>VG</v>
      </c>
      <c r="J1900" s="4" t="str">
        <v>MED</v>
      </c>
      <c r="K1900" s="4" t="str">
        <v>6.22 x 4.90 x 3.38</v>
      </c>
      <c r="L1900" s="4" t="str">
        <v>69.00</v>
      </c>
      <c r="M1900" s="4" t="str">
        <v>63.00</v>
      </c>
      <c r="N1900" s="4" t="str">
        <v/>
      </c>
      <c r="O1900" s="4" t="str">
        <v>GIA</v>
      </c>
      <c r="P1900" s="4">
        <v>1800</v>
      </c>
      <c r="Q1900" s="7">
        <v>-54</v>
      </c>
      <c r="R1900" s="5">
        <f>ROUND(P1900 * (1 + (Q1900 / 100)), 2)</f>
        <v>828</v>
      </c>
      <c r="S1900" s="5">
        <f>ROUND(R1900 * D1900, 2)</f>
        <v>836.28</v>
      </c>
      <c r="T1900" s="4" t="str">
        <v>EXHIBITION</v>
      </c>
      <c r="U1900" s="8" t="str">
        <v>AVAILABLE</v>
      </c>
      <c r="V1900" s="4" t="str">
        <v>Crystal, Needle</v>
      </c>
      <c r="W1900" s="9" t="str">
        <v>Media URL</v>
      </c>
    </row>
    <row r="1901">
      <c r="A1901" s="4" t="str">
        <v>5556279613</v>
      </c>
      <c r="B1901" s="4" t="str">
        <v>RADIANT</v>
      </c>
      <c r="C1901" s="4">
        <v>147675</v>
      </c>
      <c r="D1901" s="5">
        <v>1.07</v>
      </c>
      <c r="E1901" s="4" t="str">
        <v>W-X</v>
      </c>
      <c r="F1901" s="4" t="str">
        <v>IF</v>
      </c>
      <c r="G1901" s="4" t="str">
        <v xml:space="preserve"> </v>
      </c>
      <c r="H1901" s="4" t="str">
        <v>EX</v>
      </c>
      <c r="I1901" s="4" t="str">
        <v>VG</v>
      </c>
      <c r="J1901" s="4" t="str">
        <v>NONE</v>
      </c>
      <c r="K1901" s="4" t="str">
        <v>6.49 x 4.96 x 3.46</v>
      </c>
      <c r="L1901" s="4" t="str">
        <v>69.70</v>
      </c>
      <c r="M1901" s="4" t="str">
        <v>61.00</v>
      </c>
      <c r="N1901" s="4" t="str">
        <v/>
      </c>
      <c r="O1901" s="4" t="str">
        <v>GIA</v>
      </c>
      <c r="P1901" s="4">
        <v>2500</v>
      </c>
      <c r="Q1901" s="7">
        <v>-60</v>
      </c>
      <c r="R1901" s="5">
        <f>ROUND(P1901 * (1 + (Q1901 / 100)), 2)</f>
        <v>1000</v>
      </c>
      <c r="S1901" s="5">
        <f>ROUND(R1901 * D1901, 2)</f>
        <v>1070</v>
      </c>
      <c r="T1901" s="4" t="str">
        <v>EXHIBITION</v>
      </c>
      <c r="U1901" s="11" t="str">
        <v>MEMO_OUT</v>
      </c>
      <c r="V1901" s="4" t="str">
        <v xml:space="preserve"> </v>
      </c>
      <c r="W1901" s="9" t="str">
        <v>Media URL</v>
      </c>
    </row>
    <row r="1902">
      <c r="A1902" s="4" t="str">
        <v>2554657107</v>
      </c>
      <c r="B1902" s="4" t="str">
        <v>RADIANT</v>
      </c>
      <c r="C1902" s="4">
        <v>164376</v>
      </c>
      <c r="D1902" s="5">
        <v>1</v>
      </c>
      <c r="E1902" s="4" t="str">
        <v>W-X</v>
      </c>
      <c r="F1902" s="4" t="str">
        <v>IF</v>
      </c>
      <c r="G1902" s="4" t="str">
        <v xml:space="preserve"> </v>
      </c>
      <c r="H1902" s="4" t="str">
        <v>EX</v>
      </c>
      <c r="I1902" s="4" t="str">
        <v>VG</v>
      </c>
      <c r="J1902" s="4" t="str">
        <v>NONE</v>
      </c>
      <c r="K1902" s="4" t="str">
        <v>5.91 x 4.91 x 3.41</v>
      </c>
      <c r="L1902" s="4" t="str">
        <v>69.60</v>
      </c>
      <c r="M1902" s="4" t="str">
        <v>64.00</v>
      </c>
      <c r="N1902" s="4" t="str">
        <v/>
      </c>
      <c r="O1902" s="4" t="str">
        <v>GIA</v>
      </c>
      <c r="P1902" s="4">
        <v>2500</v>
      </c>
      <c r="Q1902" s="7">
        <v>-57</v>
      </c>
      <c r="R1902" s="5">
        <f>ROUND(P1902 * (1 + (Q1902 / 100)), 2)</f>
        <v>1075</v>
      </c>
      <c r="S1902" s="5">
        <f>ROUND(R1902 * D1902, 2)</f>
        <v>1075</v>
      </c>
      <c r="T1902" s="4" t="str">
        <v>EXHIBITION</v>
      </c>
      <c r="U1902" s="11" t="str">
        <v>MEMO_OUT</v>
      </c>
      <c r="V1902" s="4" t="str">
        <v xml:space="preserve"> </v>
      </c>
      <c r="W1902" s="9" t="str">
        <v>Media URL</v>
      </c>
    </row>
    <row r="1903">
      <c r="A1903" s="4" t="str">
        <v>7556151274</v>
      </c>
      <c r="B1903" s="4" t="str">
        <v>RADIANT</v>
      </c>
      <c r="C1903" s="4">
        <v>143183</v>
      </c>
      <c r="D1903" s="5">
        <v>1.05</v>
      </c>
      <c r="E1903" s="4" t="str">
        <v>W-X</v>
      </c>
      <c r="F1903" s="4" t="str">
        <v>IF</v>
      </c>
      <c r="G1903" s="4" t="str">
        <v xml:space="preserve"> </v>
      </c>
      <c r="H1903" s="4" t="str">
        <v>EX</v>
      </c>
      <c r="I1903" s="4" t="str">
        <v>VG</v>
      </c>
      <c r="J1903" s="4" t="str">
        <v>NONE</v>
      </c>
      <c r="K1903" s="4" t="str">
        <v>5.99 x 5.05 x 3.52</v>
      </c>
      <c r="L1903" s="4" t="str">
        <v>69.70</v>
      </c>
      <c r="M1903" s="4" t="str">
        <v>61.00</v>
      </c>
      <c r="N1903" s="4" t="str">
        <v/>
      </c>
      <c r="O1903" s="4" t="str">
        <v>GIA</v>
      </c>
      <c r="P1903" s="4">
        <v>2500</v>
      </c>
      <c r="Q1903" s="7">
        <v>-58</v>
      </c>
      <c r="R1903" s="5">
        <f>ROUND(P1903 * (1 + (Q1903 / 100)), 2)</f>
        <v>1050</v>
      </c>
      <c r="S1903" s="5">
        <f>ROUND(R1903 * D1903, 2)</f>
        <v>1102.5</v>
      </c>
      <c r="T1903" s="4" t="str">
        <v>EXHIBITION</v>
      </c>
      <c r="U1903" s="8" t="str">
        <v>AVAILABLE</v>
      </c>
      <c r="V1903" s="4" t="str">
        <v xml:space="preserve"> </v>
      </c>
      <c r="W1903" s="9" t="str">
        <v>Media URL</v>
      </c>
    </row>
    <row r="1904">
      <c r="A1904" s="4" t="str">
        <v>1553630240</v>
      </c>
      <c r="B1904" s="4" t="str">
        <v>RADIANT</v>
      </c>
      <c r="C1904" s="4">
        <v>163096</v>
      </c>
      <c r="D1904" s="5">
        <v>1.07</v>
      </c>
      <c r="E1904" s="4" t="str">
        <v>W-X</v>
      </c>
      <c r="F1904" s="4" t="str">
        <v>IF</v>
      </c>
      <c r="G1904" s="4" t="str">
        <v xml:space="preserve"> </v>
      </c>
      <c r="H1904" s="4" t="str">
        <v>EX</v>
      </c>
      <c r="I1904" s="4" t="str">
        <v>VG</v>
      </c>
      <c r="J1904" s="4" t="str">
        <v>NONE</v>
      </c>
      <c r="K1904" s="4" t="str">
        <v>6.77 x 4.81 x 3.36</v>
      </c>
      <c r="L1904" s="4" t="str">
        <v>69.80</v>
      </c>
      <c r="M1904" s="4" t="str">
        <v>60.00</v>
      </c>
      <c r="N1904" s="4" t="str">
        <v/>
      </c>
      <c r="O1904" s="4" t="str">
        <v>GIA</v>
      </c>
      <c r="P1904" s="4">
        <v>2500</v>
      </c>
      <c r="Q1904" s="7">
        <v>-55</v>
      </c>
      <c r="R1904" s="5">
        <f>ROUND(P1904 * (1 + (Q1904 / 100)), 2)</f>
        <v>1125</v>
      </c>
      <c r="S1904" s="5">
        <f>ROUND(R1904 * D1904, 2)</f>
        <v>1203.75</v>
      </c>
      <c r="T1904" s="4" t="str">
        <v>EXHIBITION</v>
      </c>
      <c r="U1904" s="11" t="str">
        <v>MEMO_OUT</v>
      </c>
      <c r="V1904" s="4" t="str">
        <v xml:space="preserve"> </v>
      </c>
      <c r="W1904" s="9" t="str">
        <v>Media URL</v>
      </c>
    </row>
    <row r="1905">
      <c r="A1905" s="4" t="str">
        <v>3555848617</v>
      </c>
      <c r="B1905" s="4" t="str">
        <v>RADIANT</v>
      </c>
      <c r="C1905" s="4">
        <v>171116</v>
      </c>
      <c r="D1905" s="5">
        <v>1.08</v>
      </c>
      <c r="E1905" s="4" t="str">
        <v>W-X</v>
      </c>
      <c r="F1905" s="4" t="str">
        <v>IF</v>
      </c>
      <c r="G1905" s="4" t="str">
        <v xml:space="preserve"> </v>
      </c>
      <c r="H1905" s="4" t="str">
        <v>EX</v>
      </c>
      <c r="I1905" s="4" t="str">
        <v>VG</v>
      </c>
      <c r="J1905" s="4" t="str">
        <v>NONE</v>
      </c>
      <c r="K1905" s="4" t="str">
        <v>6.41 x 4.95 x 3.47</v>
      </c>
      <c r="L1905" s="4" t="str">
        <v>70.10</v>
      </c>
      <c r="M1905" s="4" t="str">
        <v>56.00</v>
      </c>
      <c r="N1905" s="4" t="str">
        <v/>
      </c>
      <c r="O1905" s="4" t="str">
        <v>GIA</v>
      </c>
      <c r="P1905" s="4">
        <v>2500</v>
      </c>
      <c r="Q1905" s="7">
        <v>-54</v>
      </c>
      <c r="R1905" s="5">
        <f>ROUND(P1905 * (1 + (Q1905 / 100)), 2)</f>
        <v>1150</v>
      </c>
      <c r="S1905" s="5">
        <f>ROUND(R1905 * D1905, 2)</f>
        <v>1242</v>
      </c>
      <c r="T1905" s="4" t="str">
        <v>MUMBAI</v>
      </c>
      <c r="U1905" s="8" t="str">
        <v>AVAILABLE</v>
      </c>
      <c r="V1905" s="4" t="str">
        <v xml:space="preserve"> </v>
      </c>
      <c r="W1905" s="9" t="str">
        <v>Media URL</v>
      </c>
    </row>
    <row r="1906">
      <c r="A1906" s="4" t="str">
        <v>6552901200</v>
      </c>
      <c r="B1906" s="4" t="str">
        <v>RADIANT</v>
      </c>
      <c r="C1906" s="4">
        <v>172436</v>
      </c>
      <c r="D1906" s="5">
        <v>1.05</v>
      </c>
      <c r="E1906" s="4" t="str">
        <v>W-X</v>
      </c>
      <c r="F1906" s="4" t="str">
        <v>IF</v>
      </c>
      <c r="G1906" s="4" t="str">
        <v xml:space="preserve"> </v>
      </c>
      <c r="H1906" s="4" t="str">
        <v>EX</v>
      </c>
      <c r="I1906" s="4" t="str">
        <v>VG</v>
      </c>
      <c r="J1906" s="4" t="str">
        <v>FNT</v>
      </c>
      <c r="K1906" s="4" t="str">
        <v>6.00 x 5.02 x 3.51</v>
      </c>
      <c r="L1906" s="4" t="str">
        <v>70.00</v>
      </c>
      <c r="M1906" s="4" t="str">
        <v>57.00</v>
      </c>
      <c r="N1906" s="4" t="str">
        <v/>
      </c>
      <c r="O1906" s="4" t="str">
        <v>GIA</v>
      </c>
      <c r="P1906" s="4">
        <v>2500</v>
      </c>
      <c r="Q1906" s="7">
        <v>-54</v>
      </c>
      <c r="R1906" s="5">
        <f>ROUND(P1906 * (1 + (Q1906 / 100)), 2)</f>
        <v>1150</v>
      </c>
      <c r="S1906" s="5">
        <f>ROUND(R1906 * D1906, 2)</f>
        <v>1207.5</v>
      </c>
      <c r="T1906" s="4" t="str">
        <v>MUMBAI</v>
      </c>
      <c r="U1906" s="8" t="str">
        <v>AVAILABLE</v>
      </c>
      <c r="V1906" s="4" t="str">
        <v xml:space="preserve"> </v>
      </c>
      <c r="W1906" s="9" t="str">
        <v>Media URL</v>
      </c>
    </row>
    <row r="1907">
      <c r="A1907" s="4" t="str">
        <v>6552014008</v>
      </c>
      <c r="B1907" s="4" t="str">
        <v>RADIANT</v>
      </c>
      <c r="C1907" s="4">
        <v>138112</v>
      </c>
      <c r="D1907" s="5">
        <v>1.01</v>
      </c>
      <c r="E1907" s="4" t="str">
        <v>W-X</v>
      </c>
      <c r="F1907" s="4" t="str">
        <v>IF</v>
      </c>
      <c r="G1907" s="4" t="str">
        <v xml:space="preserve"> </v>
      </c>
      <c r="H1907" s="4" t="str">
        <v>EX</v>
      </c>
      <c r="I1907" s="4" t="str">
        <v>EX</v>
      </c>
      <c r="J1907" s="4" t="str">
        <v>NONE</v>
      </c>
      <c r="K1907" s="4" t="str">
        <v>5.93 x 4.96 x 3.46</v>
      </c>
      <c r="L1907" s="4" t="str">
        <v>69.70</v>
      </c>
      <c r="M1907" s="4" t="str">
        <v>60.00</v>
      </c>
      <c r="N1907" s="4" t="str">
        <v/>
      </c>
      <c r="O1907" s="4" t="str">
        <v>GIA</v>
      </c>
      <c r="P1907" s="4">
        <v>2500</v>
      </c>
      <c r="Q1907" s="7">
        <v>-59</v>
      </c>
      <c r="R1907" s="5">
        <f>ROUND(P1907 * (1 + (Q1907 / 100)), 2)</f>
        <v>1025</v>
      </c>
      <c r="S1907" s="5">
        <f>ROUND(R1907 * D1907, 2)</f>
        <v>1035.25</v>
      </c>
      <c r="T1907" s="4" t="str">
        <v>EXHIBITION</v>
      </c>
      <c r="U1907" s="11" t="str">
        <v>MEMO_OUT</v>
      </c>
      <c r="V1907" s="4" t="str">
        <v xml:space="preserve"> </v>
      </c>
      <c r="W1907" s="9" t="str">
        <v>Media URL</v>
      </c>
    </row>
    <row r="1908">
      <c r="A1908" s="4" t="str">
        <v>1557326569</v>
      </c>
      <c r="B1908" s="4" t="str">
        <v>RADIANT</v>
      </c>
      <c r="C1908" s="4">
        <v>149589</v>
      </c>
      <c r="D1908" s="5">
        <v>1.01</v>
      </c>
      <c r="E1908" s="4" t="str">
        <v>W-X</v>
      </c>
      <c r="F1908" s="4" t="str">
        <v>VVS1</v>
      </c>
      <c r="G1908" s="4" t="str">
        <v xml:space="preserve"> </v>
      </c>
      <c r="H1908" s="4" t="str">
        <v>VG</v>
      </c>
      <c r="I1908" s="4" t="str">
        <v>VG</v>
      </c>
      <c r="J1908" s="4" t="str">
        <v>NONE</v>
      </c>
      <c r="K1908" s="4" t="str">
        <v>6.09 x 4.96 x 3.50</v>
      </c>
      <c r="L1908" s="4" t="str">
        <v>70.50</v>
      </c>
      <c r="M1908" s="4" t="str">
        <v>57.00</v>
      </c>
      <c r="N1908" s="4" t="str">
        <v/>
      </c>
      <c r="O1908" s="4" t="str">
        <v>GIA</v>
      </c>
      <c r="P1908" s="4">
        <v>2300</v>
      </c>
      <c r="Q1908" s="7">
        <v>-57</v>
      </c>
      <c r="R1908" s="5">
        <f>ROUND(P1908 * (1 + (Q1908 / 100)), 2)</f>
        <v>989</v>
      </c>
      <c r="S1908" s="5">
        <f>ROUND(R1908 * D1908, 2)</f>
        <v>998.89</v>
      </c>
      <c r="T1908" s="4" t="str">
        <v>EXHIBITION</v>
      </c>
      <c r="U1908" s="11" t="str">
        <v>MEMO_OUT</v>
      </c>
      <c r="V1908" s="4" t="str">
        <v>Pinpoint, Natural</v>
      </c>
      <c r="W1908" s="9" t="str">
        <v>Media URL</v>
      </c>
    </row>
    <row r="1909">
      <c r="A1909" s="4" t="str">
        <v>2557183036</v>
      </c>
      <c r="B1909" s="4" t="str">
        <v>RADIANT</v>
      </c>
      <c r="C1909" s="4">
        <v>143649</v>
      </c>
      <c r="D1909" s="5">
        <v>1.01</v>
      </c>
      <c r="E1909" s="4" t="str">
        <v>W-X</v>
      </c>
      <c r="F1909" s="4" t="str">
        <v>VVS1</v>
      </c>
      <c r="G1909" s="4" t="str">
        <v xml:space="preserve"> </v>
      </c>
      <c r="H1909" s="4" t="str">
        <v>VG</v>
      </c>
      <c r="I1909" s="4" t="str">
        <v>VG</v>
      </c>
      <c r="J1909" s="4" t="str">
        <v>FNT</v>
      </c>
      <c r="K1909" s="4" t="str">
        <v>5.81 x 5.01 x 3.50</v>
      </c>
      <c r="L1909" s="4" t="str">
        <v>69.80</v>
      </c>
      <c r="M1909" s="4" t="str">
        <v>62.00</v>
      </c>
      <c r="N1909" s="4" t="str">
        <v/>
      </c>
      <c r="O1909" s="4" t="str">
        <v>GIA</v>
      </c>
      <c r="P1909" s="4">
        <v>2300</v>
      </c>
      <c r="Q1909" s="7">
        <v>-56</v>
      </c>
      <c r="R1909" s="5">
        <f>ROUND(P1909 * (1 + (Q1909 / 100)), 2)</f>
        <v>1012</v>
      </c>
      <c r="S1909" s="5">
        <f>ROUND(R1909 * D1909, 2)</f>
        <v>1022.12</v>
      </c>
      <c r="T1909" s="4" t="str">
        <v>EXHIBITION</v>
      </c>
      <c r="U1909" s="8" t="str">
        <v>AVAILABLE</v>
      </c>
      <c r="V1909" s="4" t="str">
        <v>Feather, Natural</v>
      </c>
      <c r="W1909" s="9" t="str">
        <v>Media URL</v>
      </c>
    </row>
    <row r="1910">
      <c r="A1910" s="4" t="str">
        <v>6555894712</v>
      </c>
      <c r="B1910" s="4" t="str">
        <v>RADIANT</v>
      </c>
      <c r="C1910" s="4">
        <v>172479</v>
      </c>
      <c r="D1910" s="5">
        <v>1.01</v>
      </c>
      <c r="E1910" s="4" t="str">
        <v>W-X</v>
      </c>
      <c r="F1910" s="4" t="str">
        <v>VVS1</v>
      </c>
      <c r="G1910" s="4" t="str">
        <v xml:space="preserve"> </v>
      </c>
      <c r="H1910" s="4" t="str">
        <v>VG</v>
      </c>
      <c r="I1910" s="4" t="str">
        <v>VG</v>
      </c>
      <c r="J1910" s="4" t="str">
        <v>FNT</v>
      </c>
      <c r="K1910" s="4" t="str">
        <v>6.31 x 4.85 x 3.34</v>
      </c>
      <c r="L1910" s="4" t="str">
        <v>68.80</v>
      </c>
      <c r="M1910" s="4" t="str">
        <v>55.00</v>
      </c>
      <c r="N1910" s="4" t="str">
        <v/>
      </c>
      <c r="O1910" s="4" t="str">
        <v>GIA</v>
      </c>
      <c r="P1910" s="4">
        <v>2300</v>
      </c>
      <c r="Q1910" s="7">
        <v>-50</v>
      </c>
      <c r="R1910" s="5">
        <f>ROUND(P1910 * (1 + (Q1910 / 100)), 2)</f>
        <v>1150</v>
      </c>
      <c r="S1910" s="5">
        <f>ROUND(R1910 * D1910, 2)</f>
        <v>1161.5</v>
      </c>
      <c r="T1910" s="4" t="str">
        <v>EXHIBITION</v>
      </c>
      <c r="U1910" s="11" t="str">
        <v>MEMO_OUT</v>
      </c>
      <c r="V1910" s="4" t="str">
        <v>Feather</v>
      </c>
      <c r="W1910" s="9" t="str">
        <v>Media URL</v>
      </c>
    </row>
    <row r="1911">
      <c r="A1911" s="4" t="str">
        <v>3555657836</v>
      </c>
      <c r="B1911" s="4" t="str">
        <v>RADIANT</v>
      </c>
      <c r="C1911" s="4">
        <v>164865</v>
      </c>
      <c r="D1911" s="5">
        <v>1.25</v>
      </c>
      <c r="E1911" s="4" t="str">
        <v>W-X</v>
      </c>
      <c r="F1911" s="4" t="str">
        <v>VVS1</v>
      </c>
      <c r="G1911" s="4" t="str">
        <v xml:space="preserve"> </v>
      </c>
      <c r="H1911" s="4" t="str">
        <v>VG</v>
      </c>
      <c r="I1911" s="4" t="str">
        <v>VG</v>
      </c>
      <c r="J1911" s="4" t="str">
        <v>FNT</v>
      </c>
      <c r="K1911" s="4" t="str">
        <v>6.79 x 5.15 x 3.59</v>
      </c>
      <c r="L1911" s="4" t="str">
        <v>69.60</v>
      </c>
      <c r="M1911" s="4" t="str">
        <v>63.00</v>
      </c>
      <c r="N1911" s="4" t="str">
        <v/>
      </c>
      <c r="O1911" s="4" t="str">
        <v>GIA</v>
      </c>
      <c r="P1911" s="4">
        <v>2300</v>
      </c>
      <c r="Q1911" s="7">
        <v>-51</v>
      </c>
      <c r="R1911" s="5">
        <f>ROUND(P1911 * (1 + (Q1911 / 100)), 2)</f>
        <v>1127</v>
      </c>
      <c r="S1911" s="5">
        <f>ROUND(R1911 * D1911, 2)</f>
        <v>1408.75</v>
      </c>
      <c r="T1911" s="4" t="str">
        <v>EXHIBITION</v>
      </c>
      <c r="U1911" s="11" t="str">
        <v>MEMO_OUT</v>
      </c>
      <c r="V1911" s="4" t="str">
        <v>Cloud</v>
      </c>
      <c r="W1911" s="9" t="str">
        <v>Media URL</v>
      </c>
    </row>
    <row r="1912">
      <c r="A1912" s="4" t="str">
        <v>6551102269</v>
      </c>
      <c r="B1912" s="4" t="str">
        <v>RADIANT</v>
      </c>
      <c r="C1912" s="4">
        <v>141163</v>
      </c>
      <c r="D1912" s="5">
        <v>1.01</v>
      </c>
      <c r="E1912" s="4" t="str">
        <v>W-X</v>
      </c>
      <c r="F1912" s="4" t="str">
        <v>VVS1</v>
      </c>
      <c r="G1912" s="4" t="str">
        <v xml:space="preserve"> </v>
      </c>
      <c r="H1912" s="4" t="str">
        <v>EX</v>
      </c>
      <c r="I1912" s="4" t="str">
        <v>VG</v>
      </c>
      <c r="J1912" s="4" t="str">
        <v>NONE</v>
      </c>
      <c r="K1912" s="4" t="str">
        <v>5.82 x 5.00 x 3.49</v>
      </c>
      <c r="L1912" s="4" t="str">
        <v>69.80</v>
      </c>
      <c r="M1912" s="4" t="str">
        <v>63.00</v>
      </c>
      <c r="N1912" s="4" t="str">
        <v/>
      </c>
      <c r="O1912" s="4" t="str">
        <v>GIA</v>
      </c>
      <c r="P1912" s="4">
        <v>2300</v>
      </c>
      <c r="Q1912" s="7">
        <v>-56</v>
      </c>
      <c r="R1912" s="5">
        <f>ROUND(P1912 * (1 + (Q1912 / 100)), 2)</f>
        <v>1012</v>
      </c>
      <c r="S1912" s="5">
        <f>ROUND(R1912 * D1912, 2)</f>
        <v>1022.12</v>
      </c>
      <c r="T1912" s="4" t="str">
        <v>EXHIBITION</v>
      </c>
      <c r="U1912" s="8" t="str">
        <v>AVAILABLE</v>
      </c>
      <c r="V1912" s="4" t="str">
        <v>Feather</v>
      </c>
      <c r="W1912" s="9" t="str">
        <v>Media URL</v>
      </c>
    </row>
    <row r="1913">
      <c r="A1913" s="4" t="str">
        <v>6551810774</v>
      </c>
      <c r="B1913" s="4" t="str">
        <v>RADIANT</v>
      </c>
      <c r="C1913" s="4">
        <v>170597</v>
      </c>
      <c r="D1913" s="5">
        <v>1</v>
      </c>
      <c r="E1913" s="4" t="str">
        <v>W-X</v>
      </c>
      <c r="F1913" s="4" t="str">
        <v>VVS1</v>
      </c>
      <c r="G1913" s="4" t="str">
        <v xml:space="preserve"> </v>
      </c>
      <c r="H1913" s="4" t="str">
        <v>EX</v>
      </c>
      <c r="I1913" s="4" t="str">
        <v>VG</v>
      </c>
      <c r="J1913" s="4" t="str">
        <v>NONE</v>
      </c>
      <c r="K1913" s="4" t="str">
        <v>5.84 x 4.95 x 3.46</v>
      </c>
      <c r="L1913" s="4" t="str">
        <v>69.90</v>
      </c>
      <c r="M1913" s="4" t="str">
        <v>63.00</v>
      </c>
      <c r="N1913" s="4" t="str">
        <v/>
      </c>
      <c r="O1913" s="4" t="str">
        <v>GIA</v>
      </c>
      <c r="P1913" s="4">
        <v>2300</v>
      </c>
      <c r="Q1913" s="7">
        <v>-54</v>
      </c>
      <c r="R1913" s="5">
        <f>ROUND(P1913 * (1 + (Q1913 / 100)), 2)</f>
        <v>1058</v>
      </c>
      <c r="S1913" s="5">
        <f>ROUND(R1913 * D1913, 2)</f>
        <v>1058</v>
      </c>
      <c r="T1913" s="4" t="str">
        <v>EXHIBITION</v>
      </c>
      <c r="U1913" s="8" t="str">
        <v>AVAILABLE</v>
      </c>
      <c r="V1913" s="4" t="str">
        <v>Feather, Extra Facet</v>
      </c>
      <c r="W1913" s="9" t="str">
        <v>Media URL</v>
      </c>
    </row>
    <row r="1914">
      <c r="A1914" s="4" t="str">
        <v>3555794840</v>
      </c>
      <c r="B1914" s="4" t="str">
        <v>RADIANT</v>
      </c>
      <c r="C1914" s="4">
        <v>168890</v>
      </c>
      <c r="D1914" s="5">
        <v>1</v>
      </c>
      <c r="E1914" s="4" t="str">
        <v>W-X</v>
      </c>
      <c r="F1914" s="4" t="str">
        <v>VVS1</v>
      </c>
      <c r="G1914" s="4" t="str">
        <v xml:space="preserve"> </v>
      </c>
      <c r="H1914" s="4" t="str">
        <v>EX</v>
      </c>
      <c r="I1914" s="4" t="str">
        <v>VG</v>
      </c>
      <c r="J1914" s="4" t="str">
        <v>NONE</v>
      </c>
      <c r="K1914" s="4" t="str">
        <v>6.24 x 4.77 x 3.34</v>
      </c>
      <c r="L1914" s="4" t="str">
        <v>70.00</v>
      </c>
      <c r="M1914" s="4" t="str">
        <v>62.00</v>
      </c>
      <c r="N1914" s="4" t="str">
        <v/>
      </c>
      <c r="O1914" s="4" t="str">
        <v>GIA</v>
      </c>
      <c r="P1914" s="4">
        <v>2300</v>
      </c>
      <c r="Q1914" s="7">
        <v>-52</v>
      </c>
      <c r="R1914" s="5">
        <f>ROUND(P1914 * (1 + (Q1914 / 100)), 2)</f>
        <v>1104</v>
      </c>
      <c r="S1914" s="5">
        <f>ROUND(R1914 * D1914, 2)</f>
        <v>1104</v>
      </c>
      <c r="T1914" s="4" t="str">
        <v>MUMBAI</v>
      </c>
      <c r="U1914" s="8" t="str">
        <v>AVAILABLE</v>
      </c>
      <c r="V1914" s="4" t="str">
        <v>Feather</v>
      </c>
      <c r="W1914" s="9" t="str">
        <v>Media URL</v>
      </c>
    </row>
    <row r="1915">
      <c r="A1915" s="4" t="str">
        <v>2557794476</v>
      </c>
      <c r="B1915" s="4" t="str">
        <v>RADIANT</v>
      </c>
      <c r="C1915" s="4">
        <v>169255</v>
      </c>
      <c r="D1915" s="5">
        <v>1.01</v>
      </c>
      <c r="E1915" s="4" t="str">
        <v>W-X</v>
      </c>
      <c r="F1915" s="4" t="str">
        <v>VVS1</v>
      </c>
      <c r="G1915" s="4" t="str">
        <v xml:space="preserve"> </v>
      </c>
      <c r="H1915" s="4" t="str">
        <v>EX</v>
      </c>
      <c r="I1915" s="4" t="str">
        <v>VG</v>
      </c>
      <c r="J1915" s="4" t="str">
        <v>NONE</v>
      </c>
      <c r="K1915" s="4" t="str">
        <v>5.96 x 4.99 x 3.46</v>
      </c>
      <c r="L1915" s="4" t="str">
        <v>69.40</v>
      </c>
      <c r="M1915" s="4" t="str">
        <v>65.00</v>
      </c>
      <c r="N1915" s="4" t="str">
        <v/>
      </c>
      <c r="O1915" s="4" t="str">
        <v>GIA</v>
      </c>
      <c r="P1915" s="4">
        <v>2300</v>
      </c>
      <c r="Q1915" s="7">
        <v>-52</v>
      </c>
      <c r="R1915" s="5">
        <f>ROUND(P1915 * (1 + (Q1915 / 100)), 2)</f>
        <v>1104</v>
      </c>
      <c r="S1915" s="5">
        <f>ROUND(R1915 * D1915, 2)</f>
        <v>1115.04</v>
      </c>
      <c r="T1915" s="4" t="str">
        <v>MUMBAI</v>
      </c>
      <c r="U1915" s="8" t="str">
        <v>AVAILABLE</v>
      </c>
      <c r="V1915" s="4" t="str">
        <v>Cloud, Feather</v>
      </c>
      <c r="W1915" s="9" t="str">
        <v>Media URL</v>
      </c>
    </row>
    <row r="1916">
      <c r="A1916" s="4" t="str">
        <v>7548880840</v>
      </c>
      <c r="B1916" s="4" t="str">
        <v>RADIANT</v>
      </c>
      <c r="C1916" s="4">
        <v>132954</v>
      </c>
      <c r="D1916" s="5">
        <v>1</v>
      </c>
      <c r="E1916" s="4" t="str">
        <v>W-X</v>
      </c>
      <c r="F1916" s="4" t="str">
        <v>VVS1</v>
      </c>
      <c r="G1916" s="4" t="str">
        <v xml:space="preserve"> </v>
      </c>
      <c r="H1916" s="4" t="str">
        <v>EX</v>
      </c>
      <c r="I1916" s="4" t="str">
        <v>VG</v>
      </c>
      <c r="J1916" s="4" t="str">
        <v>FNT</v>
      </c>
      <c r="K1916" s="4" t="str">
        <v>5.89 x 4.99 x 3.40</v>
      </c>
      <c r="L1916" s="4" t="str">
        <v>68.20</v>
      </c>
      <c r="M1916" s="4" t="str">
        <v>67.00</v>
      </c>
      <c r="N1916" s="4" t="str">
        <v/>
      </c>
      <c r="O1916" s="4" t="str">
        <v>GIA</v>
      </c>
      <c r="P1916" s="4">
        <v>2300</v>
      </c>
      <c r="Q1916" s="7">
        <v>-58</v>
      </c>
      <c r="R1916" s="5">
        <f>ROUND(P1916 * (1 + (Q1916 / 100)), 2)</f>
        <v>966</v>
      </c>
      <c r="S1916" s="5">
        <f>ROUND(R1916 * D1916, 2)</f>
        <v>966</v>
      </c>
      <c r="T1916" s="4" t="str">
        <v>EXHIBITION</v>
      </c>
      <c r="U1916" s="8" t="str">
        <v>AVAILABLE</v>
      </c>
      <c r="V1916" s="4" t="str">
        <v>Feather, Natural</v>
      </c>
      <c r="W1916" s="9" t="str">
        <v>Media URL</v>
      </c>
    </row>
    <row r="1917">
      <c r="A1917" s="4" t="str">
        <v>1559794466</v>
      </c>
      <c r="B1917" s="4" t="str">
        <v>RADIANT</v>
      </c>
      <c r="C1917" s="4">
        <v>169301</v>
      </c>
      <c r="D1917" s="5">
        <v>1.07</v>
      </c>
      <c r="E1917" s="4" t="str">
        <v>W-X</v>
      </c>
      <c r="F1917" s="4" t="str">
        <v>VVS1</v>
      </c>
      <c r="G1917" s="4" t="str">
        <v xml:space="preserve"> </v>
      </c>
      <c r="H1917" s="4" t="str">
        <v>EX</v>
      </c>
      <c r="I1917" s="4" t="str">
        <v>VG</v>
      </c>
      <c r="J1917" s="4" t="str">
        <v>FNT</v>
      </c>
      <c r="K1917" s="4" t="str">
        <v>6.25 x 4.96 x 3.47</v>
      </c>
      <c r="L1917" s="4" t="str">
        <v>69.80</v>
      </c>
      <c r="M1917" s="4" t="str">
        <v>59.00</v>
      </c>
      <c r="N1917" s="4" t="str">
        <v/>
      </c>
      <c r="O1917" s="4" t="str">
        <v>GIA</v>
      </c>
      <c r="P1917" s="4">
        <v>2300</v>
      </c>
      <c r="Q1917" s="7">
        <v>-52</v>
      </c>
      <c r="R1917" s="5">
        <f>ROUND(P1917 * (1 + (Q1917 / 100)), 2)</f>
        <v>1104</v>
      </c>
      <c r="S1917" s="5">
        <f>ROUND(R1917 * D1917, 2)</f>
        <v>1181.28</v>
      </c>
      <c r="T1917" s="4" t="str">
        <v>MUMBAI</v>
      </c>
      <c r="U1917" s="8" t="str">
        <v>AVAILABLE</v>
      </c>
      <c r="V1917" s="4" t="str">
        <v>Cloud, Pinpoint</v>
      </c>
      <c r="W1917" s="9" t="str">
        <v>Media URL</v>
      </c>
    </row>
    <row r="1918">
      <c r="A1918" s="4" t="str">
        <v>3545994309</v>
      </c>
      <c r="B1918" s="4" t="str">
        <v>RADIANT</v>
      </c>
      <c r="C1918" s="4">
        <v>137605</v>
      </c>
      <c r="D1918" s="5">
        <v>1</v>
      </c>
      <c r="E1918" s="4" t="str">
        <v>W-X</v>
      </c>
      <c r="F1918" s="4" t="str">
        <v>VVS2</v>
      </c>
      <c r="G1918" s="4" t="str">
        <v xml:space="preserve"> </v>
      </c>
      <c r="H1918" s="4" t="str">
        <v>VG</v>
      </c>
      <c r="I1918" s="4" t="str">
        <v>VG</v>
      </c>
      <c r="J1918" s="4" t="str">
        <v>NONE</v>
      </c>
      <c r="K1918" s="4" t="str">
        <v>5.80 x 4.79 x 3.55</v>
      </c>
      <c r="L1918" s="4" t="str">
        <v>74.00</v>
      </c>
      <c r="M1918" s="4" t="str">
        <v>65.00</v>
      </c>
      <c r="N1918" s="4" t="str">
        <v/>
      </c>
      <c r="O1918" s="4" t="str">
        <v>GIA</v>
      </c>
      <c r="P1918" s="4">
        <v>2100</v>
      </c>
      <c r="Q1918" s="7">
        <v>-57</v>
      </c>
      <c r="R1918" s="5">
        <f>ROUND(P1918 * (1 + (Q1918 / 100)), 2)</f>
        <v>903</v>
      </c>
      <c r="S1918" s="5">
        <f>ROUND(R1918 * D1918, 2)</f>
        <v>903</v>
      </c>
      <c r="T1918" s="4" t="str">
        <v>EXHIBITION</v>
      </c>
      <c r="U1918" s="11" t="str">
        <v>MEMO_OUT</v>
      </c>
      <c r="V1918" s="4" t="str">
        <v>Needle, Cloud</v>
      </c>
      <c r="W1918" s="9" t="str">
        <v>Media URL</v>
      </c>
    </row>
    <row r="1919">
      <c r="A1919" s="4" t="str">
        <v>1558512834</v>
      </c>
      <c r="B1919" s="4" t="str">
        <v>RADIANT</v>
      </c>
      <c r="C1919" s="4">
        <v>158658</v>
      </c>
      <c r="D1919" s="5">
        <v>1</v>
      </c>
      <c r="E1919" s="4" t="str">
        <v>W-X</v>
      </c>
      <c r="F1919" s="4" t="str">
        <v>VVS2</v>
      </c>
      <c r="G1919" s="4" t="str">
        <v xml:space="preserve"> </v>
      </c>
      <c r="H1919" s="4" t="str">
        <v>VG</v>
      </c>
      <c r="I1919" s="4" t="str">
        <v>VG</v>
      </c>
      <c r="J1919" s="4" t="str">
        <v>FNT</v>
      </c>
      <c r="K1919" s="4" t="str">
        <v>5.91 x 4.94 x 3.47</v>
      </c>
      <c r="L1919" s="4" t="str">
        <v>70.40</v>
      </c>
      <c r="M1919" s="4" t="str">
        <v>65.00</v>
      </c>
      <c r="N1919" s="4" t="str">
        <v/>
      </c>
      <c r="O1919" s="4" t="str">
        <v>GIA</v>
      </c>
      <c r="P1919" s="4">
        <v>2100</v>
      </c>
      <c r="Q1919" s="7">
        <v>-50</v>
      </c>
      <c r="R1919" s="5">
        <f>ROUND(P1919 * (1 + (Q1919 / 100)), 2)</f>
        <v>1050</v>
      </c>
      <c r="S1919" s="5">
        <f>ROUND(R1919 * D1919, 2)</f>
        <v>1050</v>
      </c>
      <c r="T1919" s="4" t="str">
        <v>EXHIBITION</v>
      </c>
      <c r="U1919" s="11" t="str">
        <v>MEMO_OUT</v>
      </c>
      <c r="V1919" s="4" t="str">
        <v>Feather, Natural</v>
      </c>
      <c r="W1919" s="9" t="str">
        <v>Media URL</v>
      </c>
    </row>
    <row r="1920">
      <c r="A1920" s="4" t="str">
        <v>5556167480</v>
      </c>
      <c r="B1920" s="4" t="str">
        <v>RADIANT</v>
      </c>
      <c r="C1920" s="4">
        <v>143285</v>
      </c>
      <c r="D1920" s="5">
        <v>1</v>
      </c>
      <c r="E1920" s="4" t="str">
        <v>W-X</v>
      </c>
      <c r="F1920" s="4" t="str">
        <v>VVS2</v>
      </c>
      <c r="G1920" s="4" t="str">
        <v xml:space="preserve"> </v>
      </c>
      <c r="H1920" s="4" t="str">
        <v>EX</v>
      </c>
      <c r="I1920" s="4" t="str">
        <v>VG</v>
      </c>
      <c r="J1920" s="4" t="str">
        <v>NONE</v>
      </c>
      <c r="K1920" s="4" t="str">
        <v>5.78 x 4.99 x 3.46</v>
      </c>
      <c r="L1920" s="4" t="str">
        <v>69.40</v>
      </c>
      <c r="M1920" s="4" t="str">
        <v>63.00</v>
      </c>
      <c r="N1920" s="4" t="str">
        <v/>
      </c>
      <c r="O1920" s="4" t="str">
        <v>GIA</v>
      </c>
      <c r="P1920" s="4">
        <v>2100</v>
      </c>
      <c r="Q1920" s="7">
        <v>-54</v>
      </c>
      <c r="R1920" s="5">
        <f>ROUND(P1920 * (1 + (Q1920 / 100)), 2)</f>
        <v>966</v>
      </c>
      <c r="S1920" s="5">
        <f>ROUND(R1920 * D1920, 2)</f>
        <v>966</v>
      </c>
      <c r="T1920" s="4" t="str">
        <v>EXHIBITION</v>
      </c>
      <c r="U1920" s="8" t="str">
        <v>AVAILABLE</v>
      </c>
      <c r="V1920" s="4" t="str">
        <v>Cloud, Needle, Pinpoint</v>
      </c>
      <c r="W1920" s="9" t="str">
        <v>Media URL</v>
      </c>
    </row>
    <row r="1921">
      <c r="A1921" s="4" t="str">
        <v>2546792018</v>
      </c>
      <c r="B1921" s="4" t="str">
        <v>RADIANT</v>
      </c>
      <c r="C1921" s="4">
        <v>129450</v>
      </c>
      <c r="D1921" s="5">
        <v>1.01</v>
      </c>
      <c r="E1921" s="4" t="str">
        <v>W-X</v>
      </c>
      <c r="F1921" s="4" t="str">
        <v>VVS2</v>
      </c>
      <c r="G1921" s="4" t="str">
        <v xml:space="preserve"> </v>
      </c>
      <c r="H1921" s="4" t="str">
        <v>EX</v>
      </c>
      <c r="I1921" s="4" t="str">
        <v>VG</v>
      </c>
      <c r="J1921" s="4" t="str">
        <v>FNT</v>
      </c>
      <c r="K1921" s="4" t="str">
        <v>5.72 x 4.85 x 3.53</v>
      </c>
      <c r="L1921" s="4" t="str">
        <v>72.80</v>
      </c>
      <c r="M1921" s="4" t="str">
        <v>62.00</v>
      </c>
      <c r="N1921" s="4" t="str">
        <v/>
      </c>
      <c r="O1921" s="4" t="str">
        <v>GIA</v>
      </c>
      <c r="P1921" s="4">
        <v>2100</v>
      </c>
      <c r="Q1921" s="7">
        <v>-56</v>
      </c>
      <c r="R1921" s="5">
        <f>ROUND(P1921 * (1 + (Q1921 / 100)), 2)</f>
        <v>924</v>
      </c>
      <c r="S1921" s="5">
        <f>ROUND(R1921 * D1921, 2)</f>
        <v>933.24</v>
      </c>
      <c r="T1921" s="4" t="str">
        <v>EXHIBITION</v>
      </c>
      <c r="U1921" s="8" t="str">
        <v>AVAILABLE</v>
      </c>
      <c r="V1921" s="4" t="str">
        <v>Cloud, Feather, Natural</v>
      </c>
      <c r="W1921" s="9" t="str">
        <v>Media URL</v>
      </c>
    </row>
    <row r="1922">
      <c r="A1922" s="4" t="str">
        <v>5553068224</v>
      </c>
      <c r="B1922" s="4" t="str">
        <v>RADIANT</v>
      </c>
      <c r="C1922" s="4">
        <v>139958</v>
      </c>
      <c r="D1922" s="5">
        <v>1.01</v>
      </c>
      <c r="E1922" s="4" t="str">
        <v>W-X</v>
      </c>
      <c r="F1922" s="4" t="str">
        <v>VVS2</v>
      </c>
      <c r="G1922" s="4" t="str">
        <v xml:space="preserve"> </v>
      </c>
      <c r="H1922" s="4" t="str">
        <v>EX</v>
      </c>
      <c r="I1922" s="4" t="str">
        <v>VG</v>
      </c>
      <c r="J1922" s="4" t="str">
        <v>FNT</v>
      </c>
      <c r="K1922" s="4" t="str">
        <v>6.00 x 5.02 x 3.47</v>
      </c>
      <c r="L1922" s="4" t="str">
        <v>69.30</v>
      </c>
      <c r="M1922" s="4" t="str">
        <v>57.00</v>
      </c>
      <c r="N1922" s="4" t="str">
        <v/>
      </c>
      <c r="O1922" s="4" t="str">
        <v>GIA</v>
      </c>
      <c r="P1922" s="4">
        <v>2100</v>
      </c>
      <c r="Q1922" s="7">
        <v>-52</v>
      </c>
      <c r="R1922" s="5">
        <f>ROUND(P1922 * (1 + (Q1922 / 100)), 2)</f>
        <v>1008</v>
      </c>
      <c r="S1922" s="5">
        <f>ROUND(R1922 * D1922, 2)</f>
        <v>1018.08</v>
      </c>
      <c r="T1922" s="4" t="str">
        <v>EXHIBITION</v>
      </c>
      <c r="U1922" s="11" t="str">
        <v>MEMO_OUT</v>
      </c>
      <c r="V1922" s="4" t="str">
        <v>Cloud</v>
      </c>
      <c r="W1922" s="9" t="str">
        <v>Media URL</v>
      </c>
    </row>
    <row r="1923">
      <c r="A1923" s="4" t="str">
        <v>2548842481</v>
      </c>
      <c r="B1923" s="4" t="str">
        <v>RADIANT</v>
      </c>
      <c r="C1923" s="4">
        <v>131762</v>
      </c>
      <c r="D1923" s="5">
        <v>1.01</v>
      </c>
      <c r="E1923" s="4" t="str">
        <v>W-X</v>
      </c>
      <c r="F1923" s="4" t="str">
        <v>VVS2</v>
      </c>
      <c r="G1923" s="4" t="str">
        <v xml:space="preserve"> </v>
      </c>
      <c r="H1923" s="4" t="str">
        <v>EX</v>
      </c>
      <c r="I1923" s="4" t="str">
        <v>VG</v>
      </c>
      <c r="J1923" s="4" t="str">
        <v>MED</v>
      </c>
      <c r="K1923" s="4" t="str">
        <v>5.81 x 5.01 x 3.48</v>
      </c>
      <c r="L1923" s="4" t="str">
        <v>69.50</v>
      </c>
      <c r="M1923" s="4" t="str">
        <v>62.00</v>
      </c>
      <c r="N1923" s="4" t="str">
        <v/>
      </c>
      <c r="O1923" s="4" t="str">
        <v>GIA</v>
      </c>
      <c r="P1923" s="4">
        <v>2100</v>
      </c>
      <c r="Q1923" s="7">
        <v>-59</v>
      </c>
      <c r="R1923" s="5">
        <f>ROUND(P1923 * (1 + (Q1923 / 100)), 2)</f>
        <v>861</v>
      </c>
      <c r="S1923" s="5">
        <f>ROUND(R1923 * D1923, 2)</f>
        <v>869.61</v>
      </c>
      <c r="T1923" s="4" t="str">
        <v>EXHIBITION</v>
      </c>
      <c r="U1923" s="8" t="str">
        <v>AVAILABLE</v>
      </c>
      <c r="V1923" s="4" t="str">
        <v>Feather</v>
      </c>
      <c r="W1923" s="9" t="str">
        <v>Media URL</v>
      </c>
    </row>
    <row r="1924">
      <c r="A1924" s="4" t="str">
        <v>5556102554</v>
      </c>
      <c r="B1924" s="4" t="str">
        <v>RADIANT</v>
      </c>
      <c r="C1924" s="4">
        <v>141166</v>
      </c>
      <c r="D1924" s="5">
        <v>1.01</v>
      </c>
      <c r="E1924" s="4" t="str">
        <v>W-X</v>
      </c>
      <c r="F1924" s="4" t="str">
        <v>VVS2</v>
      </c>
      <c r="G1924" s="4" t="str">
        <v xml:space="preserve"> </v>
      </c>
      <c r="H1924" s="4" t="str">
        <v>EX</v>
      </c>
      <c r="I1924" s="4" t="str">
        <v>VG</v>
      </c>
      <c r="J1924" s="4" t="str">
        <v>MED</v>
      </c>
      <c r="K1924" s="4" t="str">
        <v>5.81 x 4.85 x 3.56</v>
      </c>
      <c r="L1924" s="4" t="str">
        <v>73.50</v>
      </c>
      <c r="M1924" s="4" t="str">
        <v>65.00</v>
      </c>
      <c r="N1924" s="4" t="str">
        <v/>
      </c>
      <c r="O1924" s="4" t="str">
        <v>GIA</v>
      </c>
      <c r="P1924" s="4">
        <v>2100</v>
      </c>
      <c r="Q1924" s="7">
        <v>-57</v>
      </c>
      <c r="R1924" s="5">
        <f>ROUND(P1924 * (1 + (Q1924 / 100)), 2)</f>
        <v>903</v>
      </c>
      <c r="S1924" s="5">
        <f>ROUND(R1924 * D1924, 2)</f>
        <v>912.03</v>
      </c>
      <c r="T1924" s="4" t="str">
        <v>EXHIBITION</v>
      </c>
      <c r="U1924" s="8" t="str">
        <v>AVAILABLE</v>
      </c>
      <c r="V1924" s="4" t="str">
        <v>Feather, Cloud, Natural</v>
      </c>
      <c r="W1924" s="9" t="str">
        <v>Media URL</v>
      </c>
    </row>
    <row r="1925">
      <c r="A1925" s="4" t="str">
        <v>1555512577</v>
      </c>
      <c r="B1925" s="4" t="str">
        <v>RADIANT</v>
      </c>
      <c r="C1925" s="4">
        <v>158267</v>
      </c>
      <c r="D1925" s="5">
        <v>1.01</v>
      </c>
      <c r="E1925" s="4" t="str">
        <v>W-X</v>
      </c>
      <c r="F1925" s="4" t="str">
        <v>VVS2</v>
      </c>
      <c r="G1925" s="4" t="str">
        <v xml:space="preserve"> </v>
      </c>
      <c r="H1925" s="4" t="str">
        <v>EX</v>
      </c>
      <c r="I1925" s="4" t="str">
        <v>EX</v>
      </c>
      <c r="J1925" s="4" t="str">
        <v>NONE</v>
      </c>
      <c r="K1925" s="4" t="str">
        <v>6.18 x 4.82 x 3.37</v>
      </c>
      <c r="L1925" s="4" t="str">
        <v>69.90</v>
      </c>
      <c r="M1925" s="4" t="str">
        <v>58.00</v>
      </c>
      <c r="N1925" s="4" t="str">
        <v/>
      </c>
      <c r="O1925" s="4" t="str">
        <v>GIA</v>
      </c>
      <c r="P1925" s="4">
        <v>2100</v>
      </c>
      <c r="Q1925" s="7">
        <v>-50</v>
      </c>
      <c r="R1925" s="5">
        <f>ROUND(P1925 * (1 + (Q1925 / 100)), 2)</f>
        <v>1050</v>
      </c>
      <c r="S1925" s="5">
        <f>ROUND(R1925 * D1925, 2)</f>
        <v>1060.5</v>
      </c>
      <c r="T1925" s="4" t="str">
        <v>EXHIBITION</v>
      </c>
      <c r="U1925" s="11" t="str">
        <v>MEMO_OUT</v>
      </c>
      <c r="V1925" s="4" t="str">
        <v>Pinpoint, Cloud, Natural</v>
      </c>
      <c r="W1925" s="9" t="str">
        <v>Media URL</v>
      </c>
    </row>
    <row r="1926">
      <c r="A1926" s="4" t="str">
        <v>1557794243</v>
      </c>
      <c r="B1926" s="4" t="str">
        <v>RADIANT</v>
      </c>
      <c r="C1926" s="4">
        <v>169252</v>
      </c>
      <c r="D1926" s="5">
        <v>1.01</v>
      </c>
      <c r="E1926" s="4" t="str">
        <v>W-X</v>
      </c>
      <c r="F1926" s="4" t="str">
        <v>VVS2</v>
      </c>
      <c r="G1926" s="4" t="str">
        <v xml:space="preserve"> </v>
      </c>
      <c r="H1926" s="4" t="str">
        <v>EX</v>
      </c>
      <c r="I1926" s="4" t="str">
        <v>EX</v>
      </c>
      <c r="J1926" s="4" t="str">
        <v>FNT</v>
      </c>
      <c r="K1926" s="4" t="str">
        <v>6.33 x 4.84 x 3.37</v>
      </c>
      <c r="L1926" s="4" t="str">
        <v>69.70</v>
      </c>
      <c r="M1926" s="4" t="str">
        <v>61.00</v>
      </c>
      <c r="N1926" s="4" t="str">
        <v/>
      </c>
      <c r="O1926" s="4" t="str">
        <v>GIA</v>
      </c>
      <c r="P1926" s="4">
        <v>2100</v>
      </c>
      <c r="Q1926" s="7">
        <v>-48</v>
      </c>
      <c r="R1926" s="5">
        <f>ROUND(P1926 * (1 + (Q1926 / 100)), 2)</f>
        <v>1092</v>
      </c>
      <c r="S1926" s="5">
        <f>ROUND(R1926 * D1926, 2)</f>
        <v>1102.92</v>
      </c>
      <c r="T1926" s="4" t="str">
        <v>MUMBAI</v>
      </c>
      <c r="U1926" s="8" t="str">
        <v>AVAILABLE</v>
      </c>
      <c r="V1926" s="4" t="str">
        <v>Needle, Cloud</v>
      </c>
      <c r="W1926" s="9" t="str">
        <v>Media URL</v>
      </c>
    </row>
    <row r="1927">
      <c r="A1927" s="4" t="str">
        <v>1557794884</v>
      </c>
      <c r="B1927" s="4" t="str">
        <v>RADIANT</v>
      </c>
      <c r="C1927" s="4">
        <v>169202</v>
      </c>
      <c r="D1927" s="5">
        <v>1</v>
      </c>
      <c r="E1927" s="4" t="str">
        <v>W-X</v>
      </c>
      <c r="F1927" s="4" t="str">
        <v>VS1</v>
      </c>
      <c r="G1927" s="4" t="str">
        <v xml:space="preserve"> </v>
      </c>
      <c r="H1927" s="4" t="str">
        <v>VG</v>
      </c>
      <c r="I1927" s="4" t="str">
        <v>VG</v>
      </c>
      <c r="J1927" s="4" t="str">
        <v>FNT</v>
      </c>
      <c r="K1927" s="4" t="str">
        <v>6.13 x 4.88 x 3.25</v>
      </c>
      <c r="L1927" s="4" t="str">
        <v>66.60</v>
      </c>
      <c r="M1927" s="4" t="str">
        <v>67.00</v>
      </c>
      <c r="N1927" s="4" t="str">
        <v/>
      </c>
      <c r="O1927" s="4" t="str">
        <v>GIA</v>
      </c>
      <c r="P1927" s="4">
        <v>2000</v>
      </c>
      <c r="Q1927" s="7">
        <v>-48</v>
      </c>
      <c r="R1927" s="5">
        <f>ROUND(P1927 * (1 + (Q1927 / 100)), 2)</f>
        <v>1040</v>
      </c>
      <c r="S1927" s="5">
        <f>ROUND(R1927 * D1927, 2)</f>
        <v>1040</v>
      </c>
      <c r="T1927" s="4" t="str">
        <v>MUMBAI</v>
      </c>
      <c r="U1927" s="8" t="str">
        <v>AVAILABLE</v>
      </c>
      <c r="V1927" s="4" t="str">
        <v>Crystal, Feather, Pinpoint</v>
      </c>
      <c r="W1927" s="9" t="str">
        <v>Media URL</v>
      </c>
    </row>
    <row r="1928">
      <c r="A1928" s="4" t="str">
        <v>2546159229</v>
      </c>
      <c r="B1928" s="4" t="str">
        <v>RADIANT</v>
      </c>
      <c r="C1928" s="4">
        <v>106665</v>
      </c>
      <c r="D1928" s="5">
        <v>1.02</v>
      </c>
      <c r="E1928" s="4" t="str">
        <v>W-X</v>
      </c>
      <c r="F1928" s="4" t="str">
        <v>VS1</v>
      </c>
      <c r="G1928" s="4" t="str">
        <v xml:space="preserve"> </v>
      </c>
      <c r="H1928" s="4" t="str">
        <v>VG</v>
      </c>
      <c r="I1928" s="4" t="str">
        <v>VG</v>
      </c>
      <c r="J1928" s="4" t="str">
        <v>MED</v>
      </c>
      <c r="K1928" s="4" t="str">
        <v>6.02 x 5.00 x 3.48</v>
      </c>
      <c r="L1928" s="4" t="str">
        <v>69.70</v>
      </c>
      <c r="M1928" s="4" t="str">
        <v>59.00</v>
      </c>
      <c r="N1928" s="4" t="str">
        <v/>
      </c>
      <c r="O1928" s="4" t="str">
        <v>GIA</v>
      </c>
      <c r="P1928" s="4">
        <v>2000</v>
      </c>
      <c r="Q1928" s="7">
        <v>-59</v>
      </c>
      <c r="R1928" s="5">
        <f>ROUND(P1928 * (1 + (Q1928 / 100)), 2)</f>
        <v>820</v>
      </c>
      <c r="S1928" s="5">
        <f>ROUND(R1928 * D1928, 2)</f>
        <v>836.4</v>
      </c>
      <c r="T1928" s="4" t="str">
        <v>EXHIBITION</v>
      </c>
      <c r="U1928" s="8" t="str">
        <v>AVAILABLE</v>
      </c>
      <c r="V1928" s="4" t="str">
        <v>Crystal, Feather, Pinpoint, Natural</v>
      </c>
      <c r="W1928" s="9" t="str">
        <v>Media URL</v>
      </c>
    </row>
    <row r="1929">
      <c r="A1929" s="4" t="str">
        <v>6551730932</v>
      </c>
      <c r="B1929" s="4" t="str">
        <v>RADIANT</v>
      </c>
      <c r="C1929" s="4">
        <v>167397</v>
      </c>
      <c r="D1929" s="5">
        <v>1.01</v>
      </c>
      <c r="E1929" s="4" t="str">
        <v>W-X</v>
      </c>
      <c r="F1929" s="4" t="str">
        <v>VS1</v>
      </c>
      <c r="G1929" s="4" t="str">
        <v xml:space="preserve"> </v>
      </c>
      <c r="H1929" s="4" t="str">
        <v>VG</v>
      </c>
      <c r="I1929" s="4" t="str">
        <v>VG</v>
      </c>
      <c r="J1929" s="4" t="str">
        <v>MED</v>
      </c>
      <c r="K1929" s="4" t="str">
        <v>6.06 x 5.01 x 3.49</v>
      </c>
      <c r="L1929" s="4" t="str">
        <v>69.70</v>
      </c>
      <c r="M1929" s="4" t="str">
        <v>63.00</v>
      </c>
      <c r="N1929" s="4" t="str">
        <v/>
      </c>
      <c r="O1929" s="4" t="str">
        <v>GIA</v>
      </c>
      <c r="P1929" s="4">
        <v>2000</v>
      </c>
      <c r="Q1929" s="7">
        <v>-48</v>
      </c>
      <c r="R1929" s="5">
        <f>ROUND(P1929 * (1 + (Q1929 / 100)), 2)</f>
        <v>1040</v>
      </c>
      <c r="S1929" s="5">
        <f>ROUND(R1929 * D1929, 2)</f>
        <v>1050.4</v>
      </c>
      <c r="T1929" s="4" t="str">
        <v>EXHIBITION</v>
      </c>
      <c r="U1929" s="8" t="str">
        <v>AVAILABLE</v>
      </c>
      <c r="V1929" s="4" t="str">
        <v>Crystal, Needle, Natural</v>
      </c>
      <c r="W1929" s="9" t="str">
        <v>Media URL</v>
      </c>
    </row>
    <row r="1930">
      <c r="A1930" s="4" t="str">
        <v>2556145168</v>
      </c>
      <c r="B1930" s="4" t="str">
        <v>RADIANT</v>
      </c>
      <c r="C1930" s="4">
        <v>142593</v>
      </c>
      <c r="D1930" s="5">
        <v>1.02</v>
      </c>
      <c r="E1930" s="4" t="str">
        <v>W-X</v>
      </c>
      <c r="F1930" s="4" t="str">
        <v>VS1</v>
      </c>
      <c r="G1930" s="4" t="str">
        <v xml:space="preserve"> </v>
      </c>
      <c r="H1930" s="4" t="str">
        <v>VG</v>
      </c>
      <c r="I1930" s="4" t="str">
        <v>EX</v>
      </c>
      <c r="J1930" s="4" t="str">
        <v>NONE</v>
      </c>
      <c r="K1930" s="4" t="str">
        <v>6.25 x 5.00 x 3.46</v>
      </c>
      <c r="L1930" s="4" t="str">
        <v>69.20</v>
      </c>
      <c r="M1930" s="4" t="str">
        <v>59.00</v>
      </c>
      <c r="N1930" s="4" t="str">
        <v/>
      </c>
      <c r="O1930" s="4" t="str">
        <v>GIA</v>
      </c>
      <c r="P1930" s="4">
        <v>2000</v>
      </c>
      <c r="Q1930" s="7">
        <v>-53</v>
      </c>
      <c r="R1930" s="5">
        <f>ROUND(P1930 * (1 + (Q1930 / 100)), 2)</f>
        <v>940</v>
      </c>
      <c r="S1930" s="5">
        <f>ROUND(R1930 * D1930, 2)</f>
        <v>958.8</v>
      </c>
      <c r="T1930" s="4" t="str">
        <v>EXHIBITION</v>
      </c>
      <c r="U1930" s="11" t="str">
        <v>MEMO_OUT</v>
      </c>
      <c r="V1930" s="4" t="str">
        <v>Cloud</v>
      </c>
      <c r="W1930" s="9" t="str">
        <v>Media URL</v>
      </c>
    </row>
    <row r="1931">
      <c r="A1931" s="4" t="str">
        <v>1549880810</v>
      </c>
      <c r="B1931" s="4" t="str">
        <v>RADIANT</v>
      </c>
      <c r="C1931" s="4">
        <v>132928</v>
      </c>
      <c r="D1931" s="5">
        <v>1</v>
      </c>
      <c r="E1931" s="4" t="str">
        <v>W-X</v>
      </c>
      <c r="F1931" s="4" t="str">
        <v>VS1</v>
      </c>
      <c r="G1931" s="4" t="str">
        <v xml:space="preserve"> </v>
      </c>
      <c r="H1931" s="4" t="str">
        <v>EX</v>
      </c>
      <c r="I1931" s="4" t="str">
        <v>GD</v>
      </c>
      <c r="J1931" s="4" t="str">
        <v>FNT</v>
      </c>
      <c r="K1931" s="4" t="str">
        <v>5.78 x 4.85 x 3.59</v>
      </c>
      <c r="L1931" s="4" t="str">
        <v>74.10</v>
      </c>
      <c r="M1931" s="4" t="str">
        <v>56.00</v>
      </c>
      <c r="N1931" s="4" t="str">
        <v/>
      </c>
      <c r="O1931" s="4" t="str">
        <v>GIA</v>
      </c>
      <c r="P1931" s="4">
        <v>2000</v>
      </c>
      <c r="Q1931" s="7">
        <v>-56</v>
      </c>
      <c r="R1931" s="5">
        <f>ROUND(P1931 * (1 + (Q1931 / 100)), 2)</f>
        <v>880</v>
      </c>
      <c r="S1931" s="5">
        <f>ROUND(R1931 * D1931, 2)</f>
        <v>880</v>
      </c>
      <c r="T1931" s="4" t="str">
        <v>EXHIBITION</v>
      </c>
      <c r="U1931" s="8" t="str">
        <v>AVAILABLE</v>
      </c>
      <c r="V1931" s="4" t="str">
        <v>Crystal, Feather, Pinpoint</v>
      </c>
      <c r="W1931" s="9" t="str">
        <v>Media URL</v>
      </c>
    </row>
    <row r="1932">
      <c r="A1932" s="4" t="str">
        <v>2556560804</v>
      </c>
      <c r="B1932" s="4" t="str">
        <v>RADIANT</v>
      </c>
      <c r="C1932" s="4">
        <v>160740</v>
      </c>
      <c r="D1932" s="5">
        <v>1.01</v>
      </c>
      <c r="E1932" s="4" t="str">
        <v>W-X</v>
      </c>
      <c r="F1932" s="4" t="str">
        <v>VS1</v>
      </c>
      <c r="G1932" s="4" t="str">
        <v xml:space="preserve"> </v>
      </c>
      <c r="H1932" s="4" t="str">
        <v>EX</v>
      </c>
      <c r="I1932" s="4" t="str">
        <v>VG</v>
      </c>
      <c r="J1932" s="4" t="str">
        <v>NONE</v>
      </c>
      <c r="K1932" s="4" t="str">
        <v>5.74 x 4.88 x 3.71</v>
      </c>
      <c r="L1932" s="4" t="str">
        <v>76.00</v>
      </c>
      <c r="M1932" s="4" t="str">
        <v>54.00</v>
      </c>
      <c r="N1932" s="4" t="str">
        <v/>
      </c>
      <c r="O1932" s="4" t="str">
        <v>GIA</v>
      </c>
      <c r="P1932" s="4">
        <v>2000</v>
      </c>
      <c r="Q1932" s="7">
        <v>-54</v>
      </c>
      <c r="R1932" s="5">
        <f>ROUND(P1932 * (1 + (Q1932 / 100)), 2)</f>
        <v>920</v>
      </c>
      <c r="S1932" s="5">
        <f>ROUND(R1932 * D1932, 2)</f>
        <v>929.2</v>
      </c>
      <c r="T1932" s="4" t="str">
        <v>EXHIBITION</v>
      </c>
      <c r="U1932" s="8" t="str">
        <v>AVAILABLE</v>
      </c>
      <c r="V1932" s="4" t="str">
        <v>Crystal</v>
      </c>
      <c r="W1932" s="9" t="str">
        <v>Media URL</v>
      </c>
    </row>
    <row r="1933">
      <c r="A1933" s="4" t="str">
        <v>7558140213</v>
      </c>
      <c r="B1933" s="4" t="str">
        <v>RADIANT</v>
      </c>
      <c r="C1933" s="4">
        <v>141935</v>
      </c>
      <c r="D1933" s="5">
        <v>1</v>
      </c>
      <c r="E1933" s="4" t="str">
        <v>W-X</v>
      </c>
      <c r="F1933" s="4" t="str">
        <v>VS1</v>
      </c>
      <c r="G1933" s="4" t="str">
        <v xml:space="preserve"> </v>
      </c>
      <c r="H1933" s="4" t="str">
        <v>EX</v>
      </c>
      <c r="I1933" s="4" t="str">
        <v>VG</v>
      </c>
      <c r="J1933" s="4" t="str">
        <v>NONE</v>
      </c>
      <c r="K1933" s="4" t="str">
        <v>5.78 x 4.93 x 3.62</v>
      </c>
      <c r="L1933" s="4" t="str">
        <v>73.30</v>
      </c>
      <c r="M1933" s="4" t="str">
        <v>56.00</v>
      </c>
      <c r="N1933" s="4" t="str">
        <v/>
      </c>
      <c r="O1933" s="4" t="str">
        <v>GIA</v>
      </c>
      <c r="P1933" s="4">
        <v>2000</v>
      </c>
      <c r="Q1933" s="7">
        <v>-53</v>
      </c>
      <c r="R1933" s="5">
        <f>ROUND(P1933 * (1 + (Q1933 / 100)), 2)</f>
        <v>940</v>
      </c>
      <c r="S1933" s="5">
        <f>ROUND(R1933 * D1933, 2)</f>
        <v>940</v>
      </c>
      <c r="T1933" s="4" t="str">
        <v>EXHIBITION</v>
      </c>
      <c r="U1933" s="8" t="str">
        <v>AVAILABLE</v>
      </c>
      <c r="V1933" s="4" t="str">
        <v>Feather, Cavity, Cloud, Indented Natural, Extra Facet</v>
      </c>
      <c r="W1933" s="9" t="str">
        <v>Media URL</v>
      </c>
    </row>
    <row r="1934">
      <c r="A1934" s="4" t="str">
        <v>3555388703</v>
      </c>
      <c r="B1934" s="4" t="str">
        <v>RADIANT</v>
      </c>
      <c r="C1934" s="4">
        <v>153342</v>
      </c>
      <c r="D1934" s="5">
        <v>1.01</v>
      </c>
      <c r="E1934" s="4" t="str">
        <v>W-X</v>
      </c>
      <c r="F1934" s="4" t="str">
        <v>VS1</v>
      </c>
      <c r="G1934" s="4" t="str">
        <v xml:space="preserve"> </v>
      </c>
      <c r="H1934" s="4" t="str">
        <v>EX</v>
      </c>
      <c r="I1934" s="4" t="str">
        <v>VG</v>
      </c>
      <c r="J1934" s="4" t="str">
        <v>NONE</v>
      </c>
      <c r="K1934" s="4" t="str">
        <v>5.75 x 4.89 x 3.59</v>
      </c>
      <c r="L1934" s="4" t="str">
        <v>73.40</v>
      </c>
      <c r="M1934" s="4" t="str">
        <v>64.00</v>
      </c>
      <c r="N1934" s="4" t="str">
        <v/>
      </c>
      <c r="O1934" s="4" t="str">
        <v>GIA</v>
      </c>
      <c r="P1934" s="4">
        <v>2000</v>
      </c>
      <c r="Q1934" s="7">
        <v>-53</v>
      </c>
      <c r="R1934" s="5">
        <f>ROUND(P1934 * (1 + (Q1934 / 100)), 2)</f>
        <v>940</v>
      </c>
      <c r="S1934" s="5">
        <f>ROUND(R1934 * D1934, 2)</f>
        <v>949.4</v>
      </c>
      <c r="T1934" s="4" t="str">
        <v>EXHIBITION</v>
      </c>
      <c r="U1934" s="8" t="str">
        <v>AVAILABLE</v>
      </c>
      <c r="V1934" s="4" t="str">
        <v>Feather, Cloud, Natural</v>
      </c>
      <c r="W1934" s="9" t="str">
        <v>Media URL</v>
      </c>
    </row>
    <row r="1935">
      <c r="A1935" s="4" t="str">
        <v>7558233305</v>
      </c>
      <c r="B1935" s="4" t="str">
        <v>RADIANT</v>
      </c>
      <c r="C1935" s="4">
        <v>146056</v>
      </c>
      <c r="D1935" s="5">
        <v>1</v>
      </c>
      <c r="E1935" s="4" t="str">
        <v>W-X</v>
      </c>
      <c r="F1935" s="4" t="str">
        <v>VS1</v>
      </c>
      <c r="G1935" s="4" t="str">
        <v xml:space="preserve"> </v>
      </c>
      <c r="H1935" s="4" t="str">
        <v>EX</v>
      </c>
      <c r="I1935" s="4" t="str">
        <v>VG</v>
      </c>
      <c r="J1935" s="4" t="str">
        <v>NONE</v>
      </c>
      <c r="K1935" s="4" t="str">
        <v>5.72 x 4.90 x 3.53</v>
      </c>
      <c r="L1935" s="4" t="str">
        <v>72.10</v>
      </c>
      <c r="M1935" s="4" t="str">
        <v>67.00</v>
      </c>
      <c r="N1935" s="4" t="str">
        <v/>
      </c>
      <c r="O1935" s="4" t="str">
        <v>GIA</v>
      </c>
      <c r="P1935" s="4">
        <v>2000</v>
      </c>
      <c r="Q1935" s="7">
        <v>-52</v>
      </c>
      <c r="R1935" s="5">
        <f>ROUND(P1935 * (1 + (Q1935 / 100)), 2)</f>
        <v>960</v>
      </c>
      <c r="S1935" s="5">
        <f>ROUND(R1935 * D1935, 2)</f>
        <v>960</v>
      </c>
      <c r="T1935" s="4" t="str">
        <v>EXHIBITION</v>
      </c>
      <c r="U1935" s="8" t="str">
        <v>AVAILABLE</v>
      </c>
      <c r="V1935" s="4" t="str">
        <v>Feather, Needle, Cloud</v>
      </c>
      <c r="W1935" s="9" t="str">
        <v>Media URL</v>
      </c>
    </row>
    <row r="1936">
      <c r="A1936" s="4" t="str">
        <v>5556467641</v>
      </c>
      <c r="B1936" s="4" t="str">
        <v>RADIANT</v>
      </c>
      <c r="C1936" s="4">
        <v>157292</v>
      </c>
      <c r="D1936" s="5">
        <v>1.01</v>
      </c>
      <c r="E1936" s="4" t="str">
        <v>W-X</v>
      </c>
      <c r="F1936" s="4" t="str">
        <v>VS1</v>
      </c>
      <c r="G1936" s="4" t="str">
        <v xml:space="preserve"> </v>
      </c>
      <c r="H1936" s="4" t="str">
        <v>EX</v>
      </c>
      <c r="I1936" s="4" t="str">
        <v>VG</v>
      </c>
      <c r="J1936" s="4" t="str">
        <v>NONE</v>
      </c>
      <c r="K1936" s="4" t="str">
        <v>5.85 x 5.07 x 3.51</v>
      </c>
      <c r="L1936" s="4" t="str">
        <v>69.30</v>
      </c>
      <c r="M1936" s="4" t="str">
        <v>59.00</v>
      </c>
      <c r="N1936" s="4" t="str">
        <v/>
      </c>
      <c r="O1936" s="4" t="str">
        <v>GIA</v>
      </c>
      <c r="P1936" s="4">
        <v>2000</v>
      </c>
      <c r="Q1936" s="7">
        <v>-50</v>
      </c>
      <c r="R1936" s="5">
        <f>ROUND(P1936 * (1 + (Q1936 / 100)), 2)</f>
        <v>1000</v>
      </c>
      <c r="S1936" s="5">
        <f>ROUND(R1936 * D1936, 2)</f>
        <v>1010</v>
      </c>
      <c r="T1936" s="4" t="str">
        <v>EXHIBITION</v>
      </c>
      <c r="U1936" s="8" t="str">
        <v>AVAILABLE</v>
      </c>
      <c r="V1936" s="4" t="str">
        <v>Crystal, Natural, Extra Facet</v>
      </c>
      <c r="W1936" s="9" t="str">
        <v>Media URL</v>
      </c>
    </row>
    <row r="1937">
      <c r="A1937" s="4" t="str">
        <v>1555270924</v>
      </c>
      <c r="B1937" s="4" t="str">
        <v>RADIANT</v>
      </c>
      <c r="C1937" s="4">
        <v>148260</v>
      </c>
      <c r="D1937" s="5">
        <v>1</v>
      </c>
      <c r="E1937" s="4" t="str">
        <v>W-X</v>
      </c>
      <c r="F1937" s="4" t="str">
        <v>VS1</v>
      </c>
      <c r="G1937" s="4" t="str">
        <v xml:space="preserve"> </v>
      </c>
      <c r="H1937" s="4" t="str">
        <v>EX</v>
      </c>
      <c r="I1937" s="4" t="str">
        <v>VG</v>
      </c>
      <c r="J1937" s="4" t="str">
        <v>NONE</v>
      </c>
      <c r="K1937" s="4" t="str">
        <v>6.21 x 4.84 x 3.44</v>
      </c>
      <c r="L1937" s="4" t="str">
        <v>71.10</v>
      </c>
      <c r="M1937" s="4" t="str">
        <v>56.00</v>
      </c>
      <c r="N1937" s="4" t="str">
        <v/>
      </c>
      <c r="O1937" s="4" t="str">
        <v>GIA</v>
      </c>
      <c r="P1937" s="4">
        <v>2000</v>
      </c>
      <c r="Q1937" s="7">
        <v>-49</v>
      </c>
      <c r="R1937" s="5">
        <f>ROUND(P1937 * (1 + (Q1937 / 100)), 2)</f>
        <v>1020</v>
      </c>
      <c r="S1937" s="5">
        <f>ROUND(R1937 * D1937, 2)</f>
        <v>1020</v>
      </c>
      <c r="T1937" s="4" t="str">
        <v>EXHIBITION</v>
      </c>
      <c r="U1937" s="11" t="str">
        <v>MEMO_OUT</v>
      </c>
      <c r="V1937" s="4" t="str">
        <v>Feather, Cloud, Etch Channel</v>
      </c>
      <c r="W1937" s="9" t="str">
        <v>Media URL</v>
      </c>
    </row>
    <row r="1938">
      <c r="A1938" s="4" t="str">
        <v>2557246079</v>
      </c>
      <c r="B1938" s="4" t="str">
        <v>RADIANT</v>
      </c>
      <c r="C1938" s="4">
        <v>146935</v>
      </c>
      <c r="D1938" s="5">
        <v>1.06</v>
      </c>
      <c r="E1938" s="4" t="str">
        <v>W-X</v>
      </c>
      <c r="F1938" s="4" t="str">
        <v>VS1</v>
      </c>
      <c r="G1938" s="4" t="str">
        <v xml:space="preserve"> </v>
      </c>
      <c r="H1938" s="4" t="str">
        <v>EX</v>
      </c>
      <c r="I1938" s="4" t="str">
        <v>VG</v>
      </c>
      <c r="J1938" s="4" t="str">
        <v>NONE</v>
      </c>
      <c r="K1938" s="4" t="str">
        <v>6.06 x 5.02 x 3.49</v>
      </c>
      <c r="L1938" s="4" t="str">
        <v>69.50</v>
      </c>
      <c r="M1938" s="4" t="str">
        <v>63.00</v>
      </c>
      <c r="N1938" s="4" t="str">
        <v/>
      </c>
      <c r="O1938" s="4" t="str">
        <v>GIA</v>
      </c>
      <c r="P1938" s="4">
        <v>2000</v>
      </c>
      <c r="Q1938" s="7">
        <v>-49</v>
      </c>
      <c r="R1938" s="5">
        <f>ROUND(P1938 * (1 + (Q1938 / 100)), 2)</f>
        <v>1020</v>
      </c>
      <c r="S1938" s="5">
        <f>ROUND(R1938 * D1938, 2)</f>
        <v>1081.2</v>
      </c>
      <c r="T1938" s="4" t="str">
        <v>EXHIBITION</v>
      </c>
      <c r="U1938" s="11" t="str">
        <v>MEMO_OUT</v>
      </c>
      <c r="V1938" s="4" t="str">
        <v>Crystal, Feather, Needle</v>
      </c>
      <c r="W1938" s="9" t="str">
        <v>Media URL</v>
      </c>
    </row>
    <row r="1939">
      <c r="A1939" s="4" t="str">
        <v>1553367030</v>
      </c>
      <c r="B1939" s="4" t="str">
        <v>RADIANT</v>
      </c>
      <c r="C1939" s="4">
        <v>152696</v>
      </c>
      <c r="D1939" s="5">
        <v>1.07</v>
      </c>
      <c r="E1939" s="4" t="str">
        <v>W-X</v>
      </c>
      <c r="F1939" s="4" t="str">
        <v>VS1</v>
      </c>
      <c r="G1939" s="4" t="str">
        <v xml:space="preserve"> </v>
      </c>
      <c r="H1939" s="4" t="str">
        <v>EX</v>
      </c>
      <c r="I1939" s="4" t="str">
        <v>VG</v>
      </c>
      <c r="J1939" s="4" t="str">
        <v>NONE</v>
      </c>
      <c r="K1939" s="4" t="str">
        <v>6.13 x 5.10 x 3.57</v>
      </c>
      <c r="L1939" s="4" t="str">
        <v>70.10</v>
      </c>
      <c r="M1939" s="4" t="str">
        <v>57.00</v>
      </c>
      <c r="N1939" s="4" t="str">
        <v/>
      </c>
      <c r="O1939" s="4" t="str">
        <v>GIA</v>
      </c>
      <c r="P1939" s="4">
        <v>2000</v>
      </c>
      <c r="Q1939" s="7">
        <v>-48</v>
      </c>
      <c r="R1939" s="5">
        <f>ROUND(P1939 * (1 + (Q1939 / 100)), 2)</f>
        <v>1040</v>
      </c>
      <c r="S1939" s="5">
        <f>ROUND(R1939 * D1939, 2)</f>
        <v>1112.8</v>
      </c>
      <c r="T1939" s="4" t="str">
        <v>EXHIBITION</v>
      </c>
      <c r="U1939" s="11" t="str">
        <v>MEMO_OUT</v>
      </c>
      <c r="V1939" s="4" t="str">
        <v>Twinning Wisp, Crystal, Feather, Cloud</v>
      </c>
      <c r="W1939" s="9" t="str">
        <v>Media URL</v>
      </c>
    </row>
    <row r="1940">
      <c r="A1940" s="4" t="str">
        <v>2547851823</v>
      </c>
      <c r="B1940" s="4" t="str">
        <v>RADIANT</v>
      </c>
      <c r="C1940" s="4">
        <v>131928</v>
      </c>
      <c r="D1940" s="5">
        <v>1.01</v>
      </c>
      <c r="E1940" s="4" t="str">
        <v>W-X</v>
      </c>
      <c r="F1940" s="4" t="str">
        <v>VS1</v>
      </c>
      <c r="G1940" s="4" t="str">
        <v xml:space="preserve"> </v>
      </c>
      <c r="H1940" s="4" t="str">
        <v>EX</v>
      </c>
      <c r="I1940" s="4" t="str">
        <v>VG</v>
      </c>
      <c r="J1940" s="4" t="str">
        <v>FNT</v>
      </c>
      <c r="K1940" s="4" t="str">
        <v>6.19 x 4.93 x 3.38</v>
      </c>
      <c r="L1940" s="4" t="str">
        <v>68.50</v>
      </c>
      <c r="M1940" s="4" t="str">
        <v>62.00</v>
      </c>
      <c r="N1940" s="4" t="str">
        <v/>
      </c>
      <c r="O1940" s="4" t="str">
        <v>GIA</v>
      </c>
      <c r="P1940" s="4">
        <v>2000</v>
      </c>
      <c r="Q1940" s="7">
        <v>-61</v>
      </c>
      <c r="R1940" s="5">
        <f>ROUND(P1940 * (1 + (Q1940 / 100)), 2)</f>
        <v>780</v>
      </c>
      <c r="S1940" s="5">
        <f>ROUND(R1940 * D1940, 2)</f>
        <v>787.8</v>
      </c>
      <c r="T1940" s="4" t="str">
        <v>EXHIBITION</v>
      </c>
      <c r="U1940" s="11" t="str">
        <v>MEMO_OUT</v>
      </c>
      <c r="V1940" s="4" t="str">
        <v>Crystal, Needle</v>
      </c>
      <c r="W1940" s="9" t="str">
        <v>Media URL</v>
      </c>
    </row>
    <row r="1941">
      <c r="A1941" s="4" t="str">
        <v>6551849151</v>
      </c>
      <c r="B1941" s="4" t="str">
        <v>RADIANT</v>
      </c>
      <c r="C1941" s="4">
        <v>171504</v>
      </c>
      <c r="D1941" s="5">
        <v>1</v>
      </c>
      <c r="E1941" s="4" t="str">
        <v>W-X</v>
      </c>
      <c r="F1941" s="4" t="str">
        <v>VS1</v>
      </c>
      <c r="G1941" s="4" t="str">
        <v xml:space="preserve"> </v>
      </c>
      <c r="H1941" s="4" t="str">
        <v>EX</v>
      </c>
      <c r="I1941" s="4" t="str">
        <v>VG</v>
      </c>
      <c r="J1941" s="4" t="str">
        <v>FNT</v>
      </c>
      <c r="K1941" s="4" t="str">
        <v>5.90 x 5.00 x 3.49</v>
      </c>
      <c r="L1941" s="4" t="str">
        <v>69.90</v>
      </c>
      <c r="M1941" s="4" t="str">
        <v>59.00</v>
      </c>
      <c r="N1941" s="4" t="str">
        <v/>
      </c>
      <c r="O1941" s="4" t="str">
        <v>GIA</v>
      </c>
      <c r="P1941" s="4">
        <v>2000</v>
      </c>
      <c r="Q1941" s="7">
        <v>-48</v>
      </c>
      <c r="R1941" s="5">
        <f>ROUND(P1941 * (1 + (Q1941 / 100)), 2)</f>
        <v>1040</v>
      </c>
      <c r="S1941" s="5">
        <f>ROUND(R1941 * D1941, 2)</f>
        <v>1040</v>
      </c>
      <c r="T1941" s="4" t="str">
        <v>MUMBAI</v>
      </c>
      <c r="U1941" s="8" t="str">
        <v>AVAILABLE</v>
      </c>
      <c r="V1941" s="4" t="str">
        <v>Crystal, Feather, Pinpoint</v>
      </c>
      <c r="W1941" s="9" t="str">
        <v>Media URL</v>
      </c>
    </row>
    <row r="1942">
      <c r="A1942" s="4" t="str">
        <v>5553894339</v>
      </c>
      <c r="B1942" s="4" t="str">
        <v>RADIANT</v>
      </c>
      <c r="C1942" s="4">
        <v>171722</v>
      </c>
      <c r="D1942" s="5">
        <v>1.01</v>
      </c>
      <c r="E1942" s="4" t="str">
        <v>W-X</v>
      </c>
      <c r="F1942" s="4" t="str">
        <v>VS1</v>
      </c>
      <c r="G1942" s="4" t="str">
        <v xml:space="preserve"> </v>
      </c>
      <c r="H1942" s="4" t="str">
        <v>EX</v>
      </c>
      <c r="I1942" s="4" t="str">
        <v>VG</v>
      </c>
      <c r="J1942" s="4" t="str">
        <v>FNT</v>
      </c>
      <c r="K1942" s="4" t="str">
        <v>5.94 x 4.96 x 3.46</v>
      </c>
      <c r="L1942" s="4" t="str">
        <v>69.80</v>
      </c>
      <c r="M1942" s="4" t="str">
        <v>69.00</v>
      </c>
      <c r="N1942" s="4" t="str">
        <v/>
      </c>
      <c r="O1942" s="4" t="str">
        <v>GIA</v>
      </c>
      <c r="P1942" s="4">
        <v>2000</v>
      </c>
      <c r="Q1942" s="7">
        <v>-48</v>
      </c>
      <c r="R1942" s="5">
        <f>ROUND(P1942 * (1 + (Q1942 / 100)), 2)</f>
        <v>1040</v>
      </c>
      <c r="S1942" s="5">
        <f>ROUND(R1942 * D1942, 2)</f>
        <v>1050.4</v>
      </c>
      <c r="T1942" s="4" t="str">
        <v>EXHIBITION</v>
      </c>
      <c r="U1942" s="11" t="str">
        <v>MEMO_OUT</v>
      </c>
      <c r="V1942" s="4" t="str">
        <v>Feather, Pinpoint</v>
      </c>
      <c r="W1942" s="9" t="str">
        <v>Media URL</v>
      </c>
    </row>
    <row r="1943">
      <c r="A1943" s="4" t="str">
        <v>2544704472</v>
      </c>
      <c r="B1943" s="4" t="str">
        <v>RADIANT</v>
      </c>
      <c r="C1943" s="4">
        <v>124937</v>
      </c>
      <c r="D1943" s="5">
        <v>1.01</v>
      </c>
      <c r="E1943" s="4" t="str">
        <v>W-X</v>
      </c>
      <c r="F1943" s="4" t="str">
        <v>VS1</v>
      </c>
      <c r="G1943" s="4" t="str">
        <v xml:space="preserve"> </v>
      </c>
      <c r="H1943" s="4" t="str">
        <v>EX</v>
      </c>
      <c r="I1943" s="4" t="str">
        <v>VG</v>
      </c>
      <c r="J1943" s="4" t="str">
        <v>MED</v>
      </c>
      <c r="K1943" s="4" t="str">
        <v>6.04 x 4.99 x 3.48</v>
      </c>
      <c r="L1943" s="4" t="str">
        <v>69.70</v>
      </c>
      <c r="M1943" s="4" t="str">
        <v>60.00</v>
      </c>
      <c r="N1943" s="4" t="str">
        <v/>
      </c>
      <c r="O1943" s="4" t="str">
        <v>GIA</v>
      </c>
      <c r="P1943" s="4">
        <v>2000</v>
      </c>
      <c r="Q1943" s="7">
        <v>-56</v>
      </c>
      <c r="R1943" s="5">
        <f>ROUND(P1943 * (1 + (Q1943 / 100)), 2)</f>
        <v>880</v>
      </c>
      <c r="S1943" s="5">
        <f>ROUND(R1943 * D1943, 2)</f>
        <v>888.8</v>
      </c>
      <c r="T1943" s="4" t="str">
        <v>EXHIBITION</v>
      </c>
      <c r="U1943" s="8" t="str">
        <v>AVAILABLE</v>
      </c>
      <c r="V1943" s="4" t="str">
        <v>Indented Natural, Natural</v>
      </c>
      <c r="W1943" s="9" t="str">
        <v>Media URL</v>
      </c>
    </row>
    <row r="1944">
      <c r="A1944" s="4" t="str">
        <v>5543831483</v>
      </c>
      <c r="B1944" s="4" t="str">
        <v>RADIANT</v>
      </c>
      <c r="C1944" s="4">
        <v>131615</v>
      </c>
      <c r="D1944" s="5">
        <v>1.01</v>
      </c>
      <c r="E1944" s="4" t="str">
        <v>W-X</v>
      </c>
      <c r="F1944" s="4" t="str">
        <v>VS1</v>
      </c>
      <c r="G1944" s="4" t="str">
        <v xml:space="preserve"> </v>
      </c>
      <c r="H1944" s="4" t="str">
        <v>EX</v>
      </c>
      <c r="I1944" s="4" t="str">
        <v>VG</v>
      </c>
      <c r="J1944" s="4" t="str">
        <v>MED</v>
      </c>
      <c r="K1944" s="4" t="str">
        <v>5.95 x 4.95 x 3.45</v>
      </c>
      <c r="L1944" s="4" t="str">
        <v>69.80</v>
      </c>
      <c r="M1944" s="4" t="str">
        <v>62.00</v>
      </c>
      <c r="N1944" s="4" t="str">
        <v/>
      </c>
      <c r="O1944" s="4" t="str">
        <v>GIA</v>
      </c>
      <c r="P1944" s="4">
        <v>2000</v>
      </c>
      <c r="Q1944" s="7">
        <v>-55</v>
      </c>
      <c r="R1944" s="5">
        <f>ROUND(P1944 * (1 + (Q1944 / 100)), 2)</f>
        <v>900</v>
      </c>
      <c r="S1944" s="5">
        <f>ROUND(R1944 * D1944, 2)</f>
        <v>909</v>
      </c>
      <c r="T1944" s="4" t="str">
        <v>EXHIBITION</v>
      </c>
      <c r="U1944" s="8" t="str">
        <v>AVAILABLE</v>
      </c>
      <c r="V1944" s="4" t="str">
        <v>Crystal, Feather, Pinpoint, Natural</v>
      </c>
      <c r="W1944" s="9" t="str">
        <v>Media URL</v>
      </c>
    </row>
    <row r="1945">
      <c r="A1945" s="4" t="str">
        <v>1543663754</v>
      </c>
      <c r="B1945" s="4" t="str">
        <v>RADIANT</v>
      </c>
      <c r="C1945" s="4">
        <v>122408</v>
      </c>
      <c r="D1945" s="5">
        <v>1.01</v>
      </c>
      <c r="E1945" s="4" t="str">
        <v>W-X</v>
      </c>
      <c r="F1945" s="4" t="str">
        <v>VS1</v>
      </c>
      <c r="G1945" s="4" t="str">
        <v xml:space="preserve"> </v>
      </c>
      <c r="H1945" s="4" t="str">
        <v>EX</v>
      </c>
      <c r="I1945" s="4" t="str">
        <v>VG</v>
      </c>
      <c r="J1945" s="4" t="str">
        <v>STG</v>
      </c>
      <c r="K1945" s="4" t="str">
        <v>6.01 x 5.00 x 3.40</v>
      </c>
      <c r="L1945" s="4" t="str">
        <v>68.00</v>
      </c>
      <c r="M1945" s="4" t="str">
        <v>65.00</v>
      </c>
      <c r="N1945" s="4" t="str">
        <v/>
      </c>
      <c r="O1945" s="4" t="str">
        <v>GIA</v>
      </c>
      <c r="P1945" s="4">
        <v>2000</v>
      </c>
      <c r="Q1945" s="7">
        <v>-59</v>
      </c>
      <c r="R1945" s="5">
        <f>ROUND(P1945 * (1 + (Q1945 / 100)), 2)</f>
        <v>820</v>
      </c>
      <c r="S1945" s="5">
        <f>ROUND(R1945 * D1945, 2)</f>
        <v>828.2</v>
      </c>
      <c r="T1945" s="4" t="str">
        <v>EXHIBITION</v>
      </c>
      <c r="U1945" s="8" t="str">
        <v>AVAILABLE</v>
      </c>
      <c r="V1945" s="4" t="str">
        <v>Feather</v>
      </c>
      <c r="W1945" s="9" t="str">
        <v>Media URL</v>
      </c>
    </row>
    <row r="1946">
      <c r="A1946" s="4" t="str">
        <v>1557279672</v>
      </c>
      <c r="B1946" s="4" t="str">
        <v>RADIANT</v>
      </c>
      <c r="C1946" s="4">
        <v>147674</v>
      </c>
      <c r="D1946" s="5">
        <v>1.01</v>
      </c>
      <c r="E1946" s="4" t="str">
        <v>W-X</v>
      </c>
      <c r="F1946" s="4" t="str">
        <v>VS1</v>
      </c>
      <c r="G1946" s="4" t="str">
        <v xml:space="preserve"> </v>
      </c>
      <c r="H1946" s="4" t="str">
        <v>EX</v>
      </c>
      <c r="I1946" s="4" t="str">
        <v>EX</v>
      </c>
      <c r="J1946" s="4" t="str">
        <v>NONE</v>
      </c>
      <c r="K1946" s="4" t="str">
        <v>6.00 x 5.04 x 3.49</v>
      </c>
      <c r="L1946" s="4" t="str">
        <v>69.30</v>
      </c>
      <c r="M1946" s="4" t="str">
        <v>60.00</v>
      </c>
      <c r="N1946" s="4" t="str">
        <v/>
      </c>
      <c r="O1946" s="4" t="str">
        <v>GIA</v>
      </c>
      <c r="P1946" s="4">
        <v>2000</v>
      </c>
      <c r="Q1946" s="7">
        <v>-52</v>
      </c>
      <c r="R1946" s="5">
        <f>ROUND(P1946 * (1 + (Q1946 / 100)), 2)</f>
        <v>960</v>
      </c>
      <c r="S1946" s="5">
        <f>ROUND(R1946 * D1946, 2)</f>
        <v>969.6</v>
      </c>
      <c r="T1946" s="4" t="str">
        <v>EXHIBITION</v>
      </c>
      <c r="U1946" s="8" t="str">
        <v>AVAILABLE</v>
      </c>
      <c r="V1946" s="4" t="str">
        <v>Feather</v>
      </c>
      <c r="W1946" s="9" t="str">
        <v>Media URL</v>
      </c>
    </row>
    <row r="1947">
      <c r="A1947" s="4" t="str">
        <v>6552900307</v>
      </c>
      <c r="B1947" s="4" t="str">
        <v>RADIANT</v>
      </c>
      <c r="C1947" s="4">
        <v>173374</v>
      </c>
      <c r="D1947" s="5">
        <v>1</v>
      </c>
      <c r="E1947" s="4" t="str">
        <v>W-X</v>
      </c>
      <c r="F1947" s="4" t="str">
        <v>VS1</v>
      </c>
      <c r="G1947" s="4" t="str">
        <v xml:space="preserve"> </v>
      </c>
      <c r="H1947" s="4" t="str">
        <v>EX</v>
      </c>
      <c r="I1947" s="4" t="str">
        <v>EX</v>
      </c>
      <c r="J1947" s="4" t="str">
        <v>NONE</v>
      </c>
      <c r="K1947" s="4" t="str">
        <v>5.97 x 4.98 x 3.48</v>
      </c>
      <c r="L1947" s="4" t="str">
        <v>70.00</v>
      </c>
      <c r="M1947" s="4" t="str">
        <v>61.00</v>
      </c>
      <c r="N1947" s="4" t="str">
        <v/>
      </c>
      <c r="O1947" s="4" t="str">
        <v>GIA</v>
      </c>
      <c r="P1947" s="4">
        <v>2000</v>
      </c>
      <c r="Q1947" s="7">
        <v>-48</v>
      </c>
      <c r="R1947" s="5">
        <f>ROUND(P1947 * (1 + (Q1947 / 100)), 2)</f>
        <v>1040</v>
      </c>
      <c r="S1947" s="5">
        <f>ROUND(R1947 * D1947, 2)</f>
        <v>1040</v>
      </c>
      <c r="T1947" s="4" t="str">
        <v>MUMBAI</v>
      </c>
      <c r="U1947" s="8" t="str">
        <v>AVAILABLE</v>
      </c>
      <c r="V1947" s="4" t="str">
        <v>Cloud, Feather, Needle</v>
      </c>
      <c r="W1947" s="9" t="str">
        <v>Media URL</v>
      </c>
    </row>
    <row r="1948">
      <c r="A1948" s="4" t="str">
        <v>1559329438</v>
      </c>
      <c r="B1948" s="4" t="str">
        <v>RADIANT</v>
      </c>
      <c r="C1948" s="4">
        <v>150273</v>
      </c>
      <c r="D1948" s="5">
        <v>1</v>
      </c>
      <c r="E1948" s="4" t="str">
        <v>W-X</v>
      </c>
      <c r="F1948" s="4" t="str">
        <v>VS1</v>
      </c>
      <c r="G1948" s="4" t="str">
        <v xml:space="preserve"> </v>
      </c>
      <c r="H1948" s="4" t="str">
        <v>EX</v>
      </c>
      <c r="I1948" s="4" t="str">
        <v>EX</v>
      </c>
      <c r="J1948" s="4" t="str">
        <v>FNT</v>
      </c>
      <c r="K1948" s="4" t="str">
        <v>5.79 x 4.87 x 3.41</v>
      </c>
      <c r="L1948" s="4" t="str">
        <v>69.90</v>
      </c>
      <c r="M1948" s="4" t="str">
        <v>67.00</v>
      </c>
      <c r="N1948" s="4" t="str">
        <v/>
      </c>
      <c r="O1948" s="4" t="str">
        <v>GIA</v>
      </c>
      <c r="P1948" s="4">
        <v>2000</v>
      </c>
      <c r="Q1948" s="7">
        <v>-51</v>
      </c>
      <c r="R1948" s="5">
        <f>ROUND(P1948 * (1 + (Q1948 / 100)), 2)</f>
        <v>980</v>
      </c>
      <c r="S1948" s="5">
        <f>ROUND(R1948 * D1948, 2)</f>
        <v>980</v>
      </c>
      <c r="T1948" s="4" t="str">
        <v>EXHIBITION</v>
      </c>
      <c r="U1948" s="8" t="str">
        <v>AVAILABLE</v>
      </c>
      <c r="V1948" s="4" t="str">
        <v>Crystal, Feather, Cloud, Pinpoint, Needle, Natural</v>
      </c>
      <c r="W1948" s="9" t="str">
        <v>Media URL</v>
      </c>
    </row>
    <row r="1949">
      <c r="A1949" s="4" t="str">
        <v>2557721230</v>
      </c>
      <c r="B1949" s="4" t="str">
        <v>RADIANT</v>
      </c>
      <c r="C1949" s="4">
        <v>166862</v>
      </c>
      <c r="D1949" s="5">
        <v>1.14</v>
      </c>
      <c r="E1949" s="4" t="str">
        <v>W-X</v>
      </c>
      <c r="F1949" s="4" t="str">
        <v>VS1</v>
      </c>
      <c r="G1949" s="4" t="str">
        <v xml:space="preserve"> </v>
      </c>
      <c r="H1949" s="4" t="str">
        <v>EX</v>
      </c>
      <c r="I1949" s="4" t="str">
        <v>EX</v>
      </c>
      <c r="J1949" s="4" t="str">
        <v>FNT</v>
      </c>
      <c r="K1949" s="4" t="str">
        <v>6.73 x 5.01 x 3.50</v>
      </c>
      <c r="L1949" s="4" t="str">
        <v>69.70</v>
      </c>
      <c r="M1949" s="4" t="str">
        <v>54.00</v>
      </c>
      <c r="N1949" s="4" t="str">
        <v/>
      </c>
      <c r="O1949" s="4" t="str">
        <v>GIA</v>
      </c>
      <c r="P1949" s="4">
        <v>2000</v>
      </c>
      <c r="Q1949" s="7">
        <v>-43</v>
      </c>
      <c r="R1949" s="5">
        <f>ROUND(P1949 * (1 + (Q1949 / 100)), 2)</f>
        <v>1140</v>
      </c>
      <c r="S1949" s="5">
        <f>ROUND(R1949 * D1949, 2)</f>
        <v>1299.6</v>
      </c>
      <c r="T1949" s="4" t="str">
        <v>EXHIBITION</v>
      </c>
      <c r="U1949" s="11" t="str">
        <v>MEMO_OUT</v>
      </c>
      <c r="V1949" s="4" t="str">
        <v>Crystal, Cloud, Pinpoint</v>
      </c>
      <c r="W1949" s="9" t="str">
        <v>Media URL</v>
      </c>
    </row>
    <row r="1950">
      <c r="A1950" s="4" t="str">
        <v>3545708930</v>
      </c>
      <c r="B1950" s="4" t="str">
        <v>RADIANT</v>
      </c>
      <c r="C1950" s="4">
        <v>125931</v>
      </c>
      <c r="D1950" s="5">
        <v>1.01</v>
      </c>
      <c r="E1950" s="4" t="str">
        <v>W-X</v>
      </c>
      <c r="F1950" s="4" t="str">
        <v>VS2</v>
      </c>
      <c r="G1950" s="4" t="str">
        <v xml:space="preserve"> </v>
      </c>
      <c r="H1950" s="4" t="str">
        <v>VG</v>
      </c>
      <c r="I1950" s="4" t="str">
        <v>GD</v>
      </c>
      <c r="J1950" s="4" t="str">
        <v>NONE</v>
      </c>
      <c r="K1950" s="4" t="str">
        <v>5.91 x 5.08 x 3.45</v>
      </c>
      <c r="L1950" s="4" t="str">
        <v>67.80</v>
      </c>
      <c r="M1950" s="4" t="str">
        <v>64.00</v>
      </c>
      <c r="N1950" s="4" t="str">
        <v/>
      </c>
      <c r="O1950" s="4" t="str">
        <v>GIA</v>
      </c>
      <c r="P1950" s="4">
        <v>1900</v>
      </c>
      <c r="Q1950" s="7">
        <v>-50</v>
      </c>
      <c r="R1950" s="5">
        <f>ROUND(P1950 * (1 + (Q1950 / 100)), 2)</f>
        <v>950</v>
      </c>
      <c r="S1950" s="5">
        <f>ROUND(R1950 * D1950, 2)</f>
        <v>959.5</v>
      </c>
      <c r="T1950" s="4" t="str">
        <v>EXHIBITION</v>
      </c>
      <c r="U1950" s="8" t="str">
        <v>AVAILABLE</v>
      </c>
      <c r="V1950" s="4" t="str">
        <v>Feather, Cloud, Needle, Indented Natural, Extra Facet</v>
      </c>
      <c r="W1950" s="9" t="str">
        <v>Media URL</v>
      </c>
    </row>
    <row r="1951">
      <c r="A1951" s="4" t="str">
        <v>2556512465</v>
      </c>
      <c r="B1951" s="4" t="str">
        <v>RADIANT</v>
      </c>
      <c r="C1951" s="4">
        <v>158445</v>
      </c>
      <c r="D1951" s="5">
        <v>1.01</v>
      </c>
      <c r="E1951" s="4" t="str">
        <v>W-X</v>
      </c>
      <c r="F1951" s="4" t="str">
        <v>VS2</v>
      </c>
      <c r="G1951" s="4" t="str">
        <v xml:space="preserve"> </v>
      </c>
      <c r="H1951" s="4" t="str">
        <v>VG</v>
      </c>
      <c r="I1951" s="4" t="str">
        <v>VG</v>
      </c>
      <c r="J1951" s="4" t="str">
        <v>NONE</v>
      </c>
      <c r="K1951" s="4" t="str">
        <v>6.43 x 5.16 x 3.24</v>
      </c>
      <c r="L1951" s="4" t="str">
        <v>62.80</v>
      </c>
      <c r="M1951" s="4" t="str">
        <v>64.00</v>
      </c>
      <c r="N1951" s="4" t="str">
        <v/>
      </c>
      <c r="O1951" s="4" t="str">
        <v>GIA</v>
      </c>
      <c r="P1951" s="4">
        <v>1900</v>
      </c>
      <c r="Q1951" s="7">
        <v>-47</v>
      </c>
      <c r="R1951" s="5">
        <f>ROUND(P1951 * (1 + (Q1951 / 100)), 2)</f>
        <v>1007</v>
      </c>
      <c r="S1951" s="5">
        <f>ROUND(R1951 * D1951, 2)</f>
        <v>1017.07</v>
      </c>
      <c r="T1951" s="4" t="str">
        <v>EXHIBITION</v>
      </c>
      <c r="U1951" s="11" t="str">
        <v>MEMO_OUT</v>
      </c>
      <c r="V1951" s="4" t="str">
        <v>Crystal, Feather, Needle</v>
      </c>
      <c r="W1951" s="9" t="str">
        <v>Media URL</v>
      </c>
    </row>
    <row r="1952">
      <c r="A1952" s="4" t="str">
        <v>1559755023</v>
      </c>
      <c r="B1952" s="4" t="str">
        <v>RADIANT</v>
      </c>
      <c r="C1952" s="4">
        <v>168211</v>
      </c>
      <c r="D1952" s="5">
        <v>1</v>
      </c>
      <c r="E1952" s="4" t="str">
        <v>W-X</v>
      </c>
      <c r="F1952" s="4" t="str">
        <v>VS2</v>
      </c>
      <c r="G1952" s="4" t="str">
        <v xml:space="preserve"> </v>
      </c>
      <c r="H1952" s="4" t="str">
        <v>VG</v>
      </c>
      <c r="I1952" s="4" t="str">
        <v>VG</v>
      </c>
      <c r="J1952" s="4" t="str">
        <v>NONE</v>
      </c>
      <c r="K1952" s="4" t="str">
        <v>6.26 x 4.86 x 3.39</v>
      </c>
      <c r="L1952" s="4" t="str">
        <v>69.60</v>
      </c>
      <c r="M1952" s="4" t="str">
        <v>58.00</v>
      </c>
      <c r="N1952" s="4" t="str">
        <v/>
      </c>
      <c r="O1952" s="4" t="str">
        <v>GIA</v>
      </c>
      <c r="P1952" s="4">
        <v>1900</v>
      </c>
      <c r="Q1952" s="7">
        <v>-42</v>
      </c>
      <c r="R1952" s="5">
        <f>ROUND(P1952 * (1 + (Q1952 / 100)), 2)</f>
        <v>1102</v>
      </c>
      <c r="S1952" s="5">
        <f>ROUND(R1952 * D1952, 2)</f>
        <v>1102</v>
      </c>
      <c r="T1952" s="4" t="str">
        <v>EXHIBITION</v>
      </c>
      <c r="U1952" s="11" t="str">
        <v>MEMO_OUT</v>
      </c>
      <c r="V1952" s="4" t="str">
        <v>Crystal, Feather, Needle</v>
      </c>
      <c r="W1952" s="9" t="str">
        <v>Media URL</v>
      </c>
    </row>
    <row r="1953">
      <c r="A1953" s="4" t="str">
        <v>5543962359</v>
      </c>
      <c r="B1953" s="4" t="str">
        <v>RADIANT</v>
      </c>
      <c r="C1953" s="4">
        <v>135471</v>
      </c>
      <c r="D1953" s="5">
        <v>1.01</v>
      </c>
      <c r="E1953" s="4" t="str">
        <v>W-X</v>
      </c>
      <c r="F1953" s="4" t="str">
        <v>VS2</v>
      </c>
      <c r="G1953" s="4" t="str">
        <v xml:space="preserve"> </v>
      </c>
      <c r="H1953" s="4" t="str">
        <v>EX</v>
      </c>
      <c r="I1953" s="4" t="str">
        <v>VG</v>
      </c>
      <c r="J1953" s="4" t="str">
        <v>NONE</v>
      </c>
      <c r="K1953" s="4" t="str">
        <v>5.66 x 4.90 x 3.60</v>
      </c>
      <c r="L1953" s="4" t="str">
        <v>73.50</v>
      </c>
      <c r="M1953" s="4" t="str">
        <v>63.00</v>
      </c>
      <c r="N1953" s="4" t="str">
        <v/>
      </c>
      <c r="O1953" s="4" t="str">
        <v>GIA</v>
      </c>
      <c r="P1953" s="4">
        <v>1900</v>
      </c>
      <c r="Q1953" s="7">
        <v>-52</v>
      </c>
      <c r="R1953" s="5">
        <f>ROUND(P1953 * (1 + (Q1953 / 100)), 2)</f>
        <v>912</v>
      </c>
      <c r="S1953" s="5">
        <f>ROUND(R1953 * D1953, 2)</f>
        <v>921.12</v>
      </c>
      <c r="T1953" s="4" t="str">
        <v>EXHIBITION</v>
      </c>
      <c r="U1953" s="8" t="str">
        <v>AVAILABLE</v>
      </c>
      <c r="V1953" s="4" t="str">
        <v>Crystal, Feather, Needle, Indented Natural, Natural</v>
      </c>
      <c r="W1953" s="9" t="str">
        <v>Media URL</v>
      </c>
    </row>
    <row r="1954">
      <c r="A1954" s="4" t="str">
        <v>7551653025</v>
      </c>
      <c r="B1954" s="4" t="str">
        <v>RADIANT</v>
      </c>
      <c r="C1954" s="4">
        <v>164290</v>
      </c>
      <c r="D1954" s="5">
        <v>1.01</v>
      </c>
      <c r="E1954" s="4" t="str">
        <v>W-X</v>
      </c>
      <c r="F1954" s="4" t="str">
        <v>VS2</v>
      </c>
      <c r="G1954" s="4" t="str">
        <v xml:space="preserve"> </v>
      </c>
      <c r="H1954" s="4" t="str">
        <v>EX</v>
      </c>
      <c r="I1954" s="4" t="str">
        <v>VG</v>
      </c>
      <c r="J1954" s="4" t="str">
        <v>NONE</v>
      </c>
      <c r="K1954" s="4" t="str">
        <v>5.87 x 4.99 x 3.45</v>
      </c>
      <c r="L1954" s="4" t="str">
        <v>69.30</v>
      </c>
      <c r="M1954" s="4" t="str">
        <v>66.00</v>
      </c>
      <c r="N1954" s="4" t="str">
        <v/>
      </c>
      <c r="O1954" s="4" t="str">
        <v>GIA</v>
      </c>
      <c r="P1954" s="4">
        <v>1900</v>
      </c>
      <c r="Q1954" s="7">
        <v>-48</v>
      </c>
      <c r="R1954" s="5">
        <f>ROUND(P1954 * (1 + (Q1954 / 100)), 2)</f>
        <v>988</v>
      </c>
      <c r="S1954" s="5">
        <f>ROUND(R1954 * D1954, 2)</f>
        <v>997.88</v>
      </c>
      <c r="T1954" s="4" t="str">
        <v>EXHIBITION</v>
      </c>
      <c r="U1954" s="8" t="str">
        <v>AVAILABLE</v>
      </c>
      <c r="V1954" s="4" t="str">
        <v>Feather, Cloud</v>
      </c>
      <c r="W1954" s="9" t="str">
        <v>Media URL</v>
      </c>
    </row>
    <row r="1955">
      <c r="A1955" s="4" t="str">
        <v>7556624710</v>
      </c>
      <c r="B1955" s="4" t="str">
        <v>RADIANT</v>
      </c>
      <c r="C1955" s="4">
        <v>162660</v>
      </c>
      <c r="D1955" s="5">
        <v>1.01</v>
      </c>
      <c r="E1955" s="4" t="str">
        <v>W-X</v>
      </c>
      <c r="F1955" s="4" t="str">
        <v>VS2</v>
      </c>
      <c r="G1955" s="4" t="str">
        <v xml:space="preserve"> </v>
      </c>
      <c r="H1955" s="4" t="str">
        <v>EX</v>
      </c>
      <c r="I1955" s="4" t="str">
        <v>VG</v>
      </c>
      <c r="J1955" s="4" t="str">
        <v>NONE</v>
      </c>
      <c r="K1955" s="4" t="str">
        <v>5.83 x 4.84 x 3.49</v>
      </c>
      <c r="L1955" s="4" t="str">
        <v>72.20</v>
      </c>
      <c r="M1955" s="4" t="str">
        <v>63.00</v>
      </c>
      <c r="N1955" s="4" t="str">
        <v/>
      </c>
      <c r="O1955" s="4" t="str">
        <v>GIA</v>
      </c>
      <c r="P1955" s="4">
        <v>1900</v>
      </c>
      <c r="Q1955" s="7">
        <v>-47</v>
      </c>
      <c r="R1955" s="5">
        <f>ROUND(P1955 * (1 + (Q1955 / 100)), 2)</f>
        <v>1007</v>
      </c>
      <c r="S1955" s="5">
        <f>ROUND(R1955 * D1955, 2)</f>
        <v>1017.07</v>
      </c>
      <c r="T1955" s="4" t="str">
        <v>EXHIBITION</v>
      </c>
      <c r="U1955" s="11" t="str">
        <v>MEMO_OUT</v>
      </c>
      <c r="V1955" s="4" t="str">
        <v>Crystal, Cloud, Needle</v>
      </c>
      <c r="W1955" s="9" t="str">
        <v>Media URL</v>
      </c>
    </row>
    <row r="1956">
      <c r="A1956" s="4" t="str">
        <v>1555680812</v>
      </c>
      <c r="B1956" s="4" t="str">
        <v>RADIANT</v>
      </c>
      <c r="C1956" s="4">
        <v>165238</v>
      </c>
      <c r="D1956" s="5">
        <v>1.01</v>
      </c>
      <c r="E1956" s="4" t="str">
        <v>W-X</v>
      </c>
      <c r="F1956" s="4" t="str">
        <v>VS2</v>
      </c>
      <c r="G1956" s="4" t="str">
        <v xml:space="preserve"> </v>
      </c>
      <c r="H1956" s="4" t="str">
        <v>EX</v>
      </c>
      <c r="I1956" s="4" t="str">
        <v>VG</v>
      </c>
      <c r="J1956" s="4" t="str">
        <v>NONE</v>
      </c>
      <c r="K1956" s="4" t="str">
        <v>6.01 x 5.04 x 3.48</v>
      </c>
      <c r="L1956" s="4" t="str">
        <v>69.00</v>
      </c>
      <c r="M1956" s="4" t="str">
        <v>61.00</v>
      </c>
      <c r="N1956" s="4" t="str">
        <v/>
      </c>
      <c r="O1956" s="4" t="str">
        <v>GIA</v>
      </c>
      <c r="P1956" s="4">
        <v>1900</v>
      </c>
      <c r="Q1956" s="7">
        <v>-46</v>
      </c>
      <c r="R1956" s="5">
        <f>ROUND(P1956 * (1 + (Q1956 / 100)), 2)</f>
        <v>1026</v>
      </c>
      <c r="S1956" s="5">
        <f>ROUND(R1956 * D1956, 2)</f>
        <v>1036.26</v>
      </c>
      <c r="T1956" s="4" t="str">
        <v>EXHIBITION</v>
      </c>
      <c r="U1956" s="8" t="str">
        <v>AVAILABLE</v>
      </c>
      <c r="V1956" s="4" t="str">
        <v>Feather, Cloud</v>
      </c>
      <c r="W1956" s="9" t="str">
        <v>Media URL</v>
      </c>
    </row>
    <row r="1957">
      <c r="A1957" s="4" t="str">
        <v>2556709890</v>
      </c>
      <c r="B1957" s="4" t="str">
        <v>RADIANT</v>
      </c>
      <c r="C1957" s="4">
        <v>165626</v>
      </c>
      <c r="D1957" s="5">
        <v>1</v>
      </c>
      <c r="E1957" s="4" t="str">
        <v>W-X</v>
      </c>
      <c r="F1957" s="4" t="str">
        <v>VS2</v>
      </c>
      <c r="G1957" s="4" t="str">
        <v xml:space="preserve"> </v>
      </c>
      <c r="H1957" s="4" t="str">
        <v>EX</v>
      </c>
      <c r="I1957" s="4" t="str">
        <v>VG</v>
      </c>
      <c r="J1957" s="4" t="str">
        <v>NONE</v>
      </c>
      <c r="K1957" s="4" t="str">
        <v>6.09 x 4.89 x 3.48</v>
      </c>
      <c r="L1957" s="4" t="str">
        <v>71.10</v>
      </c>
      <c r="M1957" s="4" t="str">
        <v>59.00</v>
      </c>
      <c r="N1957" s="4" t="str">
        <v/>
      </c>
      <c r="O1957" s="4" t="str">
        <v>GIA</v>
      </c>
      <c r="P1957" s="4">
        <v>1900</v>
      </c>
      <c r="Q1957" s="7">
        <v>-42</v>
      </c>
      <c r="R1957" s="5">
        <f>ROUND(P1957 * (1 + (Q1957 / 100)), 2)</f>
        <v>1102</v>
      </c>
      <c r="S1957" s="5">
        <f>ROUND(R1957 * D1957, 2)</f>
        <v>1102</v>
      </c>
      <c r="T1957" s="4" t="str">
        <v>MUMBAI</v>
      </c>
      <c r="U1957" s="8" t="str">
        <v>AVAILABLE</v>
      </c>
      <c r="V1957" s="4" t="str">
        <v>Crystal, Cloud, Feather, Pinpoint, Natural</v>
      </c>
      <c r="W1957" s="9" t="str">
        <v>Media URL</v>
      </c>
    </row>
    <row r="1958">
      <c r="A1958" s="4" t="str">
        <v>6551900692</v>
      </c>
      <c r="B1958" s="4" t="str">
        <v>RADIANT</v>
      </c>
      <c r="C1958" s="4">
        <v>172468</v>
      </c>
      <c r="D1958" s="5">
        <v>1</v>
      </c>
      <c r="E1958" s="4" t="str">
        <v>W-X</v>
      </c>
      <c r="F1958" s="4" t="str">
        <v>VS2</v>
      </c>
      <c r="G1958" s="4" t="str">
        <v xml:space="preserve"> </v>
      </c>
      <c r="H1958" s="4" t="str">
        <v>EX</v>
      </c>
      <c r="I1958" s="4" t="str">
        <v>VG</v>
      </c>
      <c r="J1958" s="4" t="str">
        <v>NONE</v>
      </c>
      <c r="K1958" s="4" t="str">
        <v>6.12 x 4.88 x 3.40</v>
      </c>
      <c r="L1958" s="4" t="str">
        <v>69.70</v>
      </c>
      <c r="M1958" s="4" t="str">
        <v>64.00</v>
      </c>
      <c r="N1958" s="4" t="str">
        <v/>
      </c>
      <c r="O1958" s="4" t="str">
        <v>GIA</v>
      </c>
      <c r="P1958" s="4">
        <v>1900</v>
      </c>
      <c r="Q1958" s="7">
        <v>-42</v>
      </c>
      <c r="R1958" s="5">
        <f>ROUND(P1958 * (1 + (Q1958 / 100)), 2)</f>
        <v>1102</v>
      </c>
      <c r="S1958" s="5">
        <f>ROUND(R1958 * D1958, 2)</f>
        <v>1102</v>
      </c>
      <c r="T1958" s="4" t="str">
        <v>MUMBAI</v>
      </c>
      <c r="U1958" s="8" t="str">
        <v>AVAILABLE</v>
      </c>
      <c r="V1958" s="4" t="str">
        <v>Feather, Pinpoint</v>
      </c>
      <c r="W1958" s="9" t="str">
        <v>Media URL</v>
      </c>
    </row>
    <row r="1959">
      <c r="A1959" s="4" t="str">
        <v>2557900385</v>
      </c>
      <c r="B1959" s="4" t="str">
        <v>RADIANT</v>
      </c>
      <c r="C1959" s="4">
        <v>172469</v>
      </c>
      <c r="D1959" s="5">
        <v>1</v>
      </c>
      <c r="E1959" s="4" t="str">
        <v>W-X</v>
      </c>
      <c r="F1959" s="4" t="str">
        <v>VS2</v>
      </c>
      <c r="G1959" s="4" t="str">
        <v xml:space="preserve"> </v>
      </c>
      <c r="H1959" s="4" t="str">
        <v>EX</v>
      </c>
      <c r="I1959" s="4" t="str">
        <v>VG</v>
      </c>
      <c r="J1959" s="4" t="str">
        <v>NONE</v>
      </c>
      <c r="K1959" s="4" t="str">
        <v>5.94 x 4.95 x 3.44</v>
      </c>
      <c r="L1959" s="4" t="str">
        <v>69.50</v>
      </c>
      <c r="M1959" s="4" t="str">
        <v>63.00</v>
      </c>
      <c r="N1959" s="4" t="str">
        <v/>
      </c>
      <c r="O1959" s="4" t="str">
        <v>GIA</v>
      </c>
      <c r="P1959" s="4">
        <v>1900</v>
      </c>
      <c r="Q1959" s="7">
        <v>-42</v>
      </c>
      <c r="R1959" s="5">
        <f>ROUND(P1959 * (1 + (Q1959 / 100)), 2)</f>
        <v>1102</v>
      </c>
      <c r="S1959" s="5">
        <f>ROUND(R1959 * D1959, 2)</f>
        <v>1102</v>
      </c>
      <c r="T1959" s="4" t="str">
        <v>MUMBAI</v>
      </c>
      <c r="U1959" s="8" t="str">
        <v>AVAILABLE</v>
      </c>
      <c r="V1959" s="4" t="str">
        <v>Indented Natural, Feather</v>
      </c>
      <c r="W1959" s="9" t="str">
        <v>Media URL</v>
      </c>
    </row>
    <row r="1960">
      <c r="A1960" s="4" t="str">
        <v>7553731114</v>
      </c>
      <c r="B1960" s="4" t="str">
        <v>RADIANT</v>
      </c>
      <c r="C1960" s="4">
        <v>167392</v>
      </c>
      <c r="D1960" s="5">
        <v>1</v>
      </c>
      <c r="E1960" s="4" t="str">
        <v>W-X</v>
      </c>
      <c r="F1960" s="4" t="str">
        <v>VS2</v>
      </c>
      <c r="G1960" s="4" t="str">
        <v xml:space="preserve"> </v>
      </c>
      <c r="H1960" s="4" t="str">
        <v>EX</v>
      </c>
      <c r="I1960" s="4" t="str">
        <v>VG</v>
      </c>
      <c r="J1960" s="4" t="str">
        <v>FNT</v>
      </c>
      <c r="K1960" s="4" t="str">
        <v>6.45 x 4.71 x 3.28</v>
      </c>
      <c r="L1960" s="4" t="str">
        <v>69.70</v>
      </c>
      <c r="M1960" s="4" t="str">
        <v>54.00</v>
      </c>
      <c r="N1960" s="4" t="str">
        <v/>
      </c>
      <c r="O1960" s="4" t="str">
        <v>GIA</v>
      </c>
      <c r="P1960" s="4">
        <v>1900</v>
      </c>
      <c r="Q1960" s="7">
        <v>-42</v>
      </c>
      <c r="R1960" s="5">
        <f>ROUND(P1960 * (1 + (Q1960 / 100)), 2)</f>
        <v>1102</v>
      </c>
      <c r="S1960" s="5">
        <f>ROUND(R1960 * D1960, 2)</f>
        <v>1102</v>
      </c>
      <c r="T1960" s="4" t="str">
        <v>EXHIBITION</v>
      </c>
      <c r="U1960" s="11" t="str">
        <v>MEMO_OUT</v>
      </c>
      <c r="V1960" s="4" t="str">
        <v>Crystal, Feather</v>
      </c>
      <c r="W1960" s="9" t="str">
        <v>Media URL</v>
      </c>
    </row>
    <row r="1961">
      <c r="A1961" s="4" t="str">
        <v>7553810497</v>
      </c>
      <c r="B1961" s="4" t="str">
        <v>RADIANT</v>
      </c>
      <c r="C1961" s="4">
        <v>170601</v>
      </c>
      <c r="D1961" s="5">
        <v>1.01</v>
      </c>
      <c r="E1961" s="4" t="str">
        <v>W-X</v>
      </c>
      <c r="F1961" s="4" t="str">
        <v>VS2</v>
      </c>
      <c r="G1961" s="4" t="str">
        <v xml:space="preserve"> </v>
      </c>
      <c r="H1961" s="4" t="str">
        <v>EX</v>
      </c>
      <c r="I1961" s="4" t="str">
        <v>VG</v>
      </c>
      <c r="J1961" s="4" t="str">
        <v>FNT</v>
      </c>
      <c r="K1961" s="4" t="str">
        <v>6.17 x 4.89 x 3.41</v>
      </c>
      <c r="L1961" s="4" t="str">
        <v>69.60</v>
      </c>
      <c r="M1961" s="4" t="str">
        <v>64.00</v>
      </c>
      <c r="N1961" s="4" t="str">
        <v/>
      </c>
      <c r="O1961" s="4" t="str">
        <v>GIA</v>
      </c>
      <c r="P1961" s="4">
        <v>1900</v>
      </c>
      <c r="Q1961" s="7">
        <v>-42</v>
      </c>
      <c r="R1961" s="5">
        <f>ROUND(P1961 * (1 + (Q1961 / 100)), 2)</f>
        <v>1102</v>
      </c>
      <c r="S1961" s="5">
        <f>ROUND(R1961 * D1961, 2)</f>
        <v>1113.02</v>
      </c>
      <c r="T1961" s="4" t="str">
        <v>EXHIBITION</v>
      </c>
      <c r="U1961" s="11" t="str">
        <v>MEMO_OUT</v>
      </c>
      <c r="V1961" s="4" t="str">
        <v>Cloud, Crystal, Feather, Needle</v>
      </c>
      <c r="W1961" s="9" t="str">
        <v>Media URL</v>
      </c>
    </row>
    <row r="1962">
      <c r="A1962" s="4" t="str">
        <v>1548314844</v>
      </c>
      <c r="B1962" s="4" t="str">
        <v>RADIANT</v>
      </c>
      <c r="C1962" s="4">
        <v>110525</v>
      </c>
      <c r="D1962" s="5">
        <v>1.01</v>
      </c>
      <c r="E1962" s="4" t="str">
        <v>W-X</v>
      </c>
      <c r="F1962" s="4" t="str">
        <v>SI1</v>
      </c>
      <c r="G1962" s="4" t="str">
        <v xml:space="preserve"> </v>
      </c>
      <c r="H1962" s="4" t="str">
        <v>VG</v>
      </c>
      <c r="I1962" s="4" t="str">
        <v>VG</v>
      </c>
      <c r="J1962" s="4" t="str">
        <v>NONE</v>
      </c>
      <c r="K1962" s="4" t="str">
        <v>6.04 x 5.01 x 3.47</v>
      </c>
      <c r="L1962" s="4" t="str">
        <v>69.30</v>
      </c>
      <c r="M1962" s="4" t="str">
        <v>58.00</v>
      </c>
      <c r="N1962" s="4" t="str">
        <v/>
      </c>
      <c r="O1962" s="4" t="str">
        <v>GIA</v>
      </c>
      <c r="P1962" s="4">
        <v>1800</v>
      </c>
      <c r="Q1962" s="7">
        <v>-59</v>
      </c>
      <c r="R1962" s="5">
        <f>ROUND(P1962 * (1 + (Q1962 / 100)), 2)</f>
        <v>738</v>
      </c>
      <c r="S1962" s="5">
        <f>ROUND(R1962 * D1962, 2)</f>
        <v>745.38</v>
      </c>
      <c r="T1962" s="4" t="str">
        <v>EXHIBITION</v>
      </c>
      <c r="U1962" s="8" t="str">
        <v>AVAILABLE</v>
      </c>
      <c r="V1962" s="4" t="str">
        <v>Crystal, Feather, Needle</v>
      </c>
      <c r="W1962" s="9" t="str">
        <v>Media URL</v>
      </c>
    </row>
    <row r="1963">
      <c r="A1963" s="4" t="str">
        <v>7552145148</v>
      </c>
      <c r="B1963" s="4" t="str">
        <v>RADIANT</v>
      </c>
      <c r="C1963" s="4">
        <v>142254</v>
      </c>
      <c r="D1963" s="5">
        <v>1.01</v>
      </c>
      <c r="E1963" s="4" t="str">
        <v>W-X</v>
      </c>
      <c r="F1963" s="4" t="str">
        <v>SI1</v>
      </c>
      <c r="G1963" s="4" t="str">
        <v xml:space="preserve"> </v>
      </c>
      <c r="H1963" s="4" t="str">
        <v>VG</v>
      </c>
      <c r="I1963" s="4" t="str">
        <v>VG</v>
      </c>
      <c r="J1963" s="4" t="str">
        <v>NONE</v>
      </c>
      <c r="K1963" s="4" t="str">
        <v>6.10 x 5.03 x 3.47</v>
      </c>
      <c r="L1963" s="4" t="str">
        <v>69.10</v>
      </c>
      <c r="M1963" s="4" t="str">
        <v>57.00</v>
      </c>
      <c r="N1963" s="4" t="str">
        <v/>
      </c>
      <c r="O1963" s="4" t="str">
        <v>GIA</v>
      </c>
      <c r="P1963" s="4">
        <v>1800</v>
      </c>
      <c r="Q1963" s="7">
        <v>-58</v>
      </c>
      <c r="R1963" s="5">
        <f>ROUND(P1963 * (1 + (Q1963 / 100)), 2)</f>
        <v>756</v>
      </c>
      <c r="S1963" s="5">
        <f>ROUND(R1963 * D1963, 2)</f>
        <v>763.56</v>
      </c>
      <c r="T1963" s="4" t="str">
        <v>EXHIBITION</v>
      </c>
      <c r="U1963" s="8" t="str">
        <v>AVAILABLE</v>
      </c>
      <c r="V1963" s="4" t="str">
        <v>Crystal, Feather, Needle, Natural</v>
      </c>
      <c r="W1963" s="9" t="str">
        <v>Media URL</v>
      </c>
    </row>
    <row r="1964">
      <c r="A1964" s="4" t="str">
        <v>6541994816</v>
      </c>
      <c r="B1964" s="4" t="str">
        <v>RADIANT</v>
      </c>
      <c r="C1964" s="4">
        <v>137495</v>
      </c>
      <c r="D1964" s="5">
        <v>1.01</v>
      </c>
      <c r="E1964" s="4" t="str">
        <v>W-X</v>
      </c>
      <c r="F1964" s="4" t="str">
        <v>SI1</v>
      </c>
      <c r="G1964" s="4" t="str">
        <v xml:space="preserve"> </v>
      </c>
      <c r="H1964" s="4" t="str">
        <v>VG</v>
      </c>
      <c r="I1964" s="4" t="str">
        <v>VG</v>
      </c>
      <c r="J1964" s="4" t="str">
        <v>NONE</v>
      </c>
      <c r="K1964" s="4" t="str">
        <v>6.09 x 4.86 x 3.46</v>
      </c>
      <c r="L1964" s="4" t="str">
        <v>71.10</v>
      </c>
      <c r="M1964" s="4" t="str">
        <v>61.00</v>
      </c>
      <c r="N1964" s="4" t="str">
        <v/>
      </c>
      <c r="O1964" s="4" t="str">
        <v>GIA</v>
      </c>
      <c r="P1964" s="4">
        <v>1800</v>
      </c>
      <c r="Q1964" s="7">
        <v>-56</v>
      </c>
      <c r="R1964" s="5">
        <f>ROUND(P1964 * (1 + (Q1964 / 100)), 2)</f>
        <v>792</v>
      </c>
      <c r="S1964" s="5">
        <f>ROUND(R1964 * D1964, 2)</f>
        <v>799.92</v>
      </c>
      <c r="T1964" s="4" t="str">
        <v>EXHIBITION</v>
      </c>
      <c r="U1964" s="8" t="str">
        <v>AVAILABLE</v>
      </c>
      <c r="V1964" s="4" t="str">
        <v>Crystal, Cloud, Feather, Needle</v>
      </c>
      <c r="W1964" s="9" t="str">
        <v>Media URL</v>
      </c>
    </row>
    <row r="1965">
      <c r="A1965" s="4" t="str">
        <v>2556467670</v>
      </c>
      <c r="B1965" s="4" t="str">
        <v>RADIANT</v>
      </c>
      <c r="C1965" s="4">
        <v>157291</v>
      </c>
      <c r="D1965" s="5">
        <v>1.01</v>
      </c>
      <c r="E1965" s="4" t="str">
        <v>W-X</v>
      </c>
      <c r="F1965" s="4" t="str">
        <v>SI1</v>
      </c>
      <c r="G1965" s="4" t="str">
        <v xml:space="preserve"> </v>
      </c>
      <c r="H1965" s="4" t="str">
        <v>VG</v>
      </c>
      <c r="I1965" s="4" t="str">
        <v>VG</v>
      </c>
      <c r="J1965" s="4" t="str">
        <v>FNT</v>
      </c>
      <c r="K1965" s="4" t="str">
        <v>5.92 x 4.88 x 3.42</v>
      </c>
      <c r="L1965" s="4" t="str">
        <v>70.10</v>
      </c>
      <c r="M1965" s="4" t="str">
        <v>66.00</v>
      </c>
      <c r="N1965" s="4" t="str">
        <v/>
      </c>
      <c r="O1965" s="4" t="str">
        <v>GIA</v>
      </c>
      <c r="P1965" s="4">
        <v>1800</v>
      </c>
      <c r="Q1965" s="7">
        <v>-49</v>
      </c>
      <c r="R1965" s="5">
        <f>ROUND(P1965 * (1 + (Q1965 / 100)), 2)</f>
        <v>918</v>
      </c>
      <c r="S1965" s="5">
        <f>ROUND(R1965 * D1965, 2)</f>
        <v>927.18</v>
      </c>
      <c r="T1965" s="4" t="str">
        <v>EXHIBITION</v>
      </c>
      <c r="U1965" s="8" t="str">
        <v>AVAILABLE</v>
      </c>
      <c r="V1965" s="4" t="str">
        <v>Crystal, Needle, Feather</v>
      </c>
      <c r="W1965" s="9" t="str">
        <v>Media URL</v>
      </c>
    </row>
    <row r="1966">
      <c r="A1966" s="4" t="str">
        <v>6551652708</v>
      </c>
      <c r="B1966" s="4" t="str">
        <v>RADIANT</v>
      </c>
      <c r="C1966" s="4">
        <v>164291</v>
      </c>
      <c r="D1966" s="5">
        <v>1.01</v>
      </c>
      <c r="E1966" s="4" t="str">
        <v>W-X</v>
      </c>
      <c r="F1966" s="4" t="str">
        <v>SI1</v>
      </c>
      <c r="G1966" s="4" t="str">
        <v xml:space="preserve"> </v>
      </c>
      <c r="H1966" s="4" t="str">
        <v>EX</v>
      </c>
      <c r="I1966" s="4" t="str">
        <v>GD</v>
      </c>
      <c r="J1966" s="4" t="str">
        <v>FNT</v>
      </c>
      <c r="K1966" s="4" t="str">
        <v>6.25 x 4.84 x 3.35</v>
      </c>
      <c r="L1966" s="4" t="str">
        <v>69.20</v>
      </c>
      <c r="M1966" s="4" t="str">
        <v>64.00</v>
      </c>
      <c r="N1966" s="4" t="str">
        <v/>
      </c>
      <c r="O1966" s="4" t="str">
        <v>GIA</v>
      </c>
      <c r="P1966" s="4">
        <v>1800</v>
      </c>
      <c r="Q1966" s="7">
        <v>-50</v>
      </c>
      <c r="R1966" s="5">
        <f>ROUND(P1966 * (1 + (Q1966 / 100)), 2)</f>
        <v>900</v>
      </c>
      <c r="S1966" s="5">
        <f>ROUND(R1966 * D1966, 2)</f>
        <v>909</v>
      </c>
      <c r="T1966" s="4" t="str">
        <v>MUMBAI</v>
      </c>
      <c r="U1966" s="8" t="str">
        <v>AVAILABLE</v>
      </c>
      <c r="V1966" s="4" t="str">
        <v>Crystal, Cloud, Needle, Indented Natural</v>
      </c>
      <c r="W1966" s="9" t="str">
        <v>Media URL</v>
      </c>
    </row>
    <row r="1967">
      <c r="A1967" s="4" t="str">
        <v>1549994785</v>
      </c>
      <c r="B1967" s="4" t="str">
        <v>RADIANT</v>
      </c>
      <c r="C1967" s="4">
        <v>137494</v>
      </c>
      <c r="D1967" s="5">
        <v>1.01</v>
      </c>
      <c r="E1967" s="4" t="str">
        <v>W-X</v>
      </c>
      <c r="F1967" s="4" t="str">
        <v>SI1</v>
      </c>
      <c r="G1967" s="4" t="str">
        <v xml:space="preserve"> </v>
      </c>
      <c r="H1967" s="4" t="str">
        <v>EX</v>
      </c>
      <c r="I1967" s="4" t="str">
        <v>VG</v>
      </c>
      <c r="J1967" s="4" t="str">
        <v>NONE</v>
      </c>
      <c r="K1967" s="4" t="str">
        <v>6.28 x 4.84 x 3.43</v>
      </c>
      <c r="L1967" s="4" t="str">
        <v>70.90</v>
      </c>
      <c r="M1967" s="4" t="str">
        <v>62.00</v>
      </c>
      <c r="N1967" s="4" t="str">
        <v/>
      </c>
      <c r="O1967" s="4" t="str">
        <v>GIA</v>
      </c>
      <c r="P1967" s="4">
        <v>1800</v>
      </c>
      <c r="Q1967" s="7">
        <v>-56</v>
      </c>
      <c r="R1967" s="5">
        <f>ROUND(P1967 * (1 + (Q1967 / 100)), 2)</f>
        <v>792</v>
      </c>
      <c r="S1967" s="5">
        <f>ROUND(R1967 * D1967, 2)</f>
        <v>799.92</v>
      </c>
      <c r="T1967" s="4" t="str">
        <v>EXHIBITION</v>
      </c>
      <c r="U1967" s="8" t="str">
        <v>AVAILABLE</v>
      </c>
      <c r="V1967" s="4" t="str">
        <v>Feather, Cloud, Crystal, Needle</v>
      </c>
      <c r="W1967" s="9" t="str">
        <v>Media URL</v>
      </c>
    </row>
    <row r="1968">
      <c r="A1968" s="4" t="str">
        <v>5553513147</v>
      </c>
      <c r="B1968" s="4" t="str">
        <v>RADIANT</v>
      </c>
      <c r="C1968" s="4">
        <v>158056</v>
      </c>
      <c r="D1968" s="5">
        <v>1.01</v>
      </c>
      <c r="E1968" s="4" t="str">
        <v>W-X</v>
      </c>
      <c r="F1968" s="4" t="str">
        <v>SI1</v>
      </c>
      <c r="G1968" s="4" t="str">
        <v xml:space="preserve"> </v>
      </c>
      <c r="H1968" s="4" t="str">
        <v>EX</v>
      </c>
      <c r="I1968" s="4" t="str">
        <v>VG</v>
      </c>
      <c r="J1968" s="4" t="str">
        <v>NONE</v>
      </c>
      <c r="K1968" s="4" t="str">
        <v>5.89 x 4.98 x 3.47</v>
      </c>
      <c r="L1968" s="4" t="str">
        <v>69.60</v>
      </c>
      <c r="M1968" s="4" t="str">
        <v>63.00</v>
      </c>
      <c r="N1968" s="4" t="str">
        <v/>
      </c>
      <c r="O1968" s="4" t="str">
        <v>GIA</v>
      </c>
      <c r="P1968" s="4">
        <v>1800</v>
      </c>
      <c r="Q1968" s="7">
        <v>-52</v>
      </c>
      <c r="R1968" s="5">
        <f>ROUND(P1968 * (1 + (Q1968 / 100)), 2)</f>
        <v>864</v>
      </c>
      <c r="S1968" s="5">
        <f>ROUND(R1968 * D1968, 2)</f>
        <v>872.64</v>
      </c>
      <c r="T1968" s="4" t="str">
        <v>EXHIBITION</v>
      </c>
      <c r="U1968" s="8" t="str">
        <v>AVAILABLE</v>
      </c>
      <c r="V1968" s="4" t="str">
        <v>Crystal, Feather, Natural</v>
      </c>
      <c r="W1968" s="9" t="str">
        <v>Media URL</v>
      </c>
    </row>
    <row r="1969">
      <c r="A1969" s="4" t="str">
        <v>7558253094</v>
      </c>
      <c r="B1969" s="4" t="str">
        <v>RADIANT</v>
      </c>
      <c r="C1969" s="4">
        <v>147336</v>
      </c>
      <c r="D1969" s="5">
        <v>1.01</v>
      </c>
      <c r="E1969" s="4" t="str">
        <v>W-X</v>
      </c>
      <c r="F1969" s="4" t="str">
        <v>SI1</v>
      </c>
      <c r="G1969" s="4" t="str">
        <v xml:space="preserve"> </v>
      </c>
      <c r="H1969" s="4" t="str">
        <v>EX</v>
      </c>
      <c r="I1969" s="4" t="str">
        <v>VG</v>
      </c>
      <c r="J1969" s="4" t="str">
        <v>NONE</v>
      </c>
      <c r="K1969" s="4" t="str">
        <v>6.13 x 4.91 x 3.42</v>
      </c>
      <c r="L1969" s="4" t="str">
        <v>69.70</v>
      </c>
      <c r="M1969" s="4" t="str">
        <v>64.00</v>
      </c>
      <c r="N1969" s="4" t="str">
        <v/>
      </c>
      <c r="O1969" s="4" t="str">
        <v>GIA</v>
      </c>
      <c r="P1969" s="4">
        <v>1800</v>
      </c>
      <c r="Q1969" s="7">
        <v>-51</v>
      </c>
      <c r="R1969" s="5">
        <f>ROUND(P1969 * (1 + (Q1969 / 100)), 2)</f>
        <v>882</v>
      </c>
      <c r="S1969" s="5">
        <f>ROUND(R1969 * D1969, 2)</f>
        <v>890.82</v>
      </c>
      <c r="T1969" s="4" t="str">
        <v>EXHIBITION</v>
      </c>
      <c r="U1969" s="8" t="str">
        <v>AVAILABLE</v>
      </c>
      <c r="V1969" s="4" t="str">
        <v>Crystal, Cloud, Needle, Natural</v>
      </c>
      <c r="W1969" s="9" t="str">
        <v>Media URL</v>
      </c>
    </row>
    <row r="1970">
      <c r="A1970" s="4" t="str">
        <v>7552794917</v>
      </c>
      <c r="B1970" s="4" t="str">
        <v>RADIANT</v>
      </c>
      <c r="C1970" s="4">
        <v>169253</v>
      </c>
      <c r="D1970" s="5">
        <v>1.01</v>
      </c>
      <c r="E1970" s="4" t="str">
        <v>W-X</v>
      </c>
      <c r="F1970" s="4" t="str">
        <v>SI1</v>
      </c>
      <c r="G1970" s="4" t="str">
        <v xml:space="preserve"> </v>
      </c>
      <c r="H1970" s="4" t="str">
        <v>EX</v>
      </c>
      <c r="I1970" s="4" t="str">
        <v>VG</v>
      </c>
      <c r="J1970" s="4" t="str">
        <v>NONE</v>
      </c>
      <c r="K1970" s="4" t="str">
        <v>5.95 x 4.95 x 3.45</v>
      </c>
      <c r="L1970" s="4" t="str">
        <v>69.80</v>
      </c>
      <c r="M1970" s="4" t="str">
        <v>61.00</v>
      </c>
      <c r="N1970" s="4" t="str">
        <v/>
      </c>
      <c r="O1970" s="4" t="str">
        <v>GIA</v>
      </c>
      <c r="P1970" s="4">
        <v>1800</v>
      </c>
      <c r="Q1970" s="7">
        <v>-50</v>
      </c>
      <c r="R1970" s="5">
        <f>ROUND(P1970 * (1 + (Q1970 / 100)), 2)</f>
        <v>900</v>
      </c>
      <c r="S1970" s="5">
        <f>ROUND(R1970 * D1970, 2)</f>
        <v>909</v>
      </c>
      <c r="T1970" s="4" t="str">
        <v>MUMBAI</v>
      </c>
      <c r="U1970" s="8" t="str">
        <v>AVAILABLE</v>
      </c>
      <c r="V1970" s="4" t="str">
        <v>Crystal, Needle, Feather, Cloud, Natural</v>
      </c>
      <c r="W1970" s="9" t="str">
        <v>Media URL</v>
      </c>
    </row>
    <row r="1971">
      <c r="A1971" s="4" t="str">
        <v>6542117159</v>
      </c>
      <c r="B1971" s="4" t="str">
        <v>RADIANT</v>
      </c>
      <c r="C1971" s="4">
        <v>105840</v>
      </c>
      <c r="D1971" s="5">
        <v>1.05</v>
      </c>
      <c r="E1971" s="4" t="str">
        <v>W-X</v>
      </c>
      <c r="F1971" s="4" t="str">
        <v>SI1</v>
      </c>
      <c r="G1971" s="4" t="str">
        <v xml:space="preserve"> </v>
      </c>
      <c r="H1971" s="4" t="str">
        <v>EX</v>
      </c>
      <c r="I1971" s="4" t="str">
        <v>VG</v>
      </c>
      <c r="J1971" s="4" t="str">
        <v>FNT</v>
      </c>
      <c r="K1971" s="4" t="str">
        <v>6.07 x 5.06 x 3.54</v>
      </c>
      <c r="L1971" s="4" t="str">
        <v>69.90</v>
      </c>
      <c r="M1971" s="4" t="str">
        <v>61.00</v>
      </c>
      <c r="N1971" s="4" t="str">
        <v/>
      </c>
      <c r="O1971" s="4" t="str">
        <v>GIA</v>
      </c>
      <c r="P1971" s="4">
        <v>1800</v>
      </c>
      <c r="Q1971" s="7">
        <v>-61</v>
      </c>
      <c r="R1971" s="5">
        <f>ROUND(P1971 * (1 + (Q1971 / 100)), 2)</f>
        <v>702</v>
      </c>
      <c r="S1971" s="5">
        <f>ROUND(R1971 * D1971, 2)</f>
        <v>737.1</v>
      </c>
      <c r="T1971" s="4" t="str">
        <v>EXHIBITION</v>
      </c>
      <c r="U1971" s="8" t="str">
        <v>AVAILABLE</v>
      </c>
      <c r="V1971" s="4" t="str">
        <v>Crystal, Feather</v>
      </c>
      <c r="W1971" s="9" t="str">
        <v>Media URL</v>
      </c>
    </row>
    <row r="1972">
      <c r="A1972" s="4" t="str">
        <v>6552721242</v>
      </c>
      <c r="B1972" s="4" t="str">
        <v>RADIANT</v>
      </c>
      <c r="C1972" s="4">
        <v>166861</v>
      </c>
      <c r="D1972" s="5">
        <v>1.13</v>
      </c>
      <c r="E1972" s="4" t="str">
        <v>W-X</v>
      </c>
      <c r="F1972" s="4" t="str">
        <v>SI1</v>
      </c>
      <c r="G1972" s="4" t="str">
        <v xml:space="preserve"> </v>
      </c>
      <c r="H1972" s="4" t="str">
        <v>EX</v>
      </c>
      <c r="I1972" s="4" t="str">
        <v>VG</v>
      </c>
      <c r="J1972" s="4" t="str">
        <v>FNT</v>
      </c>
      <c r="K1972" s="4" t="str">
        <v>6.58 x 5.08 x 3.53</v>
      </c>
      <c r="L1972" s="4" t="str">
        <v>69.60</v>
      </c>
      <c r="M1972" s="4" t="str">
        <v>52.00</v>
      </c>
      <c r="N1972" s="4" t="str">
        <v/>
      </c>
      <c r="O1972" s="4" t="str">
        <v>GIA</v>
      </c>
      <c r="P1972" s="4">
        <v>1800</v>
      </c>
      <c r="Q1972" s="7">
        <v>-47</v>
      </c>
      <c r="R1972" s="5">
        <f>ROUND(P1972 * (1 + (Q1972 / 100)), 2)</f>
        <v>954</v>
      </c>
      <c r="S1972" s="5">
        <f>ROUND(R1972 * D1972, 2)</f>
        <v>1078.02</v>
      </c>
      <c r="T1972" s="4" t="str">
        <v>EXHIBITION</v>
      </c>
      <c r="U1972" s="8" t="str">
        <v>AVAILABLE</v>
      </c>
      <c r="V1972" s="4" t="str">
        <v>Crystal, Needle, Natural</v>
      </c>
      <c r="W1972" s="9" t="str">
        <v>Media URL</v>
      </c>
    </row>
    <row r="1973">
      <c r="A1973" s="4" t="str">
        <v>2544880105</v>
      </c>
      <c r="B1973" s="4" t="str">
        <v>RADIANT</v>
      </c>
      <c r="C1973" s="4">
        <v>133570</v>
      </c>
      <c r="D1973" s="5">
        <v>1</v>
      </c>
      <c r="E1973" s="4" t="str">
        <v>W-X</v>
      </c>
      <c r="F1973" s="4" t="str">
        <v>SI1</v>
      </c>
      <c r="G1973" s="4" t="str">
        <v xml:space="preserve"> </v>
      </c>
      <c r="H1973" s="4" t="str">
        <v>EX</v>
      </c>
      <c r="I1973" s="4" t="str">
        <v>EX</v>
      </c>
      <c r="J1973" s="4" t="str">
        <v>NONE</v>
      </c>
      <c r="K1973" s="4" t="str">
        <v>5.93 x 4.87 x 3.48</v>
      </c>
      <c r="L1973" s="4" t="str">
        <v>71.50</v>
      </c>
      <c r="M1973" s="4" t="str">
        <v>68.00</v>
      </c>
      <c r="N1973" s="4" t="str">
        <v/>
      </c>
      <c r="O1973" s="4" t="str">
        <v>GIA</v>
      </c>
      <c r="P1973" s="4">
        <v>1800</v>
      </c>
      <c r="Q1973" s="7">
        <v>-57</v>
      </c>
      <c r="R1973" s="5">
        <f>ROUND(P1973 * (1 + (Q1973 / 100)), 2)</f>
        <v>774</v>
      </c>
      <c r="S1973" s="5">
        <f>ROUND(R1973 * D1973, 2)</f>
        <v>774</v>
      </c>
      <c r="T1973" s="4" t="str">
        <v>EXHIBITION</v>
      </c>
      <c r="U1973" s="8" t="str">
        <v>AVAILABLE</v>
      </c>
      <c r="V1973" s="4" t="str">
        <v>Crystal, Feather</v>
      </c>
      <c r="W1973" s="9" t="str">
        <v>Media URL</v>
      </c>
    </row>
    <row r="1974">
      <c r="A1974" s="4" t="str">
        <v>7556657866</v>
      </c>
      <c r="B1974" s="4" t="str">
        <v>RADIANT</v>
      </c>
      <c r="C1974" s="4">
        <v>164863</v>
      </c>
      <c r="D1974" s="5">
        <v>1.06</v>
      </c>
      <c r="E1974" s="4" t="str">
        <v>Y-Z</v>
      </c>
      <c r="F1974" s="4" t="str">
        <v>IF</v>
      </c>
      <c r="G1974" s="4" t="str">
        <v xml:space="preserve"> </v>
      </c>
      <c r="H1974" s="4" t="str">
        <v>VG</v>
      </c>
      <c r="I1974" s="4" t="str">
        <v>VG</v>
      </c>
      <c r="J1974" s="4" t="str">
        <v>NONE</v>
      </c>
      <c r="K1974" s="4" t="str">
        <v>6.38 x 4.95 x 3.46</v>
      </c>
      <c r="L1974" s="4" t="str">
        <v>69.80</v>
      </c>
      <c r="M1974" s="4" t="str">
        <v>60.00</v>
      </c>
      <c r="N1974" s="4" t="str">
        <v/>
      </c>
      <c r="O1974" s="4" t="str">
        <v>GIA</v>
      </c>
      <c r="P1974" s="4">
        <v>2500</v>
      </c>
      <c r="Q1974" s="7">
        <v>-53</v>
      </c>
      <c r="R1974" s="5">
        <f>ROUND(P1974 * (1 + (Q1974 / 100)), 2)</f>
        <v>1175</v>
      </c>
      <c r="S1974" s="5">
        <f>ROUND(R1974 * D1974, 2)</f>
        <v>1245.5</v>
      </c>
      <c r="T1974" s="4" t="str">
        <v>EXHIBITION</v>
      </c>
      <c r="U1974" s="11" t="str">
        <v>MEMO_OUT</v>
      </c>
      <c r="V1974" s="4" t="str">
        <v xml:space="preserve"> </v>
      </c>
      <c r="W1974" s="9" t="str">
        <v>Media URL</v>
      </c>
    </row>
    <row r="1975">
      <c r="A1975" s="4" t="str">
        <v>1558794874</v>
      </c>
      <c r="B1975" s="4" t="str">
        <v>RADIANT</v>
      </c>
      <c r="C1975" s="4">
        <v>169203</v>
      </c>
      <c r="D1975" s="5">
        <v>1</v>
      </c>
      <c r="E1975" s="4" t="str">
        <v>Y-Z</v>
      </c>
      <c r="F1975" s="4" t="str">
        <v>IF</v>
      </c>
      <c r="G1975" s="4" t="str">
        <v xml:space="preserve"> </v>
      </c>
      <c r="H1975" s="4" t="str">
        <v>EX</v>
      </c>
      <c r="I1975" s="4" t="str">
        <v>VG</v>
      </c>
      <c r="J1975" s="4" t="str">
        <v>NONE</v>
      </c>
      <c r="K1975" s="4" t="str">
        <v>6.06 x 4.88 x 3.41</v>
      </c>
      <c r="L1975" s="4" t="str">
        <v>69.90</v>
      </c>
      <c r="M1975" s="4" t="str">
        <v>61.00</v>
      </c>
      <c r="N1975" s="4" t="str">
        <v/>
      </c>
      <c r="O1975" s="4" t="str">
        <v>GIA</v>
      </c>
      <c r="P1975" s="4">
        <v>2500</v>
      </c>
      <c r="Q1975" s="7">
        <v>-54</v>
      </c>
      <c r="R1975" s="5">
        <f>ROUND(P1975 * (1 + (Q1975 / 100)), 2)</f>
        <v>1150</v>
      </c>
      <c r="S1975" s="5">
        <f>ROUND(R1975 * D1975, 2)</f>
        <v>1150</v>
      </c>
      <c r="T1975" s="4" t="str">
        <v>MUMBAI</v>
      </c>
      <c r="U1975" s="8" t="str">
        <v>AVAILABLE</v>
      </c>
      <c r="V1975" s="4" t="str">
        <v xml:space="preserve"> </v>
      </c>
      <c r="W1975" s="9" t="str">
        <v>Media URL</v>
      </c>
    </row>
    <row r="1976">
      <c r="A1976" s="4" t="str">
        <v>6555794565</v>
      </c>
      <c r="B1976" s="4" t="str">
        <v>RADIANT</v>
      </c>
      <c r="C1976" s="4">
        <v>168810</v>
      </c>
      <c r="D1976" s="5">
        <v>1.05</v>
      </c>
      <c r="E1976" s="4" t="str">
        <v>Y-Z</v>
      </c>
      <c r="F1976" s="4" t="str">
        <v>IF</v>
      </c>
      <c r="G1976" s="4" t="str">
        <v xml:space="preserve"> </v>
      </c>
      <c r="H1976" s="4" t="str">
        <v>EX</v>
      </c>
      <c r="I1976" s="4" t="str">
        <v>VG</v>
      </c>
      <c r="J1976" s="4" t="str">
        <v>MED</v>
      </c>
      <c r="K1976" s="4" t="str">
        <v>6.09 x 4.98 x 3.47</v>
      </c>
      <c r="L1976" s="4" t="str">
        <v>69.70</v>
      </c>
      <c r="M1976" s="4" t="str">
        <v>59.00</v>
      </c>
      <c r="N1976" s="4" t="str">
        <v/>
      </c>
      <c r="O1976" s="4" t="str">
        <v>GIA</v>
      </c>
      <c r="P1976" s="4">
        <v>2500</v>
      </c>
      <c r="Q1976" s="7">
        <v>-56</v>
      </c>
      <c r="R1976" s="5">
        <f>ROUND(P1976 * (1 + (Q1976 / 100)), 2)</f>
        <v>1100</v>
      </c>
      <c r="S1976" s="5">
        <f>ROUND(R1976 * D1976, 2)</f>
        <v>1155</v>
      </c>
      <c r="T1976" s="4" t="str">
        <v>MUMBAI</v>
      </c>
      <c r="U1976" s="8" t="str">
        <v>AVAILABLE</v>
      </c>
      <c r="V1976" s="4" t="str">
        <v xml:space="preserve"> </v>
      </c>
      <c r="W1976" s="9" t="str">
        <v>Media URL</v>
      </c>
    </row>
    <row r="1977">
      <c r="A1977" s="4" t="str">
        <v>2546693193</v>
      </c>
      <c r="B1977" s="4" t="str">
        <v>RADIANT</v>
      </c>
      <c r="C1977" s="4">
        <v>124643</v>
      </c>
      <c r="D1977" s="5">
        <v>1</v>
      </c>
      <c r="E1977" s="4" t="str">
        <v>Y-Z</v>
      </c>
      <c r="F1977" s="4" t="str">
        <v>VVS1</v>
      </c>
      <c r="G1977" s="4" t="str">
        <v xml:space="preserve"> </v>
      </c>
      <c r="H1977" s="4" t="str">
        <v>EX</v>
      </c>
      <c r="I1977" s="4" t="str">
        <v>VG</v>
      </c>
      <c r="J1977" s="4" t="str">
        <v>NONE</v>
      </c>
      <c r="K1977" s="4" t="str">
        <v>5.97 x 4.94 x 3.46</v>
      </c>
      <c r="L1977" s="4" t="str">
        <v>70.10</v>
      </c>
      <c r="M1977" s="4" t="str">
        <v>65.00</v>
      </c>
      <c r="N1977" s="4" t="str">
        <v/>
      </c>
      <c r="O1977" s="4" t="str">
        <v>GIA</v>
      </c>
      <c r="P1977" s="4">
        <v>2300</v>
      </c>
      <c r="Q1977" s="7">
        <v>-57</v>
      </c>
      <c r="R1977" s="5">
        <f>ROUND(P1977 * (1 + (Q1977 / 100)), 2)</f>
        <v>989</v>
      </c>
      <c r="S1977" s="5">
        <f>ROUND(R1977 * D1977, 2)</f>
        <v>989</v>
      </c>
      <c r="T1977" s="4" t="str">
        <v>EXHIBITION</v>
      </c>
      <c r="U1977" s="11" t="str">
        <v>MEMO_OUT</v>
      </c>
      <c r="V1977" s="4" t="str">
        <v>Feather</v>
      </c>
      <c r="W1977" s="9" t="str">
        <v>Media URL</v>
      </c>
    </row>
    <row r="1978">
      <c r="A1978" s="4" t="str">
        <v>1555151264</v>
      </c>
      <c r="B1978" s="4" t="str">
        <v>RADIANT</v>
      </c>
      <c r="C1978" s="4">
        <v>143178</v>
      </c>
      <c r="D1978" s="5">
        <v>1.01</v>
      </c>
      <c r="E1978" s="4" t="str">
        <v>Y-Z</v>
      </c>
      <c r="F1978" s="4" t="str">
        <v>VVS1</v>
      </c>
      <c r="G1978" s="4" t="str">
        <v xml:space="preserve"> </v>
      </c>
      <c r="H1978" s="4" t="str">
        <v>EX</v>
      </c>
      <c r="I1978" s="4" t="str">
        <v>VG</v>
      </c>
      <c r="J1978" s="4" t="str">
        <v>FNT</v>
      </c>
      <c r="K1978" s="4" t="str">
        <v>5.84 x 5.05 x 3.53</v>
      </c>
      <c r="L1978" s="4" t="str">
        <v>69.80</v>
      </c>
      <c r="M1978" s="4" t="str">
        <v>56.00</v>
      </c>
      <c r="N1978" s="4" t="str">
        <v/>
      </c>
      <c r="O1978" s="4" t="str">
        <v>GIA</v>
      </c>
      <c r="P1978" s="4">
        <v>2300</v>
      </c>
      <c r="Q1978" s="7">
        <v>-56</v>
      </c>
      <c r="R1978" s="5">
        <f>ROUND(P1978 * (1 + (Q1978 / 100)), 2)</f>
        <v>1012</v>
      </c>
      <c r="S1978" s="5">
        <f>ROUND(R1978 * D1978, 2)</f>
        <v>1022.12</v>
      </c>
      <c r="T1978" s="4" t="str">
        <v>EXHIBITION</v>
      </c>
      <c r="U1978" s="8" t="str">
        <v>AVAILABLE</v>
      </c>
      <c r="V1978" s="4" t="str">
        <v>Cloud, Chip, Feather</v>
      </c>
      <c r="W1978" s="9" t="str">
        <v>Media URL</v>
      </c>
    </row>
    <row r="1979">
      <c r="A1979" s="4" t="str">
        <v>5553810519</v>
      </c>
      <c r="B1979" s="4" t="str">
        <v>RADIANT</v>
      </c>
      <c r="C1979" s="4">
        <v>170617</v>
      </c>
      <c r="D1979" s="5">
        <v>1.01</v>
      </c>
      <c r="E1979" s="4" t="str">
        <v>Y-Z</v>
      </c>
      <c r="F1979" s="4" t="str">
        <v>VVS1</v>
      </c>
      <c r="G1979" s="4" t="str">
        <v xml:space="preserve"> </v>
      </c>
      <c r="H1979" s="4" t="str">
        <v>EX</v>
      </c>
      <c r="I1979" s="4" t="str">
        <v>VG</v>
      </c>
      <c r="J1979" s="4" t="str">
        <v>FNT</v>
      </c>
      <c r="K1979" s="4" t="str">
        <v>5.80 x 4.89 x 3.56</v>
      </c>
      <c r="L1979" s="4" t="str">
        <v>72.90</v>
      </c>
      <c r="M1979" s="4" t="str">
        <v>60.00</v>
      </c>
      <c r="N1979" s="4" t="str">
        <v/>
      </c>
      <c r="O1979" s="4" t="str">
        <v>GIA</v>
      </c>
      <c r="P1979" s="4">
        <v>2300</v>
      </c>
      <c r="Q1979" s="7">
        <v>-54</v>
      </c>
      <c r="R1979" s="5">
        <f>ROUND(P1979 * (1 + (Q1979 / 100)), 2)</f>
        <v>1058</v>
      </c>
      <c r="S1979" s="5">
        <f>ROUND(R1979 * D1979, 2)</f>
        <v>1068.58</v>
      </c>
      <c r="T1979" s="4" t="str">
        <v>EXHIBITION</v>
      </c>
      <c r="U1979" s="8" t="str">
        <v>AVAILABLE</v>
      </c>
      <c r="V1979" s="4" t="str">
        <v>Feather, Extra Facet</v>
      </c>
      <c r="W1979" s="9" t="str">
        <v>Media URL</v>
      </c>
    </row>
    <row r="1980">
      <c r="A1980" s="4" t="str">
        <v>6551901358</v>
      </c>
      <c r="B1980" s="4" t="str">
        <v>RADIANT</v>
      </c>
      <c r="C1980" s="4">
        <v>172437</v>
      </c>
      <c r="D1980" s="5">
        <v>1.05</v>
      </c>
      <c r="E1980" s="4" t="str">
        <v>Y-Z</v>
      </c>
      <c r="F1980" s="4" t="str">
        <v>VVS1</v>
      </c>
      <c r="G1980" s="4" t="str">
        <v xml:space="preserve"> </v>
      </c>
      <c r="H1980" s="4" t="str">
        <v>EX</v>
      </c>
      <c r="I1980" s="4" t="str">
        <v>VG</v>
      </c>
      <c r="J1980" s="4" t="str">
        <v>FNT</v>
      </c>
      <c r="K1980" s="4" t="str">
        <v>6.14 x 4.89 x 3.42</v>
      </c>
      <c r="L1980" s="4" t="str">
        <v>70.00</v>
      </c>
      <c r="M1980" s="4" t="str">
        <v>59.00</v>
      </c>
      <c r="N1980" s="4" t="str">
        <v/>
      </c>
      <c r="O1980" s="4" t="str">
        <v>GIA</v>
      </c>
      <c r="P1980" s="4">
        <v>2300</v>
      </c>
      <c r="Q1980" s="7">
        <v>-50</v>
      </c>
      <c r="R1980" s="5">
        <f>ROUND(P1980 * (1 + (Q1980 / 100)), 2)</f>
        <v>1150</v>
      </c>
      <c r="S1980" s="5">
        <f>ROUND(R1980 * D1980, 2)</f>
        <v>1207.5</v>
      </c>
      <c r="T1980" s="4" t="str">
        <v>MUMBAI</v>
      </c>
      <c r="U1980" s="8" t="str">
        <v>AVAILABLE</v>
      </c>
      <c r="V1980" s="4" t="str">
        <v>Pinpoint</v>
      </c>
      <c r="W1980" s="9" t="str">
        <v>Media URL</v>
      </c>
    </row>
    <row r="1981">
      <c r="A1981" s="4" t="str">
        <v>3555079901</v>
      </c>
      <c r="B1981" s="4" t="str">
        <v>RADIANT</v>
      </c>
      <c r="C1981" s="4">
        <v>140236</v>
      </c>
      <c r="D1981" s="5">
        <v>1.01</v>
      </c>
      <c r="E1981" s="4" t="str">
        <v>Y-Z</v>
      </c>
      <c r="F1981" s="4" t="str">
        <v>VVS1</v>
      </c>
      <c r="G1981" s="4" t="str">
        <v xml:space="preserve"> </v>
      </c>
      <c r="H1981" s="4" t="str">
        <v>EX</v>
      </c>
      <c r="I1981" s="4" t="str">
        <v>VG</v>
      </c>
      <c r="J1981" s="4" t="str">
        <v>MED</v>
      </c>
      <c r="K1981" s="4" t="str">
        <v>5.83 x 4.98 x 3.46</v>
      </c>
      <c r="L1981" s="4" t="str">
        <v>69.60</v>
      </c>
      <c r="M1981" s="4" t="str">
        <v>67.00</v>
      </c>
      <c r="N1981" s="4" t="str">
        <v/>
      </c>
      <c r="O1981" s="4" t="str">
        <v>GIA</v>
      </c>
      <c r="P1981" s="4">
        <v>2300</v>
      </c>
      <c r="Q1981" s="7">
        <v>-59</v>
      </c>
      <c r="R1981" s="5">
        <f>ROUND(P1981 * (1 + (Q1981 / 100)), 2)</f>
        <v>943</v>
      </c>
      <c r="S1981" s="5">
        <f>ROUND(R1981 * D1981, 2)</f>
        <v>952.43</v>
      </c>
      <c r="T1981" s="4" t="str">
        <v>EXHIBITION</v>
      </c>
      <c r="U1981" s="8" t="str">
        <v>AVAILABLE</v>
      </c>
      <c r="V1981" s="4" t="str">
        <v>Feather</v>
      </c>
      <c r="W1981" s="9" t="str">
        <v>Media URL</v>
      </c>
    </row>
    <row r="1982">
      <c r="A1982" s="4" t="str">
        <v>7551528225</v>
      </c>
      <c r="B1982" s="4" t="str">
        <v>RADIANT</v>
      </c>
      <c r="C1982" s="4">
        <v>160401</v>
      </c>
      <c r="D1982" s="5">
        <v>1.01</v>
      </c>
      <c r="E1982" s="4" t="str">
        <v>Y-Z</v>
      </c>
      <c r="F1982" s="4" t="str">
        <v>VVS2</v>
      </c>
      <c r="G1982" s="4" t="str">
        <v xml:space="preserve"> </v>
      </c>
      <c r="H1982" s="4" t="str">
        <v>VG</v>
      </c>
      <c r="I1982" s="4" t="str">
        <v>VG</v>
      </c>
      <c r="J1982" s="4" t="str">
        <v>NONE</v>
      </c>
      <c r="K1982" s="4" t="str">
        <v>5.81 x 4.95 x 3.53</v>
      </c>
      <c r="L1982" s="4" t="str">
        <v>71.20</v>
      </c>
      <c r="M1982" s="4" t="str">
        <v>58.00</v>
      </c>
      <c r="N1982" s="4" t="str">
        <v/>
      </c>
      <c r="O1982" s="4" t="str">
        <v>GIA</v>
      </c>
      <c r="P1982" s="4">
        <v>2100</v>
      </c>
      <c r="Q1982" s="7">
        <v>-51</v>
      </c>
      <c r="R1982" s="5">
        <f>ROUND(P1982 * (1 + (Q1982 / 100)), 2)</f>
        <v>1029</v>
      </c>
      <c r="S1982" s="5">
        <f>ROUND(R1982 * D1982, 2)</f>
        <v>1039.29</v>
      </c>
      <c r="T1982" s="4" t="str">
        <v>EXHIBITION</v>
      </c>
      <c r="U1982" s="8" t="str">
        <v>AVAILABLE</v>
      </c>
      <c r="V1982" s="4" t="str">
        <v>Needle, Feather, Pinpoint, Natural</v>
      </c>
      <c r="W1982" s="9" t="str">
        <v>Media URL</v>
      </c>
    </row>
    <row r="1983">
      <c r="A1983" s="4" t="str">
        <v>6552849200</v>
      </c>
      <c r="B1983" s="4" t="str">
        <v>RADIANT</v>
      </c>
      <c r="C1983" s="4">
        <v>171159</v>
      </c>
      <c r="D1983" s="5">
        <v>1</v>
      </c>
      <c r="E1983" s="4" t="str">
        <v>Y-Z</v>
      </c>
      <c r="F1983" s="4" t="str">
        <v>VVS2</v>
      </c>
      <c r="G1983" s="4" t="str">
        <v xml:space="preserve"> </v>
      </c>
      <c r="H1983" s="4" t="str">
        <v>VG</v>
      </c>
      <c r="I1983" s="4" t="str">
        <v>VG</v>
      </c>
      <c r="J1983" s="4" t="str">
        <v>MED</v>
      </c>
      <c r="K1983" s="4" t="str">
        <v>6.11 x 4.84 x 3.42</v>
      </c>
      <c r="L1983" s="4" t="str">
        <v>70.70</v>
      </c>
      <c r="M1983" s="4" t="str">
        <v>56.00</v>
      </c>
      <c r="N1983" s="4" t="str">
        <v/>
      </c>
      <c r="O1983" s="4" t="str">
        <v>GIA</v>
      </c>
      <c r="P1983" s="4">
        <v>2100</v>
      </c>
      <c r="Q1983" s="7">
        <v>-48</v>
      </c>
      <c r="R1983" s="5">
        <f>ROUND(P1983 * (1 + (Q1983 / 100)), 2)</f>
        <v>1092</v>
      </c>
      <c r="S1983" s="5">
        <f>ROUND(R1983 * D1983, 2)</f>
        <v>1092</v>
      </c>
      <c r="T1983" s="4" t="str">
        <v>MUMBAI</v>
      </c>
      <c r="U1983" s="8" t="str">
        <v>AVAILABLE</v>
      </c>
      <c r="V1983" s="4" t="str">
        <v>Pinpoint</v>
      </c>
      <c r="W1983" s="9" t="str">
        <v>Media URL</v>
      </c>
    </row>
    <row r="1984">
      <c r="A1984" s="4" t="str">
        <v>6535761465</v>
      </c>
      <c r="B1984" s="4" t="str">
        <v>RADIANT</v>
      </c>
      <c r="C1984" s="4">
        <v>101748</v>
      </c>
      <c r="D1984" s="5">
        <v>1.2</v>
      </c>
      <c r="E1984" s="4" t="str">
        <v>Y-Z</v>
      </c>
      <c r="F1984" s="4" t="str">
        <v>VVS2</v>
      </c>
      <c r="G1984" s="4" t="str">
        <v xml:space="preserve"> </v>
      </c>
      <c r="H1984" s="4" t="str">
        <v>VG</v>
      </c>
      <c r="I1984" s="4" t="str">
        <v>EX</v>
      </c>
      <c r="J1984" s="4" t="str">
        <v>STG</v>
      </c>
      <c r="K1984" s="4" t="str">
        <v>6.45 x 5.35 x 3.62</v>
      </c>
      <c r="L1984" s="4" t="str">
        <v>67.60</v>
      </c>
      <c r="M1984" s="4" t="str">
        <v>66.00</v>
      </c>
      <c r="N1984" s="4" t="str">
        <v/>
      </c>
      <c r="O1984" s="4" t="str">
        <v>GIA</v>
      </c>
      <c r="P1984" s="4">
        <v>2100</v>
      </c>
      <c r="Q1984" s="7">
        <v>-66</v>
      </c>
      <c r="R1984" s="5">
        <f>ROUND(P1984 * (1 + (Q1984 / 100)), 2)</f>
        <v>714</v>
      </c>
      <c r="S1984" s="5">
        <f>ROUND(R1984 * D1984, 2)</f>
        <v>856.8</v>
      </c>
      <c r="T1984" s="4" t="str">
        <v>EXHIBITION</v>
      </c>
      <c r="U1984" s="8" t="str">
        <v>AVAILABLE</v>
      </c>
      <c r="V1984" s="4" t="str">
        <v>Pinpoint</v>
      </c>
      <c r="W1984" s="9" t="str">
        <v>Media URL</v>
      </c>
    </row>
    <row r="1985">
      <c r="A1985" s="4" t="str">
        <v>3555066105</v>
      </c>
      <c r="B1985" s="4" t="str">
        <v>RADIANT</v>
      </c>
      <c r="C1985" s="4">
        <v>139644</v>
      </c>
      <c r="D1985" s="5">
        <v>1.01</v>
      </c>
      <c r="E1985" s="4" t="str">
        <v>Y-Z</v>
      </c>
      <c r="F1985" s="4" t="str">
        <v>VVS2</v>
      </c>
      <c r="G1985" s="4" t="str">
        <v xml:space="preserve"> </v>
      </c>
      <c r="H1985" s="4" t="str">
        <v>EX</v>
      </c>
      <c r="I1985" s="4" t="str">
        <v>VG</v>
      </c>
      <c r="J1985" s="4" t="str">
        <v>FNT</v>
      </c>
      <c r="K1985" s="4" t="str">
        <v>5.85 x 4.97 x 3.48</v>
      </c>
      <c r="L1985" s="4" t="str">
        <v>69.90</v>
      </c>
      <c r="M1985" s="4" t="str">
        <v>61.00</v>
      </c>
      <c r="N1985" s="4" t="str">
        <v/>
      </c>
      <c r="O1985" s="4" t="str">
        <v>GIA</v>
      </c>
      <c r="P1985" s="4">
        <v>2100</v>
      </c>
      <c r="Q1985" s="7">
        <v>-49</v>
      </c>
      <c r="R1985" s="5">
        <f>ROUND(P1985 * (1 + (Q1985 / 100)), 2)</f>
        <v>1071</v>
      </c>
      <c r="S1985" s="5">
        <f>ROUND(R1985 * D1985, 2)</f>
        <v>1081.71</v>
      </c>
      <c r="T1985" s="4" t="str">
        <v>EXHIBITION</v>
      </c>
      <c r="U1985" s="8" t="str">
        <v>AVAILABLE</v>
      </c>
      <c r="V1985" s="4" t="str">
        <v>Feather, Cloud</v>
      </c>
      <c r="W1985" s="9" t="str">
        <v>Media URL</v>
      </c>
    </row>
    <row r="1986">
      <c r="A1986" s="4" t="str">
        <v>6552900368</v>
      </c>
      <c r="B1986" s="4" t="str">
        <v>RADIANT</v>
      </c>
      <c r="C1986" s="4">
        <v>172463</v>
      </c>
      <c r="D1986" s="5">
        <v>1</v>
      </c>
      <c r="E1986" s="4" t="str">
        <v>Y-Z</v>
      </c>
      <c r="F1986" s="4" t="str">
        <v>VVS2</v>
      </c>
      <c r="G1986" s="4" t="str">
        <v xml:space="preserve"> </v>
      </c>
      <c r="H1986" s="4" t="str">
        <v>EX</v>
      </c>
      <c r="I1986" s="4" t="str">
        <v>VG</v>
      </c>
      <c r="J1986" s="4" t="str">
        <v>FNT</v>
      </c>
      <c r="K1986" s="4" t="str">
        <v>6.16 x 4.85 x 3.39</v>
      </c>
      <c r="L1986" s="4" t="str">
        <v>69.90</v>
      </c>
      <c r="M1986" s="4" t="str">
        <v>58.00</v>
      </c>
      <c r="N1986" s="4" t="str">
        <v/>
      </c>
      <c r="O1986" s="4" t="str">
        <v>GIA</v>
      </c>
      <c r="P1986" s="4">
        <v>2100</v>
      </c>
      <c r="Q1986" s="7">
        <v>-45</v>
      </c>
      <c r="R1986" s="5">
        <f>ROUND(P1986 * (1 + (Q1986 / 100)), 2)</f>
        <v>1155</v>
      </c>
      <c r="S1986" s="5">
        <f>ROUND(R1986 * D1986, 2)</f>
        <v>1155</v>
      </c>
      <c r="T1986" s="4" t="str">
        <v>MUMBAI</v>
      </c>
      <c r="U1986" s="8" t="str">
        <v>AVAILABLE</v>
      </c>
      <c r="V1986" s="4" t="str">
        <v>Cloud, Needle, Pinpoint, Feather, Indented Natural</v>
      </c>
      <c r="W1986" s="9" t="str">
        <v>Media URL</v>
      </c>
    </row>
    <row r="1987">
      <c r="A1987" s="4" t="str">
        <v>1559730534</v>
      </c>
      <c r="B1987" s="4" t="str">
        <v>RADIANT</v>
      </c>
      <c r="C1987" s="4">
        <v>167403</v>
      </c>
      <c r="D1987" s="5">
        <v>1.12</v>
      </c>
      <c r="E1987" s="4" t="str">
        <v>Y-Z</v>
      </c>
      <c r="F1987" s="4" t="str">
        <v>VVS2</v>
      </c>
      <c r="G1987" s="4" t="str">
        <v xml:space="preserve"> </v>
      </c>
      <c r="H1987" s="4" t="str">
        <v>EX</v>
      </c>
      <c r="I1987" s="4" t="str">
        <v>VG</v>
      </c>
      <c r="J1987" s="4" t="str">
        <v>FNT</v>
      </c>
      <c r="K1987" s="4" t="str">
        <v>6.14 x 5.09 x 3.55</v>
      </c>
      <c r="L1987" s="4" t="str">
        <v>69.60</v>
      </c>
      <c r="M1987" s="4" t="str">
        <v>63.00</v>
      </c>
      <c r="N1987" s="4" t="str">
        <v/>
      </c>
      <c r="O1987" s="4" t="str">
        <v>GIA</v>
      </c>
      <c r="P1987" s="4">
        <v>2100</v>
      </c>
      <c r="Q1987" s="7">
        <v>-45</v>
      </c>
      <c r="R1987" s="5">
        <f>ROUND(P1987 * (1 + (Q1987 / 100)), 2)</f>
        <v>1155</v>
      </c>
      <c r="S1987" s="5">
        <f>ROUND(R1987 * D1987, 2)</f>
        <v>1293.6</v>
      </c>
      <c r="T1987" s="4" t="str">
        <v>EXHIBITION</v>
      </c>
      <c r="U1987" s="11" t="str">
        <v>MEMO_OUT</v>
      </c>
      <c r="V1987" s="4" t="str">
        <v>Cloud</v>
      </c>
      <c r="W1987" s="9" t="str">
        <v>Media URL</v>
      </c>
    </row>
    <row r="1988">
      <c r="A1988" s="4" t="str">
        <v>7553772359</v>
      </c>
      <c r="B1988" s="4" t="str">
        <v>RADIANT</v>
      </c>
      <c r="C1988" s="4">
        <v>168572</v>
      </c>
      <c r="D1988" s="5">
        <v>1.02</v>
      </c>
      <c r="E1988" s="4" t="str">
        <v>Y-Z</v>
      </c>
      <c r="F1988" s="4" t="str">
        <v>VVS2</v>
      </c>
      <c r="G1988" s="4" t="str">
        <v xml:space="preserve"> </v>
      </c>
      <c r="H1988" s="4" t="str">
        <v>EX</v>
      </c>
      <c r="I1988" s="4" t="str">
        <v>VG</v>
      </c>
      <c r="J1988" s="4" t="str">
        <v>MED</v>
      </c>
      <c r="K1988" s="4" t="str">
        <v>6.03 x 5.04 x 3.51</v>
      </c>
      <c r="L1988" s="4" t="str">
        <v>69.50</v>
      </c>
      <c r="M1988" s="4" t="str">
        <v>60.00</v>
      </c>
      <c r="N1988" s="4" t="str">
        <v/>
      </c>
      <c r="O1988" s="4" t="str">
        <v>GIA</v>
      </c>
      <c r="P1988" s="4">
        <v>2100</v>
      </c>
      <c r="Q1988" s="7">
        <v>-50</v>
      </c>
      <c r="R1988" s="5">
        <f>ROUND(P1988 * (1 + (Q1988 / 100)), 2)</f>
        <v>1050</v>
      </c>
      <c r="S1988" s="5">
        <f>ROUND(R1988 * D1988, 2)</f>
        <v>1071</v>
      </c>
      <c r="T1988" s="4" t="str">
        <v>EXHIBITION</v>
      </c>
      <c r="U1988" s="8" t="str">
        <v>AVAILABLE</v>
      </c>
      <c r="V1988" s="4" t="str">
        <v>Feather</v>
      </c>
      <c r="W1988" s="9" t="str">
        <v>Media URL</v>
      </c>
    </row>
    <row r="1989">
      <c r="A1989" s="4" t="str">
        <v>7556849226</v>
      </c>
      <c r="B1989" s="4" t="str">
        <v>RADIANT</v>
      </c>
      <c r="C1989" s="4">
        <v>171106</v>
      </c>
      <c r="D1989" s="5">
        <v>1</v>
      </c>
      <c r="E1989" s="4" t="str">
        <v>Y-Z</v>
      </c>
      <c r="F1989" s="4" t="str">
        <v>VS1</v>
      </c>
      <c r="G1989" s="4" t="str">
        <v xml:space="preserve"> </v>
      </c>
      <c r="H1989" s="4" t="str">
        <v>VG</v>
      </c>
      <c r="I1989" s="4" t="str">
        <v>VG</v>
      </c>
      <c r="J1989" s="4" t="str">
        <v>NONE</v>
      </c>
      <c r="K1989" s="4" t="str">
        <v>5.96 x 4.97 x 3.47</v>
      </c>
      <c r="L1989" s="4" t="str">
        <v>69.80</v>
      </c>
      <c r="M1989" s="4" t="str">
        <v>58.00</v>
      </c>
      <c r="N1989" s="4" t="str">
        <v/>
      </c>
      <c r="O1989" s="4" t="str">
        <v>GIA</v>
      </c>
      <c r="P1989" s="4">
        <v>2000</v>
      </c>
      <c r="Q1989" s="7">
        <v>-48</v>
      </c>
      <c r="R1989" s="5">
        <f>ROUND(P1989 * (1 + (Q1989 / 100)), 2)</f>
        <v>1040</v>
      </c>
      <c r="S1989" s="5">
        <f>ROUND(R1989 * D1989, 2)</f>
        <v>1040</v>
      </c>
      <c r="T1989" s="4" t="str">
        <v>MUMBAI</v>
      </c>
      <c r="U1989" s="8" t="str">
        <v>AVAILABLE</v>
      </c>
      <c r="V1989" s="4" t="str">
        <v>Crystal, Natural</v>
      </c>
      <c r="W1989" s="9" t="str">
        <v>Media URL</v>
      </c>
    </row>
    <row r="1990">
      <c r="A1990" s="4" t="str">
        <v>7543978831</v>
      </c>
      <c r="B1990" s="4" t="str">
        <v>RADIANT</v>
      </c>
      <c r="C1990" s="4">
        <v>136253</v>
      </c>
      <c r="D1990" s="5">
        <v>1.16</v>
      </c>
      <c r="E1990" s="4" t="str">
        <v>Y-Z</v>
      </c>
      <c r="F1990" s="4" t="str">
        <v>VS1</v>
      </c>
      <c r="G1990" s="4" t="str">
        <v xml:space="preserve"> </v>
      </c>
      <c r="H1990" s="4" t="str">
        <v>VG</v>
      </c>
      <c r="I1990" s="4" t="str">
        <v>VG</v>
      </c>
      <c r="J1990" s="4" t="str">
        <v>NONE</v>
      </c>
      <c r="K1990" s="4" t="str">
        <v>6.26 x 5.18 x 3.61</v>
      </c>
      <c r="L1990" s="4" t="str">
        <v>69.70</v>
      </c>
      <c r="M1990" s="4" t="str">
        <v>64.00</v>
      </c>
      <c r="N1990" s="4" t="str">
        <v/>
      </c>
      <c r="O1990" s="4" t="str">
        <v>GIA</v>
      </c>
      <c r="P1990" s="4">
        <v>2000</v>
      </c>
      <c r="Q1990" s="7">
        <v>-50</v>
      </c>
      <c r="R1990" s="5">
        <f>ROUND(P1990 * (1 + (Q1990 / 100)), 2)</f>
        <v>1000</v>
      </c>
      <c r="S1990" s="5">
        <f>ROUND(R1990 * D1990, 2)</f>
        <v>1160</v>
      </c>
      <c r="T1990" s="4" t="str">
        <v>EXHIBITION</v>
      </c>
      <c r="U1990" s="11" t="str">
        <v>MEMO_OUT</v>
      </c>
      <c r="V1990" s="4" t="str">
        <v>Cloud, Crystal, Feather</v>
      </c>
      <c r="W1990" s="9" t="str">
        <v>Media URL</v>
      </c>
    </row>
    <row r="1991">
      <c r="A1991" s="4" t="str">
        <v>6551608724</v>
      </c>
      <c r="B1991" s="4" t="str">
        <v>RADIANT</v>
      </c>
      <c r="C1991" s="4">
        <v>162042</v>
      </c>
      <c r="D1991" s="5">
        <v>1</v>
      </c>
      <c r="E1991" s="4" t="str">
        <v>Y-Z</v>
      </c>
      <c r="F1991" s="4" t="str">
        <v>VS1</v>
      </c>
      <c r="G1991" s="4" t="str">
        <v xml:space="preserve"> </v>
      </c>
      <c r="H1991" s="4" t="str">
        <v>EX</v>
      </c>
      <c r="I1991" s="4" t="str">
        <v>GD</v>
      </c>
      <c r="J1991" s="4" t="str">
        <v>NONE</v>
      </c>
      <c r="K1991" s="4" t="str">
        <v>5.87 x 4.90 x 3.52</v>
      </c>
      <c r="L1991" s="4" t="str">
        <v>72.00</v>
      </c>
      <c r="M1991" s="4" t="str">
        <v>65.00</v>
      </c>
      <c r="N1991" s="4" t="str">
        <v/>
      </c>
      <c r="O1991" s="4" t="str">
        <v>GIA</v>
      </c>
      <c r="P1991" s="4">
        <v>2000</v>
      </c>
      <c r="Q1991" s="7">
        <v>-50</v>
      </c>
      <c r="R1991" s="5">
        <f>ROUND(P1991 * (1 + (Q1991 / 100)), 2)</f>
        <v>1000</v>
      </c>
      <c r="S1991" s="5">
        <f>ROUND(R1991 * D1991, 2)</f>
        <v>1000</v>
      </c>
      <c r="T1991" s="4" t="str">
        <v>EXHIBITION</v>
      </c>
      <c r="U1991" s="11" t="str">
        <v>MEMO_OUT</v>
      </c>
      <c r="V1991" s="4" t="str">
        <v>Crystal, Feather, Needle, Etch Channel, Indented Natural</v>
      </c>
      <c r="W1991" s="9" t="str">
        <v>Media URL</v>
      </c>
    </row>
    <row r="1992">
      <c r="A1992" s="4" t="str">
        <v>6551721264</v>
      </c>
      <c r="B1992" s="4" t="str">
        <v>RADIANT</v>
      </c>
      <c r="C1992" s="4">
        <v>166669</v>
      </c>
      <c r="D1992" s="5">
        <v>1.01</v>
      </c>
      <c r="E1992" s="4" t="str">
        <v>Y-Z</v>
      </c>
      <c r="F1992" s="4" t="str">
        <v>VS1</v>
      </c>
      <c r="G1992" s="4" t="str">
        <v xml:space="preserve"> </v>
      </c>
      <c r="H1992" s="4" t="str">
        <v>EX</v>
      </c>
      <c r="I1992" s="4" t="str">
        <v>GD</v>
      </c>
      <c r="J1992" s="4" t="str">
        <v>FNT</v>
      </c>
      <c r="K1992" s="4" t="str">
        <v>5.79 x 4.89 x 3.51</v>
      </c>
      <c r="L1992" s="4" t="str">
        <v>71.80</v>
      </c>
      <c r="M1992" s="4" t="str">
        <v>65.00</v>
      </c>
      <c r="N1992" s="4" t="str">
        <v/>
      </c>
      <c r="O1992" s="4" t="str">
        <v>GIA</v>
      </c>
      <c r="P1992" s="4">
        <v>2000</v>
      </c>
      <c r="Q1992" s="7">
        <v>-50</v>
      </c>
      <c r="R1992" s="5">
        <f>ROUND(P1992 * (1 + (Q1992 / 100)), 2)</f>
        <v>1000</v>
      </c>
      <c r="S1992" s="5">
        <f>ROUND(R1992 * D1992, 2)</f>
        <v>1010</v>
      </c>
      <c r="T1992" s="4" t="str">
        <v>EXHIBITION</v>
      </c>
      <c r="U1992" s="8" t="str">
        <v>AVAILABLE</v>
      </c>
      <c r="V1992" s="4" t="str">
        <v>Crystal, Feather, Needle, Natural</v>
      </c>
      <c r="W1992" s="9" t="str">
        <v>Media URL</v>
      </c>
    </row>
    <row r="1993">
      <c r="A1993" s="4" t="str">
        <v>2557566152</v>
      </c>
      <c r="B1993" s="4" t="str">
        <v>RADIANT</v>
      </c>
      <c r="C1993" s="4">
        <v>161127</v>
      </c>
      <c r="D1993" s="5">
        <v>1.01</v>
      </c>
      <c r="E1993" s="4" t="str">
        <v>Y-Z</v>
      </c>
      <c r="F1993" s="4" t="str">
        <v>VS1</v>
      </c>
      <c r="G1993" s="4" t="str">
        <v xml:space="preserve"> </v>
      </c>
      <c r="H1993" s="4" t="str">
        <v>EX</v>
      </c>
      <c r="I1993" s="4" t="str">
        <v>VG</v>
      </c>
      <c r="J1993" s="4" t="str">
        <v>NONE</v>
      </c>
      <c r="K1993" s="4" t="str">
        <v>5.83 x 4.99 x 3.46</v>
      </c>
      <c r="L1993" s="4" t="str">
        <v>69.30</v>
      </c>
      <c r="M1993" s="4" t="str">
        <v>55.00</v>
      </c>
      <c r="N1993" s="4" t="str">
        <v/>
      </c>
      <c r="O1993" s="4" t="str">
        <v>GIA</v>
      </c>
      <c r="P1993" s="4">
        <v>2000</v>
      </c>
      <c r="Q1993" s="7">
        <v>-52</v>
      </c>
      <c r="R1993" s="5">
        <f>ROUND(P1993 * (1 + (Q1993 / 100)), 2)</f>
        <v>960</v>
      </c>
      <c r="S1993" s="5">
        <f>ROUND(R1993 * D1993, 2)</f>
        <v>969.6</v>
      </c>
      <c r="T1993" s="4" t="str">
        <v>EXHIBITION</v>
      </c>
      <c r="U1993" s="8" t="str">
        <v>AVAILABLE</v>
      </c>
      <c r="V1993" s="4" t="str">
        <v>Crystal, Needle</v>
      </c>
      <c r="W1993" s="9" t="str">
        <v>Media URL</v>
      </c>
    </row>
    <row r="1994">
      <c r="A1994" s="4" t="str">
        <v>6551611615</v>
      </c>
      <c r="B1994" s="4" t="str">
        <v>RADIANT</v>
      </c>
      <c r="C1994" s="4">
        <v>162326</v>
      </c>
      <c r="D1994" s="5">
        <v>1.01</v>
      </c>
      <c r="E1994" s="4" t="str">
        <v>Y-Z</v>
      </c>
      <c r="F1994" s="4" t="str">
        <v>VS1</v>
      </c>
      <c r="G1994" s="4" t="str">
        <v xml:space="preserve"> </v>
      </c>
      <c r="H1994" s="4" t="str">
        <v>EX</v>
      </c>
      <c r="I1994" s="4" t="str">
        <v>VG</v>
      </c>
      <c r="J1994" s="4" t="str">
        <v>NONE</v>
      </c>
      <c r="K1994" s="4" t="str">
        <v>5.76 x 4.94 x 3.61</v>
      </c>
      <c r="L1994" s="4" t="str">
        <v>73.00</v>
      </c>
      <c r="M1994" s="4" t="str">
        <v>57.00</v>
      </c>
      <c r="N1994" s="4" t="str">
        <v/>
      </c>
      <c r="O1994" s="4" t="str">
        <v>GIA</v>
      </c>
      <c r="P1994" s="4">
        <v>2000</v>
      </c>
      <c r="Q1994" s="7">
        <v>-51</v>
      </c>
      <c r="R1994" s="5">
        <f>ROUND(P1994 * (1 + (Q1994 / 100)), 2)</f>
        <v>980</v>
      </c>
      <c r="S1994" s="5">
        <f>ROUND(R1994 * D1994, 2)</f>
        <v>989.8</v>
      </c>
      <c r="T1994" s="4" t="str">
        <v>EXHIBITION</v>
      </c>
      <c r="U1994" s="8" t="str">
        <v>AVAILABLE</v>
      </c>
      <c r="V1994" s="4" t="str">
        <v>Feather</v>
      </c>
      <c r="W1994" s="9" t="str">
        <v>Media URL</v>
      </c>
    </row>
    <row r="1995">
      <c r="A1995" s="4" t="str">
        <v>2557485659</v>
      </c>
      <c r="B1995" s="4" t="str">
        <v>RADIANT</v>
      </c>
      <c r="C1995" s="4">
        <v>158054</v>
      </c>
      <c r="D1995" s="5">
        <v>1.01</v>
      </c>
      <c r="E1995" s="4" t="str">
        <v>Y-Z</v>
      </c>
      <c r="F1995" s="4" t="str">
        <v>VS1</v>
      </c>
      <c r="G1995" s="4" t="str">
        <v xml:space="preserve"> </v>
      </c>
      <c r="H1995" s="4" t="str">
        <v>EX</v>
      </c>
      <c r="I1995" s="4" t="str">
        <v>VG</v>
      </c>
      <c r="J1995" s="4" t="str">
        <v>NONE</v>
      </c>
      <c r="K1995" s="4" t="str">
        <v>5.95 x 5.08 x 3.52</v>
      </c>
      <c r="L1995" s="4" t="str">
        <v>69.30</v>
      </c>
      <c r="M1995" s="4" t="str">
        <v>60.00</v>
      </c>
      <c r="N1995" s="4" t="str">
        <v/>
      </c>
      <c r="O1995" s="4" t="str">
        <v>GIA</v>
      </c>
      <c r="P1995" s="4">
        <v>2000</v>
      </c>
      <c r="Q1995" s="7">
        <v>-50</v>
      </c>
      <c r="R1995" s="5">
        <f>ROUND(P1995 * (1 + (Q1995 / 100)), 2)</f>
        <v>1000</v>
      </c>
      <c r="S1995" s="5">
        <f>ROUND(R1995 * D1995, 2)</f>
        <v>1010</v>
      </c>
      <c r="T1995" s="4" t="str">
        <v>EXHIBITION</v>
      </c>
      <c r="U1995" s="8" t="str">
        <v>AVAILABLE</v>
      </c>
      <c r="V1995" s="4" t="str">
        <v>Feather, Pinpoint</v>
      </c>
      <c r="W1995" s="9" t="str">
        <v>Media URL</v>
      </c>
    </row>
    <row r="1996">
      <c r="A1996" s="4" t="str">
        <v>7553630169</v>
      </c>
      <c r="B1996" s="4" t="str">
        <v>RADIANT</v>
      </c>
      <c r="C1996" s="4">
        <v>163266</v>
      </c>
      <c r="D1996" s="5">
        <v>1.01</v>
      </c>
      <c r="E1996" s="4" t="str">
        <v>Y-Z</v>
      </c>
      <c r="F1996" s="4" t="str">
        <v>VS1</v>
      </c>
      <c r="G1996" s="4" t="str">
        <v xml:space="preserve"> </v>
      </c>
      <c r="H1996" s="4" t="str">
        <v>EX</v>
      </c>
      <c r="I1996" s="4" t="str">
        <v>VG</v>
      </c>
      <c r="J1996" s="4" t="str">
        <v>NONE</v>
      </c>
      <c r="K1996" s="4" t="str">
        <v>5.94 x 4.94 x 3.43</v>
      </c>
      <c r="L1996" s="4" t="str">
        <v>69.40</v>
      </c>
      <c r="M1996" s="4" t="str">
        <v>60.00</v>
      </c>
      <c r="N1996" s="4" t="str">
        <v/>
      </c>
      <c r="O1996" s="4" t="str">
        <v>GIA</v>
      </c>
      <c r="P1996" s="4">
        <v>2000</v>
      </c>
      <c r="Q1996" s="7">
        <v>-46</v>
      </c>
      <c r="R1996" s="5">
        <f>ROUND(P1996 * (1 + (Q1996 / 100)), 2)</f>
        <v>1080</v>
      </c>
      <c r="S1996" s="5">
        <f>ROUND(R1996 * D1996, 2)</f>
        <v>1090.8</v>
      </c>
      <c r="T1996" s="4" t="str">
        <v>EXHIBITION</v>
      </c>
      <c r="U1996" s="11" t="str">
        <v>MEMO_OUT</v>
      </c>
      <c r="V1996" s="4" t="str">
        <v>Crystal, Needle, Pinpoint</v>
      </c>
      <c r="W1996" s="9" t="str">
        <v>Media URL</v>
      </c>
    </row>
    <row r="1997">
      <c r="A1997" s="4" t="str">
        <v>5553710424</v>
      </c>
      <c r="B1997" s="4" t="str">
        <v>RADIANT</v>
      </c>
      <c r="C1997" s="4">
        <v>165627</v>
      </c>
      <c r="D1997" s="5">
        <v>1.01</v>
      </c>
      <c r="E1997" s="4" t="str">
        <v>Y-Z</v>
      </c>
      <c r="F1997" s="4" t="str">
        <v>VS1</v>
      </c>
      <c r="G1997" s="4" t="str">
        <v xml:space="preserve"> </v>
      </c>
      <c r="H1997" s="4" t="str">
        <v>EX</v>
      </c>
      <c r="I1997" s="4" t="str">
        <v>VG</v>
      </c>
      <c r="J1997" s="4" t="str">
        <v>NONE</v>
      </c>
      <c r="K1997" s="4" t="str">
        <v>6.00 x 4.96 x 3.45</v>
      </c>
      <c r="L1997" s="4" t="str">
        <v>69.70</v>
      </c>
      <c r="M1997" s="4" t="str">
        <v>61.00</v>
      </c>
      <c r="N1997" s="4" t="str">
        <v/>
      </c>
      <c r="O1997" s="4" t="str">
        <v>GIA</v>
      </c>
      <c r="P1997" s="4">
        <v>2000</v>
      </c>
      <c r="Q1997" s="7">
        <v>-45</v>
      </c>
      <c r="R1997" s="5">
        <f>ROUND(P1997 * (1 + (Q1997 / 100)), 2)</f>
        <v>1100</v>
      </c>
      <c r="S1997" s="5">
        <f>ROUND(R1997 * D1997, 2)</f>
        <v>1111</v>
      </c>
      <c r="T1997" s="4" t="str">
        <v>MUMBAI</v>
      </c>
      <c r="U1997" s="8" t="str">
        <v>AVAILABLE</v>
      </c>
      <c r="V1997" s="4" t="str">
        <v>Cloud</v>
      </c>
      <c r="W1997" s="9" t="str">
        <v>Media URL</v>
      </c>
    </row>
    <row r="1998">
      <c r="A1998" s="4" t="str">
        <v>6551794262</v>
      </c>
      <c r="B1998" s="4" t="str">
        <v>RADIANT</v>
      </c>
      <c r="C1998" s="4">
        <v>168805</v>
      </c>
      <c r="D1998" s="5">
        <v>1.01</v>
      </c>
      <c r="E1998" s="4" t="str">
        <v>Y-Z</v>
      </c>
      <c r="F1998" s="4" t="str">
        <v>VS1</v>
      </c>
      <c r="G1998" s="4" t="str">
        <v xml:space="preserve"> </v>
      </c>
      <c r="H1998" s="4" t="str">
        <v>EX</v>
      </c>
      <c r="I1998" s="4" t="str">
        <v>VG</v>
      </c>
      <c r="J1998" s="4" t="str">
        <v>FNT</v>
      </c>
      <c r="K1998" s="4" t="str">
        <v>6.27 x 4.84 x 3.36</v>
      </c>
      <c r="L1998" s="4" t="str">
        <v>69.50</v>
      </c>
      <c r="M1998" s="4" t="str">
        <v>66.00</v>
      </c>
      <c r="N1998" s="4" t="str">
        <v/>
      </c>
      <c r="O1998" s="4" t="str">
        <v>GIA</v>
      </c>
      <c r="P1998" s="4">
        <v>2000</v>
      </c>
      <c r="Q1998" s="7">
        <v>-43</v>
      </c>
      <c r="R1998" s="5">
        <f>ROUND(P1998 * (1 + (Q1998 / 100)), 2)</f>
        <v>1140</v>
      </c>
      <c r="S1998" s="5">
        <f>ROUND(R1998 * D1998, 2)</f>
        <v>1151.4</v>
      </c>
      <c r="T1998" s="4" t="str">
        <v>MUMBAI</v>
      </c>
      <c r="U1998" s="8" t="str">
        <v>AVAILABLE</v>
      </c>
      <c r="V1998" s="4" t="str">
        <v>Feather</v>
      </c>
      <c r="W1998" s="9" t="str">
        <v>Media URL</v>
      </c>
    </row>
    <row r="1999">
      <c r="A1999" s="4" t="str">
        <v>2546220737</v>
      </c>
      <c r="B1999" s="4" t="str">
        <v>RADIANT</v>
      </c>
      <c r="C1999" s="4">
        <v>107836</v>
      </c>
      <c r="D1999" s="5">
        <v>1.01</v>
      </c>
      <c r="E1999" s="4" t="str">
        <v>Y-Z</v>
      </c>
      <c r="F1999" s="4" t="str">
        <v>VS1</v>
      </c>
      <c r="G1999" s="4" t="str">
        <v xml:space="preserve"> </v>
      </c>
      <c r="H1999" s="4" t="str">
        <v>EX</v>
      </c>
      <c r="I1999" s="4" t="str">
        <v>VG</v>
      </c>
      <c r="J1999" s="4" t="str">
        <v>MED</v>
      </c>
      <c r="K1999" s="4" t="str">
        <v>5.87 x 5.00 x 3.50</v>
      </c>
      <c r="L1999" s="4" t="str">
        <v>70.00</v>
      </c>
      <c r="M1999" s="4" t="str">
        <v>59.00</v>
      </c>
      <c r="N1999" s="4" t="str">
        <v/>
      </c>
      <c r="O1999" s="4" t="str">
        <v>GIA</v>
      </c>
      <c r="P1999" s="4">
        <v>2000</v>
      </c>
      <c r="Q1999" s="7">
        <v>-56</v>
      </c>
      <c r="R1999" s="5">
        <f>ROUND(P1999 * (1 + (Q1999 / 100)), 2)</f>
        <v>880</v>
      </c>
      <c r="S1999" s="5">
        <f>ROUND(R1999 * D1999, 2)</f>
        <v>888.8</v>
      </c>
      <c r="T1999" s="4" t="str">
        <v>EXHIBITION</v>
      </c>
      <c r="U1999" s="8" t="str">
        <v>AVAILABLE</v>
      </c>
      <c r="V1999" s="4" t="str">
        <v>Crystal, Feather, Cloud, Natural</v>
      </c>
      <c r="W1999" s="9" t="str">
        <v>Media URL</v>
      </c>
    </row>
    <row r="2000">
      <c r="A2000" s="4" t="str">
        <v>2556900341</v>
      </c>
      <c r="B2000" s="4" t="str">
        <v>RADIANT</v>
      </c>
      <c r="C2000" s="4">
        <v>173371</v>
      </c>
      <c r="D2000" s="5">
        <v>1</v>
      </c>
      <c r="E2000" s="4" t="str">
        <v>Y-Z</v>
      </c>
      <c r="F2000" s="4" t="str">
        <v>VS1</v>
      </c>
      <c r="G2000" s="4" t="str">
        <v xml:space="preserve"> </v>
      </c>
      <c r="H2000" s="4" t="str">
        <v>EX</v>
      </c>
      <c r="I2000" s="4" t="str">
        <v>VG</v>
      </c>
      <c r="J2000" s="4" t="str">
        <v>MED</v>
      </c>
      <c r="K2000" s="4" t="str">
        <v>6.03 x 4.79 x 3.45</v>
      </c>
      <c r="L2000" s="4" t="str">
        <v>72.00</v>
      </c>
      <c r="M2000" s="4" t="str">
        <v>64.00</v>
      </c>
      <c r="N2000" s="4" t="str">
        <v/>
      </c>
      <c r="O2000" s="4" t="str">
        <v>GIA</v>
      </c>
      <c r="P2000" s="4">
        <v>2000</v>
      </c>
      <c r="Q2000" s="7">
        <v>-48</v>
      </c>
      <c r="R2000" s="5">
        <f>ROUND(P2000 * (1 + (Q2000 / 100)), 2)</f>
        <v>1040</v>
      </c>
      <c r="S2000" s="5">
        <f>ROUND(R2000 * D2000, 2)</f>
        <v>1040</v>
      </c>
      <c r="T2000" s="4" t="str">
        <v>MUMBAI</v>
      </c>
      <c r="U2000" s="8" t="str">
        <v>AVAILABLE</v>
      </c>
      <c r="V2000" s="4" t="str">
        <v>Cloud, Feather</v>
      </c>
      <c r="W2000" s="9" t="str">
        <v>Media URL</v>
      </c>
    </row>
    <row r="2001">
      <c r="A2001" s="4" t="str">
        <v>2556277844</v>
      </c>
      <c r="B2001" s="4" t="str">
        <v>RADIANT</v>
      </c>
      <c r="C2001" s="4">
        <v>147671</v>
      </c>
      <c r="D2001" s="5">
        <v>1</v>
      </c>
      <c r="E2001" s="4" t="str">
        <v>Y-Z</v>
      </c>
      <c r="F2001" s="4" t="str">
        <v>VS2</v>
      </c>
      <c r="G2001" s="4" t="str">
        <v xml:space="preserve"> </v>
      </c>
      <c r="H2001" s="4" t="str">
        <v>VG</v>
      </c>
      <c r="I2001" s="4" t="str">
        <v>GD</v>
      </c>
      <c r="J2001" s="4" t="str">
        <v>NONE</v>
      </c>
      <c r="K2001" s="4" t="str">
        <v>5.93 x 4.84 x 3.44</v>
      </c>
      <c r="L2001" s="4" t="str">
        <v>71.00</v>
      </c>
      <c r="M2001" s="4" t="str">
        <v>63.00</v>
      </c>
      <c r="N2001" s="4" t="str">
        <v/>
      </c>
      <c r="O2001" s="4" t="str">
        <v>GIA</v>
      </c>
      <c r="P2001" s="4">
        <v>1900</v>
      </c>
      <c r="Q2001" s="7">
        <v>-49</v>
      </c>
      <c r="R2001" s="5">
        <f>ROUND(P2001 * (1 + (Q2001 / 100)), 2)</f>
        <v>969</v>
      </c>
      <c r="S2001" s="5">
        <f>ROUND(R2001 * D2001, 2)</f>
        <v>969</v>
      </c>
      <c r="T2001" s="4" t="str">
        <v>EXHIBITION</v>
      </c>
      <c r="U2001" s="11" t="str">
        <v>MEMO_OUT</v>
      </c>
      <c r="V2001" s="4" t="str">
        <v>Crystal, Feather, Needle, Pinpoint, Natural</v>
      </c>
      <c r="W2001" s="9" t="str">
        <v>Media URL</v>
      </c>
    </row>
    <row r="2002">
      <c r="A2002" s="4" t="str">
        <v>1545880841</v>
      </c>
      <c r="B2002" s="4" t="str">
        <v>RADIANT</v>
      </c>
      <c r="C2002" s="4">
        <v>133466</v>
      </c>
      <c r="D2002" s="5">
        <v>1</v>
      </c>
      <c r="E2002" s="4" t="str">
        <v>Y-Z</v>
      </c>
      <c r="F2002" s="4" t="str">
        <v>VS2</v>
      </c>
      <c r="G2002" s="4" t="str">
        <v xml:space="preserve"> </v>
      </c>
      <c r="H2002" s="4" t="str">
        <v>VG</v>
      </c>
      <c r="I2002" s="4" t="str">
        <v>VG</v>
      </c>
      <c r="J2002" s="4" t="str">
        <v>NONE</v>
      </c>
      <c r="K2002" s="4" t="str">
        <v>6.49 x 4.75 x 3.44</v>
      </c>
      <c r="L2002" s="4" t="str">
        <v>72.50</v>
      </c>
      <c r="M2002" s="4" t="str">
        <v>49.00</v>
      </c>
      <c r="N2002" s="4" t="str">
        <v/>
      </c>
      <c r="O2002" s="4" t="str">
        <v>GIA</v>
      </c>
      <c r="P2002" s="4">
        <v>1900</v>
      </c>
      <c r="Q2002" s="7">
        <v>-48</v>
      </c>
      <c r="R2002" s="5">
        <f>ROUND(P2002 * (1 + (Q2002 / 100)), 2)</f>
        <v>988</v>
      </c>
      <c r="S2002" s="5">
        <f>ROUND(R2002 * D2002, 2)</f>
        <v>988</v>
      </c>
      <c r="T2002" s="4" t="str">
        <v>EXHIBITION</v>
      </c>
      <c r="U2002" s="11" t="str">
        <v>MEMO_OUT</v>
      </c>
      <c r="V2002" s="4" t="str">
        <v>Feather, Crystal, Indented Natural, Needle, Etch Channel, Extra Facet</v>
      </c>
      <c r="W2002" s="9" t="str">
        <v>Media URL</v>
      </c>
    </row>
    <row r="2003">
      <c r="A2003" s="4" t="str">
        <v>7548423775</v>
      </c>
      <c r="B2003" s="4" t="str">
        <v>RADIANT</v>
      </c>
      <c r="C2003" s="4">
        <v>114581</v>
      </c>
      <c r="D2003" s="5">
        <v>1</v>
      </c>
      <c r="E2003" s="4" t="str">
        <v>Y-Z</v>
      </c>
      <c r="F2003" s="4" t="str">
        <v>VS2</v>
      </c>
      <c r="G2003" s="4" t="str">
        <v xml:space="preserve"> </v>
      </c>
      <c r="H2003" s="4" t="str">
        <v>VG</v>
      </c>
      <c r="I2003" s="4" t="str">
        <v>VG</v>
      </c>
      <c r="J2003" s="4" t="str">
        <v>FNT</v>
      </c>
      <c r="K2003" s="4" t="str">
        <v>5.81 x 4.97 x 3.49</v>
      </c>
      <c r="L2003" s="4" t="str">
        <v>70.10</v>
      </c>
      <c r="M2003" s="4" t="str">
        <v>62.00</v>
      </c>
      <c r="N2003" s="4" t="str">
        <v/>
      </c>
      <c r="O2003" s="4" t="str">
        <v>GIA</v>
      </c>
      <c r="P2003" s="4">
        <v>1900</v>
      </c>
      <c r="Q2003" s="7">
        <v>-52</v>
      </c>
      <c r="R2003" s="5">
        <f>ROUND(P2003 * (1 + (Q2003 / 100)), 2)</f>
        <v>912</v>
      </c>
      <c r="S2003" s="5">
        <f>ROUND(R2003 * D2003, 2)</f>
        <v>912</v>
      </c>
      <c r="T2003" s="4" t="str">
        <v>EXHIBITION</v>
      </c>
      <c r="U2003" s="8" t="str">
        <v>AVAILABLE</v>
      </c>
      <c r="V2003" s="4" t="str">
        <v>Crystal, Indented Natural, Natural</v>
      </c>
      <c r="W2003" s="9" t="str">
        <v>Media URL</v>
      </c>
    </row>
    <row r="2004">
      <c r="A2004" s="4" t="str">
        <v>5553388773</v>
      </c>
      <c r="B2004" s="4" t="str">
        <v>RADIANT</v>
      </c>
      <c r="C2004" s="4">
        <v>153372</v>
      </c>
      <c r="D2004" s="5">
        <v>1.01</v>
      </c>
      <c r="E2004" s="4" t="str">
        <v>Y-Z</v>
      </c>
      <c r="F2004" s="4" t="str">
        <v>VS2</v>
      </c>
      <c r="G2004" s="4" t="str">
        <v xml:space="preserve"> </v>
      </c>
      <c r="H2004" s="4" t="str">
        <v>EX</v>
      </c>
      <c r="I2004" s="4" t="str">
        <v>VG</v>
      </c>
      <c r="J2004" s="4" t="str">
        <v>NONE</v>
      </c>
      <c r="K2004" s="4" t="str">
        <v>5.94 x 5.02 x 3.54</v>
      </c>
      <c r="L2004" s="4" t="str">
        <v>70.50</v>
      </c>
      <c r="M2004" s="4" t="str">
        <v>58.00</v>
      </c>
      <c r="N2004" s="4" t="str">
        <v/>
      </c>
      <c r="O2004" s="4" t="str">
        <v>GIA</v>
      </c>
      <c r="P2004" s="4">
        <v>1900</v>
      </c>
      <c r="Q2004" s="7">
        <v>-50</v>
      </c>
      <c r="R2004" s="5">
        <f>ROUND(P2004 * (1 + (Q2004 / 100)), 2)</f>
        <v>950</v>
      </c>
      <c r="S2004" s="5">
        <f>ROUND(R2004 * D2004, 2)</f>
        <v>959.5</v>
      </c>
      <c r="T2004" s="4" t="str">
        <v>EXHIBITION</v>
      </c>
      <c r="U2004" s="8" t="str">
        <v>AVAILABLE</v>
      </c>
      <c r="V2004" s="4" t="str">
        <v>Feather, Cloud, Extra Facet</v>
      </c>
      <c r="W2004" s="9" t="str">
        <v>Media URL</v>
      </c>
    </row>
    <row r="2005">
      <c r="A2005" s="4" t="str">
        <v>6542823836</v>
      </c>
      <c r="B2005" s="4" t="str">
        <v>RADIANT</v>
      </c>
      <c r="C2005" s="4">
        <v>130818</v>
      </c>
      <c r="D2005" s="5">
        <v>1.01</v>
      </c>
      <c r="E2005" s="4" t="str">
        <v>Y-Z</v>
      </c>
      <c r="F2005" s="4" t="str">
        <v>VS2</v>
      </c>
      <c r="G2005" s="4" t="str">
        <v xml:space="preserve"> </v>
      </c>
      <c r="H2005" s="4" t="str">
        <v>EX</v>
      </c>
      <c r="I2005" s="4" t="str">
        <v>VG</v>
      </c>
      <c r="J2005" s="4" t="str">
        <v>NONE</v>
      </c>
      <c r="K2005" s="4" t="str">
        <v>5.83 x 5.05 x 3.51</v>
      </c>
      <c r="L2005" s="4" t="str">
        <v>69.60</v>
      </c>
      <c r="M2005" s="4" t="str">
        <v>62.00</v>
      </c>
      <c r="N2005" s="4" t="str">
        <v/>
      </c>
      <c r="O2005" s="4" t="str">
        <v>GIA</v>
      </c>
      <c r="P2005" s="4">
        <v>1900</v>
      </c>
      <c r="Q2005" s="7">
        <v>-48</v>
      </c>
      <c r="R2005" s="5">
        <f>ROUND(P2005 * (1 + (Q2005 / 100)), 2)</f>
        <v>988</v>
      </c>
      <c r="S2005" s="5">
        <f>ROUND(R2005 * D2005, 2)</f>
        <v>997.88</v>
      </c>
      <c r="T2005" s="4" t="str">
        <v>EXHIBITION</v>
      </c>
      <c r="U2005" s="8" t="str">
        <v>AVAILABLE</v>
      </c>
      <c r="V2005" s="4" t="str">
        <v>Crystal, Feather, Extra Facet</v>
      </c>
      <c r="W2005" s="9" t="str">
        <v>Media URL</v>
      </c>
    </row>
    <row r="2006">
      <c r="A2006" s="4" t="str">
        <v>2546544017</v>
      </c>
      <c r="B2006" s="4" t="str">
        <v>RADIANT</v>
      </c>
      <c r="C2006" s="4">
        <v>118494</v>
      </c>
      <c r="D2006" s="5">
        <v>1.24</v>
      </c>
      <c r="E2006" s="4" t="str">
        <v>Y-Z</v>
      </c>
      <c r="F2006" s="4" t="str">
        <v>VS2</v>
      </c>
      <c r="G2006" s="4" t="str">
        <v xml:space="preserve"> </v>
      </c>
      <c r="H2006" s="4" t="str">
        <v>EX</v>
      </c>
      <c r="I2006" s="4" t="str">
        <v>VG</v>
      </c>
      <c r="J2006" s="4" t="str">
        <v>NONE</v>
      </c>
      <c r="K2006" s="4" t="str">
        <v>6.44 x 5.37 x 3.73</v>
      </c>
      <c r="L2006" s="4" t="str">
        <v>69.40</v>
      </c>
      <c r="M2006" s="4" t="str">
        <v>61.00</v>
      </c>
      <c r="N2006" s="4" t="str">
        <v/>
      </c>
      <c r="O2006" s="4" t="str">
        <v>GIA</v>
      </c>
      <c r="P2006" s="4">
        <v>1900</v>
      </c>
      <c r="Q2006" s="7">
        <v>-53</v>
      </c>
      <c r="R2006" s="5">
        <f>ROUND(P2006 * (1 + (Q2006 / 100)), 2)</f>
        <v>893</v>
      </c>
      <c r="S2006" s="5">
        <f>ROUND(R2006 * D2006, 2)</f>
        <v>1107.32</v>
      </c>
      <c r="T2006" s="4" t="str">
        <v>EXHIBITION</v>
      </c>
      <c r="U2006" s="11" t="str">
        <v>MEMO_OUT</v>
      </c>
      <c r="V2006" s="4" t="str">
        <v>Cloud, Feather</v>
      </c>
      <c r="W2006" s="9" t="str">
        <v>Media URL</v>
      </c>
    </row>
    <row r="2007">
      <c r="A2007" s="4" t="str">
        <v>7551894600</v>
      </c>
      <c r="B2007" s="4" t="str">
        <v>RADIANT</v>
      </c>
      <c r="C2007" s="4">
        <v>172478</v>
      </c>
      <c r="D2007" s="5">
        <v>1.01</v>
      </c>
      <c r="E2007" s="4" t="str">
        <v>Y-Z</v>
      </c>
      <c r="F2007" s="4" t="str">
        <v>VS2</v>
      </c>
      <c r="G2007" s="4" t="str">
        <v xml:space="preserve"> </v>
      </c>
      <c r="H2007" s="4" t="str">
        <v>EX</v>
      </c>
      <c r="I2007" s="4" t="str">
        <v>VG</v>
      </c>
      <c r="J2007" s="4" t="str">
        <v>NONE</v>
      </c>
      <c r="K2007" s="4" t="str">
        <v>6.27 x 4.87 x 3.37</v>
      </c>
      <c r="L2007" s="4" t="str">
        <v>69.30</v>
      </c>
      <c r="M2007" s="4" t="str">
        <v>65.00</v>
      </c>
      <c r="N2007" s="4" t="str">
        <v/>
      </c>
      <c r="O2007" s="4" t="str">
        <v>GIA</v>
      </c>
      <c r="P2007" s="4">
        <v>1900</v>
      </c>
      <c r="Q2007" s="7">
        <v>-42</v>
      </c>
      <c r="R2007" s="5">
        <f>ROUND(P2007 * (1 + (Q2007 / 100)), 2)</f>
        <v>1102</v>
      </c>
      <c r="S2007" s="5">
        <f>ROUND(R2007 * D2007, 2)</f>
        <v>1113.02</v>
      </c>
      <c r="T2007" s="4" t="str">
        <v>EXHIBITION</v>
      </c>
      <c r="U2007" s="11" t="str">
        <v>MEMO_OUT</v>
      </c>
      <c r="V2007" s="4" t="str">
        <v>Crystal, Cloud, Feather, Needle</v>
      </c>
      <c r="W2007" s="9" t="str">
        <v>Media URL</v>
      </c>
    </row>
    <row r="2008">
      <c r="A2008" s="4" t="str">
        <v>7558145178</v>
      </c>
      <c r="B2008" s="4" t="str">
        <v>RADIANT</v>
      </c>
      <c r="C2008" s="4">
        <v>142256</v>
      </c>
      <c r="D2008" s="5">
        <v>1.2</v>
      </c>
      <c r="E2008" s="4" t="str">
        <v>Y-Z</v>
      </c>
      <c r="F2008" s="4" t="str">
        <v>VS2</v>
      </c>
      <c r="G2008" s="4" t="str">
        <v xml:space="preserve"> </v>
      </c>
      <c r="H2008" s="4" t="str">
        <v>EX</v>
      </c>
      <c r="I2008" s="4" t="str">
        <v>VG</v>
      </c>
      <c r="J2008" s="4" t="str">
        <v>NONE</v>
      </c>
      <c r="K2008" s="4" t="str">
        <v>6.40 x 5.30 x 3.70</v>
      </c>
      <c r="L2008" s="4" t="str">
        <v>69.80</v>
      </c>
      <c r="M2008" s="4" t="str">
        <v>60.00</v>
      </c>
      <c r="N2008" s="4" t="str">
        <v/>
      </c>
      <c r="O2008" s="4" t="str">
        <v>GIA</v>
      </c>
      <c r="P2008" s="4">
        <v>1900</v>
      </c>
      <c r="Q2008" s="7">
        <v>-47</v>
      </c>
      <c r="R2008" s="5">
        <f>ROUND(P2008 * (1 + (Q2008 / 100)), 2)</f>
        <v>1007</v>
      </c>
      <c r="S2008" s="5">
        <f>ROUND(R2008 * D2008, 2)</f>
        <v>1208.4</v>
      </c>
      <c r="T2008" s="4" t="str">
        <v>EXHIBITION</v>
      </c>
      <c r="U2008" s="11" t="str">
        <v>MEMO_OUT</v>
      </c>
      <c r="V2008" s="4" t="str">
        <v>Cloud, Crystal, Needle, Feather, Natural</v>
      </c>
      <c r="W2008" s="9" t="str">
        <v>Media URL</v>
      </c>
    </row>
    <row r="2009">
      <c r="A2009" s="4" t="str">
        <v>6552901436</v>
      </c>
      <c r="B2009" s="4" t="str">
        <v>RADIANT</v>
      </c>
      <c r="C2009" s="4">
        <v>172429</v>
      </c>
      <c r="D2009" s="5">
        <v>1</v>
      </c>
      <c r="E2009" s="4" t="str">
        <v>Y-Z</v>
      </c>
      <c r="F2009" s="4" t="str">
        <v>VS2</v>
      </c>
      <c r="G2009" s="4" t="str">
        <v xml:space="preserve"> </v>
      </c>
      <c r="H2009" s="4" t="str">
        <v>EX</v>
      </c>
      <c r="I2009" s="4" t="str">
        <v>VG</v>
      </c>
      <c r="J2009" s="4" t="str">
        <v>FNT</v>
      </c>
      <c r="K2009" s="4" t="str">
        <v>5.77 x 4.89 x 3.55</v>
      </c>
      <c r="L2009" s="4" t="str">
        <v>72.50</v>
      </c>
      <c r="M2009" s="4" t="str">
        <v>62.00</v>
      </c>
      <c r="N2009" s="4" t="str">
        <v/>
      </c>
      <c r="O2009" s="4" t="str">
        <v>GIA</v>
      </c>
      <c r="P2009" s="4">
        <v>1900</v>
      </c>
      <c r="Q2009" s="7">
        <v>-47</v>
      </c>
      <c r="R2009" s="5">
        <f>ROUND(P2009 * (1 + (Q2009 / 100)), 2)</f>
        <v>1007</v>
      </c>
      <c r="S2009" s="5">
        <f>ROUND(R2009 * D2009, 2)</f>
        <v>1007</v>
      </c>
      <c r="T2009" s="4" t="str">
        <v>MUMBAI</v>
      </c>
      <c r="U2009" s="8" t="str">
        <v>AVAILABLE</v>
      </c>
      <c r="V2009" s="4" t="str">
        <v>Cloud, Crystal, Needle</v>
      </c>
      <c r="W2009" s="9" t="str">
        <v>Media URL</v>
      </c>
    </row>
    <row r="2010">
      <c r="A2010" s="4" t="str">
        <v>1559080086</v>
      </c>
      <c r="B2010" s="4" t="str">
        <v>RADIANT</v>
      </c>
      <c r="C2010" s="4">
        <v>140142</v>
      </c>
      <c r="D2010" s="5">
        <v>1.03</v>
      </c>
      <c r="E2010" s="4" t="str">
        <v>Y-Z</v>
      </c>
      <c r="F2010" s="4" t="str">
        <v>VS2</v>
      </c>
      <c r="G2010" s="4" t="str">
        <v xml:space="preserve"> </v>
      </c>
      <c r="H2010" s="4" t="str">
        <v>EX</v>
      </c>
      <c r="I2010" s="4" t="str">
        <v>VG</v>
      </c>
      <c r="J2010" s="4" t="str">
        <v>FNT</v>
      </c>
      <c r="K2010" s="4" t="str">
        <v>6.17 x 4.98 x 3.47</v>
      </c>
      <c r="L2010" s="4" t="str">
        <v>69.70</v>
      </c>
      <c r="M2010" s="4" t="str">
        <v>66.00</v>
      </c>
      <c r="N2010" s="4" t="str">
        <v/>
      </c>
      <c r="O2010" s="4" t="str">
        <v>GIA</v>
      </c>
      <c r="P2010" s="4">
        <v>1900</v>
      </c>
      <c r="Q2010" s="7">
        <v>-46</v>
      </c>
      <c r="R2010" s="5">
        <f>ROUND(P2010 * (1 + (Q2010 / 100)), 2)</f>
        <v>1026</v>
      </c>
      <c r="S2010" s="5">
        <f>ROUND(R2010 * D2010, 2)</f>
        <v>1056.78</v>
      </c>
      <c r="T2010" s="4" t="str">
        <v>EXHIBITION</v>
      </c>
      <c r="U2010" s="11" t="str">
        <v>MEMO_OUT</v>
      </c>
      <c r="V2010" s="4" t="str">
        <v>Crystal, Feather, Needle</v>
      </c>
      <c r="W2010" s="9" t="str">
        <v>Media URL</v>
      </c>
    </row>
    <row r="2011">
      <c r="A2011" s="4" t="str">
        <v>5556894650</v>
      </c>
      <c r="B2011" s="4" t="str">
        <v>RADIANT</v>
      </c>
      <c r="C2011" s="4">
        <v>172475</v>
      </c>
      <c r="D2011" s="5">
        <v>1.01</v>
      </c>
      <c r="E2011" s="4" t="str">
        <v>Y-Z</v>
      </c>
      <c r="F2011" s="4" t="str">
        <v>VS2</v>
      </c>
      <c r="G2011" s="4" t="str">
        <v xml:space="preserve"> </v>
      </c>
      <c r="H2011" s="4" t="str">
        <v>EX</v>
      </c>
      <c r="I2011" s="4" t="str">
        <v>VG</v>
      </c>
      <c r="J2011" s="4" t="str">
        <v>FNT</v>
      </c>
      <c r="K2011" s="4" t="str">
        <v>6.13 x 4.83 x 3.38</v>
      </c>
      <c r="L2011" s="4" t="str">
        <v>70.00</v>
      </c>
      <c r="M2011" s="4" t="str">
        <v>56.00</v>
      </c>
      <c r="N2011" s="4" t="str">
        <v/>
      </c>
      <c r="O2011" s="4" t="str">
        <v>GIA</v>
      </c>
      <c r="P2011" s="4">
        <v>1900</v>
      </c>
      <c r="Q2011" s="7">
        <v>-42</v>
      </c>
      <c r="R2011" s="5">
        <f>ROUND(P2011 * (1 + (Q2011 / 100)), 2)</f>
        <v>1102</v>
      </c>
      <c r="S2011" s="5">
        <f>ROUND(R2011 * D2011, 2)</f>
        <v>1113.02</v>
      </c>
      <c r="T2011" s="4" t="str">
        <v>EXHIBITION</v>
      </c>
      <c r="U2011" s="11" t="str">
        <v>MEMO_OUT</v>
      </c>
      <c r="V2011" s="4" t="str">
        <v>Crystal, Needle, Feather, Cloud</v>
      </c>
      <c r="W2011" s="9" t="str">
        <v>Media URL</v>
      </c>
    </row>
    <row r="2012">
      <c r="A2012" s="4" t="str">
        <v>6542748913</v>
      </c>
      <c r="B2012" s="4" t="str">
        <v>RADIANT</v>
      </c>
      <c r="C2012" s="4">
        <v>127596</v>
      </c>
      <c r="D2012" s="5">
        <v>1</v>
      </c>
      <c r="E2012" s="4" t="str">
        <v>Y-Z</v>
      </c>
      <c r="F2012" s="4" t="str">
        <v>VS2</v>
      </c>
      <c r="G2012" s="4" t="str">
        <v xml:space="preserve"> </v>
      </c>
      <c r="H2012" s="4" t="str">
        <v>EX</v>
      </c>
      <c r="I2012" s="4" t="str">
        <v>VG</v>
      </c>
      <c r="J2012" s="4" t="str">
        <v>STG</v>
      </c>
      <c r="K2012" s="4" t="str">
        <v>6.08 x 5.00 x 3.45</v>
      </c>
      <c r="L2012" s="4" t="str">
        <v>69.10</v>
      </c>
      <c r="M2012" s="4" t="str">
        <v>60.00</v>
      </c>
      <c r="N2012" s="4" t="str">
        <v/>
      </c>
      <c r="O2012" s="4" t="str">
        <v>GIA</v>
      </c>
      <c r="P2012" s="4">
        <v>1900</v>
      </c>
      <c r="Q2012" s="7">
        <v>-57</v>
      </c>
      <c r="R2012" s="5">
        <f>ROUND(P2012 * (1 + (Q2012 / 100)), 2)</f>
        <v>817</v>
      </c>
      <c r="S2012" s="5">
        <f>ROUND(R2012 * D2012, 2)</f>
        <v>817</v>
      </c>
      <c r="T2012" s="4" t="str">
        <v>EXHIBITION</v>
      </c>
      <c r="U2012" s="8" t="str">
        <v>AVAILABLE</v>
      </c>
      <c r="V2012" s="4" t="str">
        <v>Feather, Needle, Cloud</v>
      </c>
      <c r="W2012" s="9" t="str">
        <v>Media URL</v>
      </c>
    </row>
    <row r="2013">
      <c r="A2013" s="4" t="str">
        <v>6541756250</v>
      </c>
      <c r="B2013" s="4" t="str">
        <v>RADIANT</v>
      </c>
      <c r="C2013" s="4">
        <v>127773</v>
      </c>
      <c r="D2013" s="5">
        <v>1.01</v>
      </c>
      <c r="E2013" s="4" t="str">
        <v>Y-Z</v>
      </c>
      <c r="F2013" s="4" t="str">
        <v>VS2</v>
      </c>
      <c r="G2013" s="4" t="str">
        <v xml:space="preserve"> </v>
      </c>
      <c r="H2013" s="4" t="str">
        <v>EX</v>
      </c>
      <c r="I2013" s="4" t="str">
        <v>EX</v>
      </c>
      <c r="J2013" s="4" t="str">
        <v>NONE</v>
      </c>
      <c r="K2013" s="4" t="str">
        <v>6.23 x 4.97 x 3.37</v>
      </c>
      <c r="L2013" s="4" t="str">
        <v>67.70</v>
      </c>
      <c r="M2013" s="4" t="str">
        <v>67.00</v>
      </c>
      <c r="N2013" s="4" t="str">
        <v/>
      </c>
      <c r="O2013" s="4" t="str">
        <v>GIA</v>
      </c>
      <c r="P2013" s="4">
        <v>1900</v>
      </c>
      <c r="Q2013" s="7">
        <v>-48</v>
      </c>
      <c r="R2013" s="5">
        <f>ROUND(P2013 * (1 + (Q2013 / 100)), 2)</f>
        <v>988</v>
      </c>
      <c r="S2013" s="5">
        <f>ROUND(R2013 * D2013, 2)</f>
        <v>997.88</v>
      </c>
      <c r="T2013" s="4" t="str">
        <v>EXHIBITION</v>
      </c>
      <c r="U2013" s="11" t="str">
        <v>MEMO_OUT</v>
      </c>
      <c r="V2013" s="4" t="str">
        <v>Crystal, Cloud, Pinpoint</v>
      </c>
      <c r="W2013" s="9" t="str">
        <v>Media URL</v>
      </c>
    </row>
    <row r="2014">
      <c r="A2014" s="4" t="str">
        <v>6555013871</v>
      </c>
      <c r="B2014" s="4" t="str">
        <v>RADIANT</v>
      </c>
      <c r="C2014" s="4">
        <v>138108</v>
      </c>
      <c r="D2014" s="5">
        <v>1.01</v>
      </c>
      <c r="E2014" s="4" t="str">
        <v>Y-Z</v>
      </c>
      <c r="F2014" s="4" t="str">
        <v>VS2</v>
      </c>
      <c r="G2014" s="4" t="str">
        <v xml:space="preserve"> </v>
      </c>
      <c r="H2014" s="4" t="str">
        <v>EX</v>
      </c>
      <c r="I2014" s="4" t="str">
        <v>EX</v>
      </c>
      <c r="J2014" s="4" t="str">
        <v>NONE</v>
      </c>
      <c r="K2014" s="4" t="str">
        <v>5.88 x 4.85 x 3.52</v>
      </c>
      <c r="L2014" s="4" t="str">
        <v>72.60</v>
      </c>
      <c r="M2014" s="4" t="str">
        <v>65.00</v>
      </c>
      <c r="N2014" s="4" t="str">
        <v/>
      </c>
      <c r="O2014" s="4" t="str">
        <v>GIA</v>
      </c>
      <c r="P2014" s="4">
        <v>1900</v>
      </c>
      <c r="Q2014" s="7">
        <v>-47</v>
      </c>
      <c r="R2014" s="5">
        <f>ROUND(P2014 * (1 + (Q2014 / 100)), 2)</f>
        <v>1007</v>
      </c>
      <c r="S2014" s="5">
        <f>ROUND(R2014 * D2014, 2)</f>
        <v>1017.07</v>
      </c>
      <c r="T2014" s="4" t="str">
        <v>EXHIBITION</v>
      </c>
      <c r="U2014" s="11" t="str">
        <v>MEMO_OUT</v>
      </c>
      <c r="V2014" s="4" t="str">
        <v>Feather, Cloud, Natural</v>
      </c>
      <c r="W2014" s="9" t="str">
        <v>Media URL</v>
      </c>
    </row>
    <row r="2015">
      <c r="A2015" s="4" t="str">
        <v>1548377691</v>
      </c>
      <c r="B2015" s="4" t="str">
        <v>RADIANT</v>
      </c>
      <c r="C2015" s="4">
        <v>112944</v>
      </c>
      <c r="D2015" s="5">
        <v>1</v>
      </c>
      <c r="E2015" s="4" t="str">
        <v>Y-Z</v>
      </c>
      <c r="F2015" s="4" t="str">
        <v>VS2</v>
      </c>
      <c r="G2015" s="4" t="str">
        <v xml:space="preserve"> </v>
      </c>
      <c r="H2015" s="4" t="str">
        <v>EX</v>
      </c>
      <c r="I2015" s="4" t="str">
        <v>EX</v>
      </c>
      <c r="J2015" s="4" t="str">
        <v>FNT</v>
      </c>
      <c r="K2015" s="4" t="str">
        <v>5.81 x 4.86 x 3.53</v>
      </c>
      <c r="L2015" s="4" t="str">
        <v>72.60</v>
      </c>
      <c r="M2015" s="4" t="str">
        <v>60.00</v>
      </c>
      <c r="N2015" s="4" t="str">
        <v/>
      </c>
      <c r="O2015" s="4" t="str">
        <v>GIA</v>
      </c>
      <c r="P2015" s="4">
        <v>1900</v>
      </c>
      <c r="Q2015" s="7">
        <v>-52</v>
      </c>
      <c r="R2015" s="5">
        <f>ROUND(P2015 * (1 + (Q2015 / 100)), 2)</f>
        <v>912</v>
      </c>
      <c r="S2015" s="5">
        <f>ROUND(R2015 * D2015, 2)</f>
        <v>912</v>
      </c>
      <c r="T2015" s="4" t="str">
        <v>EXHIBITION</v>
      </c>
      <c r="U2015" s="11" t="str">
        <v>MEMO_OUT</v>
      </c>
      <c r="V2015" s="4" t="str">
        <v>Crystal, Feather</v>
      </c>
      <c r="W2015" s="9" t="str">
        <v>Media URL</v>
      </c>
    </row>
    <row r="2016">
      <c r="A2016" s="4" t="str">
        <v>2557124170</v>
      </c>
      <c r="B2016" s="4" t="str">
        <v>RADIANT</v>
      </c>
      <c r="C2016" s="4">
        <v>141783</v>
      </c>
      <c r="D2016" s="5">
        <v>1</v>
      </c>
      <c r="E2016" s="4" t="str">
        <v>Y-Z</v>
      </c>
      <c r="F2016" s="4" t="str">
        <v>VS2</v>
      </c>
      <c r="G2016" s="4" t="str">
        <v xml:space="preserve"> </v>
      </c>
      <c r="H2016" s="4" t="str">
        <v>EX</v>
      </c>
      <c r="I2016" s="4" t="str">
        <v>EX</v>
      </c>
      <c r="J2016" s="4" t="str">
        <v>FNT</v>
      </c>
      <c r="K2016" s="4" t="str">
        <v>5.78 x 4.93 x 3.45</v>
      </c>
      <c r="L2016" s="4" t="str">
        <v>70.00</v>
      </c>
      <c r="M2016" s="4" t="str">
        <v>69.00</v>
      </c>
      <c r="N2016" s="4" t="str">
        <v/>
      </c>
      <c r="O2016" s="4" t="str">
        <v>GIA</v>
      </c>
      <c r="P2016" s="4">
        <v>1900</v>
      </c>
      <c r="Q2016" s="7">
        <v>-50</v>
      </c>
      <c r="R2016" s="5">
        <f>ROUND(P2016 * (1 + (Q2016 / 100)), 2)</f>
        <v>950</v>
      </c>
      <c r="S2016" s="5">
        <f>ROUND(R2016 * D2016, 2)</f>
        <v>950</v>
      </c>
      <c r="T2016" s="4" t="str">
        <v>EXHIBITION</v>
      </c>
      <c r="U2016" s="8" t="str">
        <v>AVAILABLE</v>
      </c>
      <c r="V2016" s="4" t="str">
        <v>Cloud, Feather, Needle, Indented Natural</v>
      </c>
      <c r="W2016" s="9" t="str">
        <v>Media URL</v>
      </c>
    </row>
    <row r="2017">
      <c r="A2017" s="4" t="str">
        <v>5553565374</v>
      </c>
      <c r="B2017" s="4" t="str">
        <v>RADIANT</v>
      </c>
      <c r="C2017" s="4">
        <v>161648</v>
      </c>
      <c r="D2017" s="5">
        <v>1</v>
      </c>
      <c r="E2017" s="4" t="str">
        <v>Y-Z</v>
      </c>
      <c r="F2017" s="4" t="str">
        <v>SI1</v>
      </c>
      <c r="G2017" s="4" t="str">
        <v xml:space="preserve"> </v>
      </c>
      <c r="H2017" s="4" t="str">
        <v>EX</v>
      </c>
      <c r="I2017" s="4" t="str">
        <v>VG</v>
      </c>
      <c r="J2017" s="4" t="str">
        <v>NONE</v>
      </c>
      <c r="K2017" s="4" t="str">
        <v>6.28 x 4.80 x 3.35</v>
      </c>
      <c r="L2017" s="4" t="str">
        <v>69.70</v>
      </c>
      <c r="M2017" s="4" t="str">
        <v>58.00</v>
      </c>
      <c r="N2017" s="4" t="str">
        <v/>
      </c>
      <c r="O2017" s="4" t="str">
        <v>GIA</v>
      </c>
      <c r="P2017" s="4">
        <v>1800</v>
      </c>
      <c r="Q2017" s="7">
        <v>-52</v>
      </c>
      <c r="R2017" s="5">
        <f>ROUND(P2017 * (1 + (Q2017 / 100)), 2)</f>
        <v>864</v>
      </c>
      <c r="S2017" s="5">
        <f>ROUND(R2017 * D2017, 2)</f>
        <v>864</v>
      </c>
      <c r="T2017" s="4" t="str">
        <v>EXHIBITION</v>
      </c>
      <c r="U2017" s="8" t="str">
        <v>AVAILABLE</v>
      </c>
      <c r="V2017" s="4" t="str">
        <v>Feather, Crystal, Cloud, Natural</v>
      </c>
      <c r="W2017" s="9" t="str">
        <v>Media URL</v>
      </c>
    </row>
    <row r="2018">
      <c r="A2018" s="4" t="str">
        <v>7556900376</v>
      </c>
      <c r="B2018" s="4" t="str">
        <v>RADIANT</v>
      </c>
      <c r="C2018" s="4">
        <v>171718</v>
      </c>
      <c r="D2018" s="5">
        <v>1</v>
      </c>
      <c r="E2018" s="4" t="str">
        <v>Y-Z</v>
      </c>
      <c r="F2018" s="4" t="str">
        <v>SI1</v>
      </c>
      <c r="G2018" s="4" t="str">
        <v xml:space="preserve"> </v>
      </c>
      <c r="H2018" s="4" t="str">
        <v>EX</v>
      </c>
      <c r="I2018" s="4" t="str">
        <v>VG</v>
      </c>
      <c r="J2018" s="4" t="str">
        <v>FNT</v>
      </c>
      <c r="K2018" s="4" t="str">
        <v>5.94 x 4.96 x 3.44</v>
      </c>
      <c r="L2018" s="4" t="str">
        <v>69.30</v>
      </c>
      <c r="M2018" s="4" t="str">
        <v>65.00</v>
      </c>
      <c r="N2018" s="4" t="str">
        <v/>
      </c>
      <c r="O2018" s="4" t="str">
        <v>GIA</v>
      </c>
      <c r="P2018" s="4">
        <v>1800</v>
      </c>
      <c r="Q2018" s="7">
        <v>-50</v>
      </c>
      <c r="R2018" s="5">
        <f>ROUND(P2018 * (1 + (Q2018 / 100)), 2)</f>
        <v>900</v>
      </c>
      <c r="S2018" s="5">
        <f>ROUND(R2018 * D2018, 2)</f>
        <v>900</v>
      </c>
      <c r="T2018" s="4" t="str">
        <v>MUMBAI</v>
      </c>
      <c r="U2018" s="8" t="str">
        <v>AVAILABLE</v>
      </c>
      <c r="V2018" s="4" t="str">
        <v>Crystal, Cloud, Feather, Cavity, Needle</v>
      </c>
      <c r="W2018" s="9" t="str">
        <v>Media URL</v>
      </c>
    </row>
    <row r="2019">
      <c r="A2019" s="4" t="str">
        <v>2558680748</v>
      </c>
      <c r="B2019" s="4" t="str">
        <v>RADIANT</v>
      </c>
      <c r="C2019" s="4">
        <v>165229</v>
      </c>
      <c r="D2019" s="5">
        <v>1.01</v>
      </c>
      <c r="E2019" s="4" t="str">
        <v>Y-Z</v>
      </c>
      <c r="F2019" s="4" t="str">
        <v>SI2</v>
      </c>
      <c r="G2019" s="4" t="str">
        <v xml:space="preserve"> </v>
      </c>
      <c r="H2019" s="4" t="str">
        <v>EX</v>
      </c>
      <c r="I2019" s="4" t="str">
        <v>VG</v>
      </c>
      <c r="J2019" s="4" t="str">
        <v>NONE</v>
      </c>
      <c r="K2019" s="4" t="str">
        <v>6.00 x 5.00 x 3.47</v>
      </c>
      <c r="L2019" s="4" t="str">
        <v>69.40</v>
      </c>
      <c r="M2019" s="4" t="str">
        <v>58.00</v>
      </c>
      <c r="N2019" s="4" t="str">
        <v/>
      </c>
      <c r="O2019" s="4" t="str">
        <v>GIA</v>
      </c>
      <c r="P2019" s="4">
        <v>1700</v>
      </c>
      <c r="Q2019" s="7">
        <v>-57</v>
      </c>
      <c r="R2019" s="5">
        <f>ROUND(P2019 * (1 + (Q2019 / 100)), 2)</f>
        <v>731</v>
      </c>
      <c r="S2019" s="5">
        <f>ROUND(R2019 * D2019, 2)</f>
        <v>738.31</v>
      </c>
      <c r="T2019" s="4" t="str">
        <v>EXHIBITION</v>
      </c>
      <c r="U2019" s="8" t="str">
        <v>AVAILABLE</v>
      </c>
      <c r="V2019" s="4" t="str">
        <v>Crystal, Needle</v>
      </c>
      <c r="W2019" s="9" t="str">
        <v>Media URL</v>
      </c>
    </row>
    <row r="2020">
      <c r="A2020" s="4" t="str">
        <v>1559810061</v>
      </c>
      <c r="B2020" s="4" t="str">
        <v>RADIANT</v>
      </c>
      <c r="C2020" s="4">
        <v>170603</v>
      </c>
      <c r="D2020" s="5">
        <v>1.02</v>
      </c>
      <c r="E2020" s="4" t="str">
        <v>Y-Z</v>
      </c>
      <c r="F2020" s="4" t="str">
        <v>SI2</v>
      </c>
      <c r="G2020" s="4" t="str">
        <v xml:space="preserve"> </v>
      </c>
      <c r="H2020" s="4" t="str">
        <v>EX</v>
      </c>
      <c r="I2020" s="4" t="str">
        <v>VG</v>
      </c>
      <c r="J2020" s="4" t="str">
        <v>FNT</v>
      </c>
      <c r="K2020" s="4" t="str">
        <v>6.27 x 4.81 x 3.36</v>
      </c>
      <c r="L2020" s="4" t="str">
        <v>69.90</v>
      </c>
      <c r="M2020" s="4" t="str">
        <v>59.00</v>
      </c>
      <c r="N2020" s="4" t="str">
        <v/>
      </c>
      <c r="O2020" s="4" t="str">
        <v>GIA</v>
      </c>
      <c r="P2020" s="4">
        <v>1700</v>
      </c>
      <c r="Q2020" s="7">
        <v>-53</v>
      </c>
      <c r="R2020" s="5">
        <f>ROUND(P2020 * (1 + (Q2020 / 100)), 2)</f>
        <v>799</v>
      </c>
      <c r="S2020" s="5">
        <f>ROUND(R2020 * D2020, 2)</f>
        <v>814.98</v>
      </c>
      <c r="T2020" s="4" t="str">
        <v>EXHIBITION</v>
      </c>
      <c r="U2020" s="8" t="str">
        <v>AVAILABLE</v>
      </c>
      <c r="V2020" s="4" t="str">
        <v>Crystal, Needle, Indented Natural</v>
      </c>
      <c r="W2020" s="9" t="str">
        <v>Media URL</v>
      </c>
    </row>
    <row r="2021">
      <c r="A2021" s="4" t="str">
        <v>6532454815</v>
      </c>
      <c r="B2021" s="4" t="str">
        <v>RADIANT</v>
      </c>
      <c r="C2021" s="4">
        <v>90899</v>
      </c>
      <c r="D2021" s="5">
        <v>0.99</v>
      </c>
      <c r="E2021" s="4" t="str">
        <v>S-T</v>
      </c>
      <c r="F2021" s="4" t="str">
        <v>VS2</v>
      </c>
      <c r="G2021" s="4" t="str">
        <v xml:space="preserve"> </v>
      </c>
      <c r="H2021" s="4" t="str">
        <v>VG</v>
      </c>
      <c r="I2021" s="4" t="str">
        <v>GD</v>
      </c>
      <c r="J2021" s="4" t="str">
        <v>NONE</v>
      </c>
      <c r="K2021" s="4" t="str">
        <v>6.07 x 4.81 x 3.33</v>
      </c>
      <c r="L2021" s="4" t="str">
        <v>69.20</v>
      </c>
      <c r="M2021" s="4" t="str">
        <v>63.00</v>
      </c>
      <c r="N2021" s="4" t="str">
        <v/>
      </c>
      <c r="O2021" s="4" t="str">
        <v>GIA</v>
      </c>
      <c r="P2021" s="4">
        <v>1500</v>
      </c>
      <c r="Q2021" s="7">
        <v>-62</v>
      </c>
      <c r="R2021" s="5">
        <f>ROUND(P2021 * (1 + (Q2021 / 100)), 2)</f>
        <v>570</v>
      </c>
      <c r="S2021" s="5">
        <f>ROUND(R2021 * D2021, 2)</f>
        <v>564.3</v>
      </c>
      <c r="T2021" s="4" t="str">
        <v>MUMBAI</v>
      </c>
      <c r="U2021" s="8" t="str">
        <v>AVAILABLE</v>
      </c>
      <c r="V2021" s="4" t="str">
        <v>Cloud, Crystal</v>
      </c>
      <c r="W2021" s="9" t="str">
        <v>Media URL</v>
      </c>
    </row>
    <row r="2022">
      <c r="A2022" s="4" t="str">
        <v>7556375974</v>
      </c>
      <c r="B2022" s="4" t="str">
        <v>RADIANT</v>
      </c>
      <c r="C2022" s="4">
        <v>152844</v>
      </c>
      <c r="D2022" s="5">
        <v>0.99</v>
      </c>
      <c r="E2022" s="4" t="str">
        <v>U-V</v>
      </c>
      <c r="F2022" s="4" t="str">
        <v>VS1</v>
      </c>
      <c r="G2022" s="4" t="str">
        <v xml:space="preserve"> </v>
      </c>
      <c r="H2022" s="4" t="str">
        <v>EX</v>
      </c>
      <c r="I2022" s="4" t="str">
        <v>VG</v>
      </c>
      <c r="J2022" s="4" t="str">
        <v>NONE</v>
      </c>
      <c r="K2022" s="4" t="str">
        <v>6.20 x 4.80 x 3.43</v>
      </c>
      <c r="L2022" s="4" t="str">
        <v>71.40</v>
      </c>
      <c r="M2022" s="4" t="str">
        <v>60.00</v>
      </c>
      <c r="N2022" s="4" t="str">
        <v/>
      </c>
      <c r="O2022" s="4" t="str">
        <v>GIA</v>
      </c>
      <c r="P2022" s="4">
        <v>1600</v>
      </c>
      <c r="Q2022" s="7">
        <v>-50</v>
      </c>
      <c r="R2022" s="5">
        <f>ROUND(P2022 * (1 + (Q2022 / 100)), 2)</f>
        <v>800</v>
      </c>
      <c r="S2022" s="5">
        <f>ROUND(R2022 * D2022, 2)</f>
        <v>792</v>
      </c>
      <c r="T2022" s="4" t="str">
        <v>MUMBAI</v>
      </c>
      <c r="U2022" s="8" t="str">
        <v>AVAILABLE</v>
      </c>
      <c r="V2022" s="4" t="str">
        <v>Feather, Cloud</v>
      </c>
      <c r="W2022" s="9" t="str">
        <v>Media URL</v>
      </c>
    </row>
    <row r="2023">
      <c r="A2023" s="4" t="str">
        <v>2558794879</v>
      </c>
      <c r="B2023" s="4" t="str">
        <v>RADIANT</v>
      </c>
      <c r="C2023" s="4">
        <v>168887</v>
      </c>
      <c r="D2023" s="5">
        <v>0.9</v>
      </c>
      <c r="E2023" s="4" t="str">
        <v>W-X</v>
      </c>
      <c r="F2023" s="4" t="str">
        <v>VVS2</v>
      </c>
      <c r="G2023" s="4" t="str">
        <v xml:space="preserve"> </v>
      </c>
      <c r="H2023" s="4" t="str">
        <v>VG</v>
      </c>
      <c r="I2023" s="4" t="str">
        <v>VG</v>
      </c>
      <c r="J2023" s="4" t="str">
        <v>FNT</v>
      </c>
      <c r="K2023" s="4" t="str">
        <v>5.85 x 4.83 x 3.34</v>
      </c>
      <c r="L2023" s="4" t="str">
        <v>69.20</v>
      </c>
      <c r="M2023" s="4" t="str">
        <v>70.00</v>
      </c>
      <c r="N2023" s="4" t="str">
        <v/>
      </c>
      <c r="O2023" s="4" t="str">
        <v>GIA</v>
      </c>
      <c r="P2023" s="4">
        <v>1700</v>
      </c>
      <c r="Q2023" s="7">
        <v>-50</v>
      </c>
      <c r="R2023" s="5">
        <f>ROUND(P2023 * (1 + (Q2023 / 100)), 2)</f>
        <v>850</v>
      </c>
      <c r="S2023" s="5">
        <f>ROUND(R2023 * D2023, 2)</f>
        <v>765</v>
      </c>
      <c r="T2023" s="4" t="str">
        <v>MUMBAI</v>
      </c>
      <c r="U2023" s="8" t="str">
        <v>AVAILABLE</v>
      </c>
      <c r="V2023" s="4" t="str">
        <v>Feather, Extra Facet</v>
      </c>
      <c r="W2023" s="9" t="str">
        <v>Media URL</v>
      </c>
    </row>
    <row r="2024">
      <c r="A2024" s="4" t="str">
        <v>6541967366</v>
      </c>
      <c r="B2024" s="4" t="str">
        <v>RADIANT</v>
      </c>
      <c r="C2024" s="4">
        <v>136118</v>
      </c>
      <c r="D2024" s="5">
        <v>0.8</v>
      </c>
      <c r="E2024" s="4" t="str">
        <v>U-V</v>
      </c>
      <c r="F2024" s="4" t="str">
        <v>VS2</v>
      </c>
      <c r="G2024" s="4" t="str">
        <v xml:space="preserve"> </v>
      </c>
      <c r="H2024" s="4" t="str">
        <v>GD</v>
      </c>
      <c r="I2024" s="4" t="str">
        <v>GD</v>
      </c>
      <c r="J2024" s="4" t="str">
        <v>FNT</v>
      </c>
      <c r="K2024" s="4" t="str">
        <v>5.89 x 4.72 x 3.16</v>
      </c>
      <c r="L2024" s="4" t="str">
        <v>66.90</v>
      </c>
      <c r="M2024" s="4" t="str">
        <v>64.00</v>
      </c>
      <c r="N2024" s="4" t="str">
        <v/>
      </c>
      <c r="O2024" s="4" t="str">
        <v>GIA</v>
      </c>
      <c r="P2024" s="4">
        <v>1300</v>
      </c>
      <c r="Q2024" s="7">
        <v>-48</v>
      </c>
      <c r="R2024" s="5">
        <f>ROUND(P2024 * (1 + (Q2024 / 100)), 2)</f>
        <v>676</v>
      </c>
      <c r="S2024" s="5">
        <f>ROUND(R2024 * D2024, 2)</f>
        <v>540.8</v>
      </c>
      <c r="T2024" s="4" t="str">
        <v>MUMBAI</v>
      </c>
      <c r="U2024" s="8" t="str">
        <v>AVAILABLE</v>
      </c>
      <c r="V2024" s="4" t="str">
        <v>Cloud, Crystal</v>
      </c>
      <c r="W2024" s="9" t="str">
        <v>Media URL</v>
      </c>
    </row>
    <row r="2025">
      <c r="A2025" s="4" t="str">
        <v>6552624941</v>
      </c>
      <c r="B2025" s="4" t="str">
        <v>RADIANT</v>
      </c>
      <c r="C2025" s="4">
        <v>162689</v>
      </c>
      <c r="D2025" s="5">
        <v>0.8</v>
      </c>
      <c r="E2025" s="4" t="str">
        <v>Y-Z</v>
      </c>
      <c r="F2025" s="4" t="str">
        <v>VS1</v>
      </c>
      <c r="G2025" s="4" t="str">
        <v xml:space="preserve"> </v>
      </c>
      <c r="H2025" s="4" t="str">
        <v>VG</v>
      </c>
      <c r="I2025" s="4" t="str">
        <v>VG</v>
      </c>
      <c r="J2025" s="4" t="str">
        <v>FNT</v>
      </c>
      <c r="K2025" s="4" t="str">
        <v>5.69 x 4.56 x 3.18</v>
      </c>
      <c r="L2025" s="4" t="str">
        <v>69.60</v>
      </c>
      <c r="M2025" s="4" t="str">
        <v>62.00</v>
      </c>
      <c r="N2025" s="4" t="str">
        <v/>
      </c>
      <c r="O2025" s="4" t="str">
        <v>GIA</v>
      </c>
      <c r="P2025" s="4">
        <v>1400</v>
      </c>
      <c r="Q2025" s="7">
        <v>-39</v>
      </c>
      <c r="R2025" s="5">
        <f>ROUND(P2025 * (1 + (Q2025 / 100)), 2)</f>
        <v>854</v>
      </c>
      <c r="S2025" s="5">
        <f>ROUND(R2025 * D2025, 2)</f>
        <v>683.2</v>
      </c>
      <c r="T2025" s="4" t="str">
        <v>MUMBAI</v>
      </c>
      <c r="U2025" s="8" t="str">
        <v>AVAILABLE</v>
      </c>
      <c r="V2025" s="4" t="str">
        <v>Feather, Pinpoint</v>
      </c>
      <c r="W2025" s="9" t="str">
        <v>Media URL</v>
      </c>
    </row>
    <row r="2026">
      <c r="A2026" s="4" t="str">
        <v>2556794851</v>
      </c>
      <c r="B2026" s="4" t="str">
        <v>RADIANT</v>
      </c>
      <c r="C2026" s="4">
        <v>169200</v>
      </c>
      <c r="D2026" s="5">
        <v>0.8</v>
      </c>
      <c r="E2026" s="4" t="str">
        <v>Y-Z</v>
      </c>
      <c r="F2026" s="4" t="str">
        <v>VS1</v>
      </c>
      <c r="G2026" s="4" t="str">
        <v xml:space="preserve"> </v>
      </c>
      <c r="H2026" s="4" t="str">
        <v>VG</v>
      </c>
      <c r="I2026" s="4" t="str">
        <v>VG</v>
      </c>
      <c r="J2026" s="4" t="str">
        <v>MED</v>
      </c>
      <c r="K2026" s="4" t="str">
        <v>5.89 x 4.48 x 3.13</v>
      </c>
      <c r="L2026" s="4" t="str">
        <v>69.80</v>
      </c>
      <c r="M2026" s="4" t="str">
        <v>64.00</v>
      </c>
      <c r="N2026" s="4" t="str">
        <v/>
      </c>
      <c r="O2026" s="4" t="str">
        <v>GIA</v>
      </c>
      <c r="P2026" s="4">
        <v>1400</v>
      </c>
      <c r="Q2026" s="7">
        <v>-43</v>
      </c>
      <c r="R2026" s="5">
        <f>ROUND(P2026 * (1 + (Q2026 / 100)), 2)</f>
        <v>798</v>
      </c>
      <c r="S2026" s="5">
        <f>ROUND(R2026 * D2026, 2)</f>
        <v>638.4</v>
      </c>
      <c r="T2026" s="4" t="str">
        <v>MUMBAI</v>
      </c>
      <c r="U2026" s="8" t="str">
        <v>AVAILABLE</v>
      </c>
      <c r="V2026" s="4" t="str">
        <v>Feather</v>
      </c>
      <c r="W2026" s="9" t="str">
        <v>Media URL</v>
      </c>
    </row>
    <row r="2027">
      <c r="A2027" s="4" t="str">
        <v>1558412948</v>
      </c>
      <c r="B2027" s="4" t="str">
        <v>RADIANT</v>
      </c>
      <c r="C2027" s="4">
        <v>154235</v>
      </c>
      <c r="D2027" s="5">
        <v>0.7</v>
      </c>
      <c r="E2027" s="4" t="str">
        <v>J</v>
      </c>
      <c r="F2027" s="4" t="str">
        <v>IF</v>
      </c>
      <c r="G2027" s="4" t="str">
        <v xml:space="preserve"> </v>
      </c>
      <c r="H2027" s="4" t="str">
        <v>EX</v>
      </c>
      <c r="I2027" s="4" t="str">
        <v>VG</v>
      </c>
      <c r="J2027" s="4" t="str">
        <v>NONE</v>
      </c>
      <c r="K2027" s="4" t="str">
        <v>6.08 x 4.64 x 2.94</v>
      </c>
      <c r="L2027" s="4" t="str">
        <v>63.40</v>
      </c>
      <c r="M2027" s="4" t="str">
        <v>68.00</v>
      </c>
      <c r="N2027" s="4" t="str">
        <v/>
      </c>
      <c r="O2027" s="4" t="str">
        <v>GIA</v>
      </c>
      <c r="P2027" s="4">
        <v>2400</v>
      </c>
      <c r="Q2027" s="7">
        <v>-73</v>
      </c>
      <c r="R2027" s="5">
        <f>ROUND(P2027 * (1 + (Q2027 / 100)), 2)</f>
        <v>648</v>
      </c>
      <c r="S2027" s="5">
        <f>ROUND(R2027 * D2027, 2)</f>
        <v>453.6</v>
      </c>
      <c r="T2027" s="4" t="str">
        <v>MUMBAI</v>
      </c>
      <c r="U2027" s="8" t="str">
        <v>AVAILABLE</v>
      </c>
      <c r="V2027" s="4" t="str">
        <v>Minor Details of Polish</v>
      </c>
      <c r="W2027" s="9" t="str">
        <v>Media URL</v>
      </c>
    </row>
    <row r="2028">
      <c r="A2028" s="4" t="str">
        <v>1563023216</v>
      </c>
      <c r="B2028" s="4" t="str">
        <v>RADIANT</v>
      </c>
      <c r="C2028" s="4">
        <v>177029</v>
      </c>
      <c r="D2028" s="5">
        <v>0.71</v>
      </c>
      <c r="E2028" s="4" t="str">
        <v>J</v>
      </c>
      <c r="F2028" s="4" t="str">
        <v>VS1</v>
      </c>
      <c r="G2028" s="4" t="str">
        <v xml:space="preserve"> </v>
      </c>
      <c r="H2028" s="4" t="str">
        <v>EX</v>
      </c>
      <c r="I2028" s="4" t="str">
        <v>EX</v>
      </c>
      <c r="J2028" s="4" t="str">
        <v>MED</v>
      </c>
      <c r="K2028" s="4" t="str">
        <v>5.91 x 4.79 x 3.06</v>
      </c>
      <c r="L2028" s="4" t="str">
        <v>63.90</v>
      </c>
      <c r="M2028" s="4" t="str">
        <v>64.00</v>
      </c>
      <c r="N2028" s="4" t="str">
        <v/>
      </c>
      <c r="O2028" s="4" t="str">
        <v>GIA</v>
      </c>
      <c r="P2028" s="4">
        <v>1900</v>
      </c>
      <c r="Q2028" s="7">
        <v>-67</v>
      </c>
      <c r="R2028" s="5">
        <f>ROUND(P2028 * (1 + (Q2028 / 100)), 2)</f>
        <v>627</v>
      </c>
      <c r="S2028" s="5">
        <f>ROUND(R2028 * D2028, 2)</f>
        <v>445.17</v>
      </c>
      <c r="T2028" s="4" t="str">
        <v>MUMBAI</v>
      </c>
      <c r="U2028" s="8" t="str">
        <v>AVAILABLE</v>
      </c>
      <c r="V2028" s="4" t="str">
        <v>Feather</v>
      </c>
      <c r="W2028" s="9" t="str">
        <v>Media URL</v>
      </c>
    </row>
    <row r="2029">
      <c r="A2029" s="4" t="str">
        <v>5546916096</v>
      </c>
      <c r="B2029" s="4" t="str">
        <v>RADIANT</v>
      </c>
      <c r="C2029" s="4">
        <v>133866</v>
      </c>
      <c r="D2029" s="5">
        <v>0.71</v>
      </c>
      <c r="E2029" s="4" t="str">
        <v>K</v>
      </c>
      <c r="F2029" s="4" t="str">
        <v>VVS1</v>
      </c>
      <c r="G2029" s="4" t="str">
        <v xml:space="preserve"> </v>
      </c>
      <c r="H2029" s="4" t="str">
        <v>EX</v>
      </c>
      <c r="I2029" s="4" t="str">
        <v>VG</v>
      </c>
      <c r="J2029" s="4" t="str">
        <v>NONE</v>
      </c>
      <c r="K2029" s="4" t="str">
        <v>5.91 x 4.75 x 3.30</v>
      </c>
      <c r="L2029" s="4" t="str">
        <v>69.50</v>
      </c>
      <c r="M2029" s="4" t="str">
        <v>70.00</v>
      </c>
      <c r="N2029" s="4" t="str">
        <v/>
      </c>
      <c r="O2029" s="4" t="str">
        <v>GIA</v>
      </c>
      <c r="P2029" s="4">
        <v>1900</v>
      </c>
      <c r="Q2029" s="7">
        <v>-76</v>
      </c>
      <c r="R2029" s="5">
        <f>ROUND(P2029 * (1 + (Q2029 / 100)), 2)</f>
        <v>456</v>
      </c>
      <c r="S2029" s="5">
        <f>ROUND(R2029 * D2029, 2)</f>
        <v>323.76</v>
      </c>
      <c r="T2029" s="4" t="str">
        <v>MUMBAI</v>
      </c>
      <c r="U2029" s="8" t="str">
        <v>AVAILABLE</v>
      </c>
      <c r="V2029" s="4" t="str">
        <v>Internal Graining</v>
      </c>
      <c r="W2029" s="9" t="str">
        <v>Media URL</v>
      </c>
    </row>
    <row r="2030">
      <c r="A2030" s="4" t="str">
        <v>6552108455</v>
      </c>
      <c r="B2030" s="4" t="str">
        <v>RADIANT</v>
      </c>
      <c r="C2030" s="4">
        <v>141003</v>
      </c>
      <c r="D2030" s="5">
        <v>0.71</v>
      </c>
      <c r="E2030" s="4" t="str">
        <v>L</v>
      </c>
      <c r="F2030" s="4" t="str">
        <v>VS1</v>
      </c>
      <c r="G2030" s="4" t="str">
        <v xml:space="preserve"> </v>
      </c>
      <c r="H2030" s="4" t="str">
        <v>EX</v>
      </c>
      <c r="I2030" s="4" t="str">
        <v>EX</v>
      </c>
      <c r="J2030" s="4" t="str">
        <v>NONE</v>
      </c>
      <c r="K2030" s="4" t="str">
        <v>6.09 x 4.63 x 3.07</v>
      </c>
      <c r="L2030" s="4" t="str">
        <v>66.30</v>
      </c>
      <c r="M2030" s="4" t="str">
        <v>67.00</v>
      </c>
      <c r="N2030" s="4" t="str">
        <v/>
      </c>
      <c r="O2030" s="4" t="str">
        <v>GIA</v>
      </c>
      <c r="P2030" s="4">
        <v>1600</v>
      </c>
      <c r="Q2030" s="7">
        <v>-72</v>
      </c>
      <c r="R2030" s="5">
        <f>ROUND(P2030 * (1 + (Q2030 / 100)), 2)</f>
        <v>448</v>
      </c>
      <c r="S2030" s="5">
        <f>ROUND(R2030 * D2030, 2)</f>
        <v>318.08</v>
      </c>
      <c r="T2030" s="4" t="str">
        <v>MUMBAI</v>
      </c>
      <c r="U2030" s="8" t="str">
        <v>AVAILABLE</v>
      </c>
      <c r="V2030" s="4" t="str">
        <v>Feather, Needle, Pinpoint</v>
      </c>
      <c r="W2030" s="9" t="str">
        <v>Media URL</v>
      </c>
    </row>
    <row r="2031">
      <c r="A2031" s="4" t="str">
        <v>6552037564</v>
      </c>
      <c r="B2031" s="4" t="str">
        <v>RADIANT</v>
      </c>
      <c r="C2031" s="4">
        <v>138341</v>
      </c>
      <c r="D2031" s="5">
        <v>0.74</v>
      </c>
      <c r="E2031" s="4" t="str">
        <v>Y-Z</v>
      </c>
      <c r="F2031" s="4" t="str">
        <v>VS1</v>
      </c>
      <c r="G2031" s="4" t="str">
        <v xml:space="preserve"> </v>
      </c>
      <c r="H2031" s="4" t="str">
        <v>GD</v>
      </c>
      <c r="I2031" s="4" t="str">
        <v>VG</v>
      </c>
      <c r="J2031" s="4" t="str">
        <v>NONE</v>
      </c>
      <c r="K2031" s="4" t="str">
        <v>6.09 x 4.44 x 2.90</v>
      </c>
      <c r="L2031" s="4" t="str">
        <v>65.30</v>
      </c>
      <c r="M2031" s="4" t="str">
        <v>72.00</v>
      </c>
      <c r="N2031" s="4" t="str">
        <v/>
      </c>
      <c r="O2031" s="4" t="str">
        <v>GIA</v>
      </c>
      <c r="P2031" s="4">
        <v>1400</v>
      </c>
      <c r="Q2031" s="7">
        <v>-48</v>
      </c>
      <c r="R2031" s="5">
        <f>ROUND(P2031 * (1 + (Q2031 / 100)), 2)</f>
        <v>728</v>
      </c>
      <c r="S2031" s="5">
        <f>ROUND(R2031 * D2031, 2)</f>
        <v>538.72</v>
      </c>
      <c r="T2031" s="4" t="str">
        <v>MUMBAI</v>
      </c>
      <c r="U2031" s="8" t="str">
        <v>AVAILABLE</v>
      </c>
      <c r="V2031" s="4" t="str">
        <v>Feather, Pinpoint</v>
      </c>
      <c r="W2031" s="9" t="str">
        <v>Media URL</v>
      </c>
    </row>
    <row r="2032">
      <c r="A2032" s="4" t="str">
        <v>2556731188</v>
      </c>
      <c r="B2032" s="4" t="str">
        <v>RADIANT</v>
      </c>
      <c r="C2032" s="4">
        <v>167958</v>
      </c>
      <c r="D2032" s="5">
        <v>0.71</v>
      </c>
      <c r="E2032" s="4" t="str">
        <v>Y-Z</v>
      </c>
      <c r="F2032" s="4" t="str">
        <v>VS2</v>
      </c>
      <c r="G2032" s="4" t="str">
        <v xml:space="preserve"> </v>
      </c>
      <c r="H2032" s="4" t="str">
        <v>EX</v>
      </c>
      <c r="I2032" s="4" t="str">
        <v>EX</v>
      </c>
      <c r="J2032" s="4" t="str">
        <v>MED</v>
      </c>
      <c r="K2032" s="4" t="str">
        <v>5.42 x 4.43 x 3.07</v>
      </c>
      <c r="L2032" s="4" t="str">
        <v>69.20</v>
      </c>
      <c r="M2032" s="4" t="str">
        <v>69.00</v>
      </c>
      <c r="N2032" s="4" t="str">
        <v/>
      </c>
      <c r="O2032" s="4" t="str">
        <v>GIA</v>
      </c>
      <c r="P2032" s="4">
        <v>1300</v>
      </c>
      <c r="Q2032" s="7">
        <v>-38</v>
      </c>
      <c r="R2032" s="5">
        <f>ROUND(P2032 * (1 + (Q2032 / 100)), 2)</f>
        <v>806</v>
      </c>
      <c r="S2032" s="5">
        <f>ROUND(R2032 * D2032, 2)</f>
        <v>572.26</v>
      </c>
      <c r="T2032" s="4" t="str">
        <v>MUMBAI</v>
      </c>
      <c r="U2032" s="8" t="str">
        <v>AVAILABLE</v>
      </c>
      <c r="V2032" s="4" t="str">
        <v>Crystal</v>
      </c>
      <c r="W2032" s="9" t="str">
        <v>Media URL</v>
      </c>
    </row>
    <row r="2033">
      <c r="A2033" s="4" t="str">
        <v>1553794055</v>
      </c>
      <c r="B2033" s="4" t="str">
        <v>PEAR</v>
      </c>
      <c r="C2033" s="4">
        <v>167419</v>
      </c>
      <c r="D2033" s="5">
        <v>8.54</v>
      </c>
      <c r="E2033" s="4" t="str">
        <v>J</v>
      </c>
      <c r="F2033" s="4" t="str">
        <v>SI1</v>
      </c>
      <c r="G2033" s="4" t="str">
        <v xml:space="preserve"> </v>
      </c>
      <c r="H2033" s="4" t="str">
        <v>EX</v>
      </c>
      <c r="I2033" s="4" t="str">
        <v>EX</v>
      </c>
      <c r="J2033" s="4" t="str">
        <v>STG</v>
      </c>
      <c r="K2033" s="4" t="str">
        <v>18.04 x 10.96 x 6.93</v>
      </c>
      <c r="L2033" s="4" t="str">
        <v>63.20</v>
      </c>
      <c r="M2033" s="4" t="str">
        <v>62.00</v>
      </c>
      <c r="N2033" s="4" t="str">
        <v/>
      </c>
      <c r="O2033" s="4" t="str">
        <v>GIA</v>
      </c>
      <c r="P2033" s="4">
        <v>17500</v>
      </c>
      <c r="Q2033" s="7">
        <v>-24</v>
      </c>
      <c r="R2033" s="5">
        <f>ROUND(P2033 * (1 + (Q2033 / 100)), 2)</f>
        <v>13300</v>
      </c>
      <c r="S2033" s="5">
        <f>ROUND(R2033 * D2033, 2)</f>
        <v>113582</v>
      </c>
      <c r="T2033" s="4" t="str">
        <v>EXHIBITION</v>
      </c>
      <c r="U2033" s="8" t="str">
        <v>AVAILABLE</v>
      </c>
      <c r="V2033" s="4" t="str">
        <v>Crystal, Feather</v>
      </c>
      <c r="W2033" s="9" t="str">
        <v>Media URL</v>
      </c>
    </row>
    <row r="2034">
      <c r="A2034" s="4" t="str">
        <v>2566108277</v>
      </c>
      <c r="B2034" s="4" t="str">
        <v>PEAR</v>
      </c>
      <c r="C2034" s="4">
        <v>181794</v>
      </c>
      <c r="D2034" s="5">
        <v>4.02</v>
      </c>
      <c r="E2034" s="4" t="str">
        <v>D</v>
      </c>
      <c r="F2034" s="4" t="str">
        <v>VS2</v>
      </c>
      <c r="G2034" s="4" t="str">
        <v xml:space="preserve"> </v>
      </c>
      <c r="H2034" s="4" t="str">
        <v>EX</v>
      </c>
      <c r="I2034" s="4" t="str">
        <v>EX</v>
      </c>
      <c r="J2034" s="4" t="str">
        <v>NONE</v>
      </c>
      <c r="K2034" s="4" t="str">
        <v>14.42 x 8.72 x 5.36</v>
      </c>
      <c r="L2034" s="4" t="str">
        <v>61.50</v>
      </c>
      <c r="M2034" s="4" t="str">
        <v>57.00</v>
      </c>
      <c r="N2034" s="4" t="str">
        <v/>
      </c>
      <c r="O2034" s="4" t="str">
        <v>GIA</v>
      </c>
      <c r="P2034" s="4">
        <v>37500</v>
      </c>
      <c r="Q2034" s="7">
        <v>-40</v>
      </c>
      <c r="R2034" s="5">
        <f>ROUND(P2034 * (1 + (Q2034 / 100)), 2)</f>
        <v>22500</v>
      </c>
      <c r="S2034" s="5">
        <f>ROUND(R2034 * D2034, 2)</f>
        <v>90450</v>
      </c>
      <c r="T2034" s="4" t="str">
        <v>EXHIBITION</v>
      </c>
      <c r="U2034" s="8" t="str">
        <v>AVAILABLE</v>
      </c>
      <c r="V2034" s="4" t="str">
        <v>Crystal, Feather, Needle, Cloud, Indented Natural</v>
      </c>
      <c r="W2034" s="9" t="str">
        <v>Media URL</v>
      </c>
    </row>
    <row r="2035">
      <c r="A2035" s="4" t="str">
        <v>6565119592</v>
      </c>
      <c r="B2035" s="4" t="str">
        <v>PEAR</v>
      </c>
      <c r="C2035" s="4">
        <v>182054</v>
      </c>
      <c r="D2035" s="5">
        <v>3.02</v>
      </c>
      <c r="E2035" s="4" t="str">
        <v>D</v>
      </c>
      <c r="F2035" s="4" t="str">
        <v>VS1</v>
      </c>
      <c r="G2035" s="4" t="str">
        <v xml:space="preserve"> </v>
      </c>
      <c r="H2035" s="4" t="str">
        <v>EX</v>
      </c>
      <c r="I2035" s="4" t="str">
        <v>EX</v>
      </c>
      <c r="J2035" s="4" t="str">
        <v>FNT</v>
      </c>
      <c r="K2035" s="4" t="str">
        <v>11.99 x 7.89 x 5.07</v>
      </c>
      <c r="L2035" s="4" t="str">
        <v>64.30</v>
      </c>
      <c r="M2035" s="4" t="str">
        <v>61.00</v>
      </c>
      <c r="N2035" s="4" t="str">
        <v/>
      </c>
      <c r="O2035" s="4" t="str">
        <v>GIA</v>
      </c>
      <c r="P2035" s="4">
        <v>30000</v>
      </c>
      <c r="Q2035" s="7">
        <v>-47</v>
      </c>
      <c r="R2035" s="5">
        <f>ROUND(P2035 * (1 + (Q2035 / 100)), 2)</f>
        <v>15900</v>
      </c>
      <c r="S2035" s="5">
        <f>ROUND(R2035 * D2035, 2)</f>
        <v>48018</v>
      </c>
      <c r="T2035" s="4" t="str">
        <v>EXHIBITION</v>
      </c>
      <c r="U2035" s="8" t="str">
        <v>AVAILABLE</v>
      </c>
      <c r="V2035" s="4" t="str">
        <v>Crystal, Feather, Needle, Pinpoint</v>
      </c>
      <c r="W2035" s="9" t="str">
        <v>Media URL</v>
      </c>
    </row>
    <row r="2036">
      <c r="A2036" s="4" t="str">
        <v>1555996713</v>
      </c>
      <c r="B2036" s="4" t="str">
        <v>PEAR</v>
      </c>
      <c r="C2036" s="4">
        <v>176477</v>
      </c>
      <c r="D2036" s="5">
        <v>3.01</v>
      </c>
      <c r="E2036" s="4" t="str">
        <v>M</v>
      </c>
      <c r="F2036" s="4" t="str">
        <v>SI1</v>
      </c>
      <c r="G2036" s="4" t="str">
        <v xml:space="preserve"> </v>
      </c>
      <c r="H2036" s="4" t="str">
        <v>EX</v>
      </c>
      <c r="I2036" s="4" t="str">
        <v>VG</v>
      </c>
      <c r="J2036" s="4" t="str">
        <v>FNT</v>
      </c>
      <c r="K2036" s="4" t="str">
        <v>14.26 x 7.31 x 4.66</v>
      </c>
      <c r="L2036" s="4" t="str">
        <v>63.80</v>
      </c>
      <c r="M2036" s="4" t="str">
        <v>58.00</v>
      </c>
      <c r="N2036" s="4" t="str">
        <v/>
      </c>
      <c r="O2036" s="4" t="str">
        <v>GIA</v>
      </c>
      <c r="P2036" s="4">
        <v>4900</v>
      </c>
      <c r="Q2036" s="7">
        <v>-42</v>
      </c>
      <c r="R2036" s="5">
        <f>ROUND(P2036 * (1 + (Q2036 / 100)), 2)</f>
        <v>2842</v>
      </c>
      <c r="S2036" s="5">
        <f>ROUND(R2036 * D2036, 2)</f>
        <v>8554.42</v>
      </c>
      <c r="T2036" s="4" t="str">
        <v>EXHIBITION</v>
      </c>
      <c r="U2036" s="8" t="str">
        <v>AVAILABLE</v>
      </c>
      <c r="V2036" s="4" t="str">
        <v>Etch Channel, Twinning Wisp, Feather, Cavity, Indented Natural</v>
      </c>
      <c r="W2036" s="9" t="str">
        <v>Media URL</v>
      </c>
    </row>
    <row r="2037">
      <c r="A2037" s="4" t="str">
        <v>6562228166</v>
      </c>
      <c r="B2037" s="4" t="str">
        <v>PEAR</v>
      </c>
      <c r="C2037" s="4">
        <v>187503</v>
      </c>
      <c r="D2037" s="5">
        <v>3.01</v>
      </c>
      <c r="E2037" s="4" t="str">
        <v>M</v>
      </c>
      <c r="F2037" s="4" t="str">
        <v>SI1</v>
      </c>
      <c r="G2037" s="4" t="str">
        <v xml:space="preserve"> </v>
      </c>
      <c r="H2037" s="4" t="str">
        <v>EX</v>
      </c>
      <c r="I2037" s="4" t="str">
        <v>EX</v>
      </c>
      <c r="J2037" s="4" t="str">
        <v>NONE</v>
      </c>
      <c r="K2037" s="4" t="str">
        <v>12.74 x 7.71 x 5.00</v>
      </c>
      <c r="L2037" s="4" t="str">
        <v>64.90</v>
      </c>
      <c r="M2037" s="4" t="str">
        <v>57.00</v>
      </c>
      <c r="N2037" s="4" t="str">
        <v/>
      </c>
      <c r="O2037" s="4" t="str">
        <v>GIA</v>
      </c>
      <c r="P2037" s="4">
        <v>4900</v>
      </c>
      <c r="Q2037" s="7">
        <v>-43</v>
      </c>
      <c r="R2037" s="5">
        <f>ROUND(P2037 * (1 + (Q2037 / 100)), 2)</f>
        <v>2793</v>
      </c>
      <c r="S2037" s="5">
        <f>ROUND(R2037 * D2037, 2)</f>
        <v>8406.93</v>
      </c>
      <c r="T2037" s="4" t="str">
        <v>EXHIBITION</v>
      </c>
      <c r="U2037" s="8" t="str">
        <v>AVAILABLE</v>
      </c>
      <c r="V2037" s="4" t="str">
        <v>Crystal, Feather, Twinning Wisp, Needle</v>
      </c>
      <c r="W2037" s="9" t="str">
        <v>Media URL</v>
      </c>
    </row>
    <row r="2038">
      <c r="A2038" s="4" t="str">
        <v>1553387562</v>
      </c>
      <c r="B2038" s="4" t="str">
        <v>PEAR</v>
      </c>
      <c r="C2038" s="4">
        <v>153370</v>
      </c>
      <c r="D2038" s="5">
        <v>3.01</v>
      </c>
      <c r="E2038" s="4" t="str">
        <v>U-V</v>
      </c>
      <c r="F2038" s="4" t="str">
        <v>VS2</v>
      </c>
      <c r="G2038" s="4" t="str">
        <v xml:space="preserve"> </v>
      </c>
      <c r="H2038" s="4" t="str">
        <v>VG</v>
      </c>
      <c r="I2038" s="4" t="str">
        <v>VG</v>
      </c>
      <c r="J2038" s="4" t="str">
        <v>NONE</v>
      </c>
      <c r="K2038" s="4" t="str">
        <v>11.73 x 6.89 x 4.70</v>
      </c>
      <c r="L2038" s="4" t="str">
        <v>68.30</v>
      </c>
      <c r="M2038" s="4" t="str">
        <v>64.00</v>
      </c>
      <c r="N2038" s="4" t="str">
        <v/>
      </c>
      <c r="O2038" s="4" t="str">
        <v>GIA</v>
      </c>
      <c r="P2038" s="4">
        <v>5400</v>
      </c>
      <c r="Q2038" s="7">
        <v>-59</v>
      </c>
      <c r="R2038" s="5">
        <f>ROUND(P2038 * (1 + (Q2038 / 100)), 2)</f>
        <v>2214</v>
      </c>
      <c r="S2038" s="5">
        <f>ROUND(R2038 * D2038, 2)</f>
        <v>6664.14</v>
      </c>
      <c r="T2038" s="4" t="str">
        <v>EXHIBITION</v>
      </c>
      <c r="U2038" s="8" t="str">
        <v>AVAILABLE</v>
      </c>
      <c r="V2038" s="4" t="str">
        <v>Feather, Crystal, Twinning Wisp, Pinpoint</v>
      </c>
      <c r="W2038" s="9" t="str">
        <v>Media URL</v>
      </c>
    </row>
    <row r="2039">
      <c r="A2039" s="4" t="str">
        <v>7553716796</v>
      </c>
      <c r="B2039" s="4" t="str">
        <v>PEAR</v>
      </c>
      <c r="C2039" s="4">
        <v>166790</v>
      </c>
      <c r="D2039" s="5">
        <v>2.52</v>
      </c>
      <c r="E2039" s="4" t="str">
        <v>N</v>
      </c>
      <c r="F2039" s="4" t="str">
        <v>VVS2</v>
      </c>
      <c r="G2039" s="4" t="str">
        <v xml:space="preserve"> </v>
      </c>
      <c r="H2039" s="4" t="str">
        <v>EX</v>
      </c>
      <c r="I2039" s="4" t="str">
        <v>EX</v>
      </c>
      <c r="J2039" s="4" t="str">
        <v>FNT</v>
      </c>
      <c r="K2039" s="4" t="str">
        <v>11.95 x 7.20 x 4.62</v>
      </c>
      <c r="L2039" s="4" t="str">
        <v>64.10</v>
      </c>
      <c r="M2039" s="4" t="str">
        <v>61.00</v>
      </c>
      <c r="N2039" s="4" t="str">
        <v/>
      </c>
      <c r="O2039" s="4" t="str">
        <v>GIA</v>
      </c>
      <c r="P2039" s="4">
        <v>4000</v>
      </c>
      <c r="Q2039" s="7">
        <v>-36</v>
      </c>
      <c r="R2039" s="5">
        <f>ROUND(P2039 * (1 + (Q2039 / 100)), 2)</f>
        <v>2560</v>
      </c>
      <c r="S2039" s="5">
        <f>ROUND(R2039 * D2039, 2)</f>
        <v>6451.2</v>
      </c>
      <c r="T2039" s="4" t="str">
        <v>EXHIBITION</v>
      </c>
      <c r="U2039" s="8" t="str">
        <v>AVAILABLE</v>
      </c>
      <c r="V2039" s="4" t="str">
        <v>Needle, Pinpoint</v>
      </c>
      <c r="W2039" s="9" t="str">
        <v>Media URL</v>
      </c>
    </row>
    <row r="2040">
      <c r="A2040" s="4" t="str">
        <v>1569160494</v>
      </c>
      <c r="B2040" s="4" t="str">
        <v>PEAR</v>
      </c>
      <c r="C2040" s="4">
        <v>183791</v>
      </c>
      <c r="D2040" s="5">
        <v>2.02</v>
      </c>
      <c r="E2040" s="4" t="str">
        <v>D</v>
      </c>
      <c r="F2040" s="4" t="str">
        <v>VVS1</v>
      </c>
      <c r="G2040" s="4" t="str">
        <v xml:space="preserve"> </v>
      </c>
      <c r="H2040" s="4" t="str">
        <v>EX</v>
      </c>
      <c r="I2040" s="4" t="str">
        <v>EX</v>
      </c>
      <c r="J2040" s="4" t="str">
        <v>NONE</v>
      </c>
      <c r="K2040" s="4" t="str">
        <v>11.19 x 6.65 x 4.24</v>
      </c>
      <c r="L2040" s="4" t="str">
        <v>63.80</v>
      </c>
      <c r="M2040" s="4" t="str">
        <v>61.00</v>
      </c>
      <c r="N2040" s="4" t="str">
        <v/>
      </c>
      <c r="O2040" s="4" t="str">
        <v>GIA</v>
      </c>
      <c r="P2040" s="4">
        <v>20000</v>
      </c>
      <c r="Q2040" s="7">
        <v>-42</v>
      </c>
      <c r="R2040" s="5">
        <f>ROUND(P2040 * (1 + (Q2040 / 100)), 2)</f>
        <v>11600</v>
      </c>
      <c r="S2040" s="5">
        <f>ROUND(R2040 * D2040, 2)</f>
        <v>23432</v>
      </c>
      <c r="T2040" s="4" t="str">
        <v>EXHIBITION</v>
      </c>
      <c r="U2040" s="8" t="str">
        <v>AVAILABLE</v>
      </c>
      <c r="V2040" s="4" t="str">
        <v xml:space="preserve"> </v>
      </c>
      <c r="W2040" s="9" t="str">
        <v>Media URL</v>
      </c>
    </row>
    <row r="2041">
      <c r="A2041" s="4" t="str">
        <v>6562119653</v>
      </c>
      <c r="B2041" s="4" t="str">
        <v>PEAR</v>
      </c>
      <c r="C2041" s="4">
        <v>181973</v>
      </c>
      <c r="D2041" s="5">
        <v>2.01</v>
      </c>
      <c r="E2041" s="4" t="str">
        <v>D</v>
      </c>
      <c r="F2041" s="4" t="str">
        <v>SI1</v>
      </c>
      <c r="G2041" s="4" t="str">
        <v xml:space="preserve"> </v>
      </c>
      <c r="H2041" s="4" t="str">
        <v>EX</v>
      </c>
      <c r="I2041" s="4" t="str">
        <v>EX</v>
      </c>
      <c r="J2041" s="4" t="str">
        <v>NONE</v>
      </c>
      <c r="K2041" s="4" t="str">
        <v>11.23 x 6.71 x 4.08</v>
      </c>
      <c r="L2041" s="4" t="str">
        <v>60.80</v>
      </c>
      <c r="M2041" s="4" t="str">
        <v>60.00</v>
      </c>
      <c r="N2041" s="4" t="str">
        <v/>
      </c>
      <c r="O2041" s="4" t="str">
        <v>GIA</v>
      </c>
      <c r="P2041" s="4">
        <v>13500</v>
      </c>
      <c r="Q2041" s="7">
        <v>-39</v>
      </c>
      <c r="R2041" s="5">
        <f>ROUND(P2041 * (1 + (Q2041 / 100)), 2)</f>
        <v>8235</v>
      </c>
      <c r="S2041" s="5">
        <f>ROUND(R2041 * D2041, 2)</f>
        <v>16552.35</v>
      </c>
      <c r="T2041" s="4" t="str">
        <v>EXHIBITION</v>
      </c>
      <c r="U2041" s="8" t="str">
        <v>AVAILABLE</v>
      </c>
      <c r="V2041" s="4" t="str">
        <v>Crystal, Feather</v>
      </c>
      <c r="W2041" s="9" t="str">
        <v>Media URL</v>
      </c>
    </row>
    <row r="2042">
      <c r="A2042" s="4" t="str">
        <v>6552788420</v>
      </c>
      <c r="B2042" s="4" t="str">
        <v>PEAR</v>
      </c>
      <c r="C2042" s="4">
        <v>169196</v>
      </c>
      <c r="D2042" s="5">
        <v>2.01</v>
      </c>
      <c r="E2042" s="4" t="str">
        <v>E</v>
      </c>
      <c r="F2042" s="4" t="str">
        <v>VS1</v>
      </c>
      <c r="G2042" s="4" t="str">
        <v xml:space="preserve"> </v>
      </c>
      <c r="H2042" s="4" t="str">
        <v>EX</v>
      </c>
      <c r="I2042" s="4" t="str">
        <v>EX</v>
      </c>
      <c r="J2042" s="4" t="str">
        <v>STG</v>
      </c>
      <c r="K2042" s="4" t="str">
        <v>10.35 x 6.87 x 4.51</v>
      </c>
      <c r="L2042" s="4" t="str">
        <v>65.70</v>
      </c>
      <c r="M2042" s="4" t="str">
        <v>59.00</v>
      </c>
      <c r="N2042" s="4" t="str">
        <v/>
      </c>
      <c r="O2042" s="4" t="str">
        <v>GIA</v>
      </c>
      <c r="P2042" s="4">
        <v>16000</v>
      </c>
      <c r="Q2042" s="7">
        <v>-60</v>
      </c>
      <c r="R2042" s="5">
        <f>ROUND(P2042 * (1 + (Q2042 / 100)), 2)</f>
        <v>6400</v>
      </c>
      <c r="S2042" s="5">
        <f>ROUND(R2042 * D2042, 2)</f>
        <v>12864</v>
      </c>
      <c r="T2042" s="4" t="str">
        <v>EXHIBITION</v>
      </c>
      <c r="U2042" s="8" t="str">
        <v>AVAILABLE</v>
      </c>
      <c r="V2042" s="4" t="str">
        <v>Crystal, Feather, Pinpoint</v>
      </c>
      <c r="W2042" s="9" t="str">
        <v>Media URL</v>
      </c>
    </row>
    <row r="2043">
      <c r="A2043" s="4" t="str">
        <v>2557859667</v>
      </c>
      <c r="B2043" s="4" t="str">
        <v>PEAR</v>
      </c>
      <c r="C2043" s="4">
        <v>171156</v>
      </c>
      <c r="D2043" s="5">
        <v>2.02</v>
      </c>
      <c r="E2043" s="4" t="str">
        <v>F</v>
      </c>
      <c r="F2043" s="4" t="str">
        <v>VS1</v>
      </c>
      <c r="G2043" s="4" t="str">
        <v xml:space="preserve"> </v>
      </c>
      <c r="H2043" s="4" t="str">
        <v>EX</v>
      </c>
      <c r="I2043" s="4" t="str">
        <v>EX</v>
      </c>
      <c r="J2043" s="4" t="str">
        <v>STG</v>
      </c>
      <c r="K2043" s="4" t="str">
        <v>10.65 x 6.75 x 4.48</v>
      </c>
      <c r="L2043" s="4" t="str">
        <v>66.40</v>
      </c>
      <c r="M2043" s="4" t="str">
        <v>58.00</v>
      </c>
      <c r="N2043" s="4" t="str">
        <v/>
      </c>
      <c r="O2043" s="4" t="str">
        <v>GIA</v>
      </c>
      <c r="P2043" s="4">
        <v>15000</v>
      </c>
      <c r="Q2043" s="7">
        <v>-61</v>
      </c>
      <c r="R2043" s="5">
        <f>ROUND(P2043 * (1 + (Q2043 / 100)), 2)</f>
        <v>5850</v>
      </c>
      <c r="S2043" s="5">
        <f>ROUND(R2043 * D2043, 2)</f>
        <v>11817</v>
      </c>
      <c r="T2043" s="4" t="str">
        <v>EXHIBITION</v>
      </c>
      <c r="U2043" s="8" t="str">
        <v>AVAILABLE</v>
      </c>
      <c r="V2043" s="4" t="str">
        <v>Feather, Indented Natural</v>
      </c>
      <c r="W2043" s="9" t="str">
        <v>Media URL</v>
      </c>
    </row>
    <row r="2044">
      <c r="A2044" s="4" t="str">
        <v>801637799</v>
      </c>
      <c r="B2044" s="4" t="str">
        <v>PEAR</v>
      </c>
      <c r="C2044" s="4">
        <v>161071</v>
      </c>
      <c r="D2044" s="5">
        <v>2</v>
      </c>
      <c r="E2044" s="4" t="str">
        <v>I</v>
      </c>
      <c r="F2044" s="4" t="str">
        <v>VS2</v>
      </c>
      <c r="G2044" s="4" t="str">
        <v>VG</v>
      </c>
      <c r="H2044" s="4" t="str">
        <v>EX</v>
      </c>
      <c r="I2044" s="4" t="str">
        <v>EX</v>
      </c>
      <c r="J2044" s="4" t="str">
        <v>NONE</v>
      </c>
      <c r="K2044" s="4" t="str">
        <v>10.56 x 6.86 x 4.48</v>
      </c>
      <c r="L2044" s="4" t="str">
        <v>65.30</v>
      </c>
      <c r="M2044" s="4" t="str">
        <v>57.00</v>
      </c>
      <c r="N2044" s="4" t="str">
        <v>40.70</v>
      </c>
      <c r="O2044" s="4" t="str">
        <v>IGI</v>
      </c>
      <c r="P2044" s="4">
        <v>9000</v>
      </c>
      <c r="Q2044" s="7">
        <v>-71</v>
      </c>
      <c r="R2044" s="5">
        <f>ROUND(P2044 * (1 + (Q2044 / 100)), 2)</f>
        <v>2610</v>
      </c>
      <c r="S2044" s="5">
        <f>ROUND(R2044 * D2044, 2)</f>
        <v>5220</v>
      </c>
      <c r="T2044" s="4" t="str">
        <v>MUMBAI</v>
      </c>
      <c r="U2044" s="8" t="str">
        <v>AVAILABLE</v>
      </c>
      <c r="V2044" s="4" t="str">
        <v>Feather, Cloud, Crystal</v>
      </c>
      <c r="W2044" s="9" t="str">
        <v>Media URL</v>
      </c>
    </row>
    <row r="2045">
      <c r="A2045" s="4" t="str">
        <v>801637844</v>
      </c>
      <c r="B2045" s="4" t="str">
        <v>PEAR</v>
      </c>
      <c r="C2045" s="4">
        <v>161912</v>
      </c>
      <c r="D2045" s="5">
        <v>2.15</v>
      </c>
      <c r="E2045" s="4" t="str">
        <v>K</v>
      </c>
      <c r="F2045" s="4" t="str">
        <v>VVS1</v>
      </c>
      <c r="G2045" s="4" t="str">
        <v>VG</v>
      </c>
      <c r="H2045" s="4" t="str">
        <v>EX</v>
      </c>
      <c r="I2045" s="4" t="str">
        <v>EX</v>
      </c>
      <c r="J2045" s="4" t="str">
        <v>STG</v>
      </c>
      <c r="K2045" s="4" t="str">
        <v>10.05 x 6.37 x 4.41</v>
      </c>
      <c r="L2045" s="4" t="str">
        <v>69.20</v>
      </c>
      <c r="M2045" s="4" t="str">
        <v>59.00</v>
      </c>
      <c r="N2045" s="4" t="str">
        <v>33.10</v>
      </c>
      <c r="O2045" s="4" t="str">
        <v>IGI</v>
      </c>
      <c r="P2045" s="4">
        <v>6600</v>
      </c>
      <c r="Q2045" s="7">
        <v>-82</v>
      </c>
      <c r="R2045" s="5">
        <f>ROUND(P2045 * (1 + (Q2045 / 100)), 2)</f>
        <v>1188</v>
      </c>
      <c r="S2045" s="5">
        <f>ROUND(R2045 * D2045, 2)</f>
        <v>2554.2</v>
      </c>
      <c r="T2045" s="4" t="str">
        <v>MUMBAI</v>
      </c>
      <c r="U2045" s="8" t="str">
        <v>AVAILABLE</v>
      </c>
      <c r="V2045" s="4" t="str">
        <v>Pinpoint</v>
      </c>
      <c r="W2045" s="9" t="str">
        <v>Media URL</v>
      </c>
    </row>
    <row r="2046">
      <c r="A2046" s="4" t="str">
        <v>749559100</v>
      </c>
      <c r="B2046" s="4" t="str">
        <v>PEAR</v>
      </c>
      <c r="C2046" s="4">
        <v>104146</v>
      </c>
      <c r="D2046" s="5">
        <v>2.01</v>
      </c>
      <c r="E2046" s="4" t="str">
        <v>K</v>
      </c>
      <c r="F2046" s="4" t="str">
        <v>VVS2</v>
      </c>
      <c r="G2046" s="6" t="str">
        <v>EX</v>
      </c>
      <c r="H2046" s="6" t="str">
        <v>EX</v>
      </c>
      <c r="I2046" s="6" t="str">
        <v>EX</v>
      </c>
      <c r="J2046" s="4" t="str">
        <v>NONE</v>
      </c>
      <c r="K2046" s="4" t="str">
        <v>11.02 x 7.04 x 4.30</v>
      </c>
      <c r="L2046" s="4" t="str">
        <v>61.10</v>
      </c>
      <c r="M2046" s="4" t="str">
        <v>61.00</v>
      </c>
      <c r="N2046" s="4" t="str">
        <v>37.30</v>
      </c>
      <c r="O2046" s="4" t="str">
        <v>IGI</v>
      </c>
      <c r="P2046" s="4">
        <v>6300</v>
      </c>
      <c r="Q2046" s="7">
        <v>-76</v>
      </c>
      <c r="R2046" s="5">
        <f>ROUND(P2046 * (1 + (Q2046 / 100)), 2)</f>
        <v>1512</v>
      </c>
      <c r="S2046" s="5">
        <f>ROUND(R2046 * D2046, 2)</f>
        <v>3039.12</v>
      </c>
      <c r="T2046" s="4" t="str">
        <v>MUMBAI</v>
      </c>
      <c r="U2046" s="8" t="str">
        <v>AVAILABLE</v>
      </c>
      <c r="V2046" s="4" t="str">
        <v>Cloud, Crystal, Feather</v>
      </c>
      <c r="W2046" s="9" t="str">
        <v>Media URL</v>
      </c>
    </row>
    <row r="2047">
      <c r="A2047" s="4" t="str">
        <v>773617775</v>
      </c>
      <c r="B2047" s="4" t="str">
        <v>PEAR</v>
      </c>
      <c r="C2047" s="4">
        <v>132641</v>
      </c>
      <c r="D2047" s="5">
        <v>2.02</v>
      </c>
      <c r="E2047" s="4" t="str">
        <v>K</v>
      </c>
      <c r="F2047" s="4" t="str">
        <v>SI1</v>
      </c>
      <c r="G2047" s="4" t="str">
        <v>VG</v>
      </c>
      <c r="H2047" s="4" t="str">
        <v>EX</v>
      </c>
      <c r="I2047" s="4" t="str">
        <v>EX</v>
      </c>
      <c r="J2047" s="4" t="str">
        <v>NONE</v>
      </c>
      <c r="K2047" s="4" t="str">
        <v>10.81 x 7.02 x 4.34</v>
      </c>
      <c r="L2047" s="4" t="str">
        <v>61.80</v>
      </c>
      <c r="M2047" s="4" t="str">
        <v>60.00</v>
      </c>
      <c r="N2047" s="4" t="str">
        <v>37.00</v>
      </c>
      <c r="O2047" s="4" t="str">
        <v>IGI</v>
      </c>
      <c r="P2047" s="4">
        <v>5500</v>
      </c>
      <c r="Q2047" s="7">
        <v>-79</v>
      </c>
      <c r="R2047" s="5">
        <f>ROUND(P2047 * (1 + (Q2047 / 100)), 2)</f>
        <v>1155</v>
      </c>
      <c r="S2047" s="5">
        <f>ROUND(R2047 * D2047, 2)</f>
        <v>2333.1</v>
      </c>
      <c r="T2047" s="4" t="str">
        <v>MUMBAI</v>
      </c>
      <c r="U2047" s="8" t="str">
        <v>AVAILABLE</v>
      </c>
      <c r="V2047" s="4" t="str">
        <v>Cloud, Crystal</v>
      </c>
      <c r="W2047" s="9" t="str">
        <v>Media URL</v>
      </c>
    </row>
    <row r="2048">
      <c r="A2048" s="4" t="str">
        <v>7551562450</v>
      </c>
      <c r="B2048" s="4" t="str">
        <v>PEAR</v>
      </c>
      <c r="C2048" s="4">
        <v>161407</v>
      </c>
      <c r="D2048" s="5">
        <v>2.01</v>
      </c>
      <c r="E2048" s="4" t="str">
        <v>M</v>
      </c>
      <c r="F2048" s="4" t="str">
        <v>VS1</v>
      </c>
      <c r="G2048" s="4" t="str">
        <v xml:space="preserve"> </v>
      </c>
      <c r="H2048" s="4" t="str">
        <v>EX</v>
      </c>
      <c r="I2048" s="4" t="str">
        <v>EX</v>
      </c>
      <c r="J2048" s="4" t="str">
        <v>NONE</v>
      </c>
      <c r="K2048" s="4" t="str">
        <v>10.68 x 7.27 x 4.35</v>
      </c>
      <c r="L2048" s="4" t="str">
        <v>59.90</v>
      </c>
      <c r="M2048" s="4" t="str">
        <v>64.00</v>
      </c>
      <c r="N2048" s="4" t="str">
        <v/>
      </c>
      <c r="O2048" s="4" t="str">
        <v>GIA</v>
      </c>
      <c r="P2048" s="4">
        <v>3800</v>
      </c>
      <c r="Q2048" s="7">
        <v>-59</v>
      </c>
      <c r="R2048" s="5">
        <f>ROUND(P2048 * (1 + (Q2048 / 100)), 2)</f>
        <v>1558</v>
      </c>
      <c r="S2048" s="5">
        <f>ROUND(R2048 * D2048, 2)</f>
        <v>3131.58</v>
      </c>
      <c r="T2048" s="4" t="str">
        <v>EXHIBITION</v>
      </c>
      <c r="U2048" s="8" t="str">
        <v>AVAILABLE</v>
      </c>
      <c r="V2048" s="4" t="str">
        <v>Feather</v>
      </c>
      <c r="W2048" s="9" t="str">
        <v>Media URL</v>
      </c>
    </row>
    <row r="2049">
      <c r="A2049" s="4" t="str">
        <v>7556142519</v>
      </c>
      <c r="B2049" s="4" t="str">
        <v>PEAR</v>
      </c>
      <c r="C2049" s="4">
        <v>142252</v>
      </c>
      <c r="D2049" s="5">
        <v>2.01</v>
      </c>
      <c r="E2049" s="4" t="str">
        <v>N</v>
      </c>
      <c r="F2049" s="4" t="str">
        <v>VVS2</v>
      </c>
      <c r="G2049" s="4" t="str">
        <v xml:space="preserve"> </v>
      </c>
      <c r="H2049" s="4" t="str">
        <v>VG</v>
      </c>
      <c r="I2049" s="4" t="str">
        <v>VG</v>
      </c>
      <c r="J2049" s="4" t="str">
        <v>NONE</v>
      </c>
      <c r="K2049" s="4" t="str">
        <v>9.76 x 6.15 x 4.30</v>
      </c>
      <c r="L2049" s="4" t="str">
        <v>69.90</v>
      </c>
      <c r="M2049" s="4" t="str">
        <v>58.00</v>
      </c>
      <c r="N2049" s="4" t="str">
        <v/>
      </c>
      <c r="O2049" s="4" t="str">
        <v>GIA</v>
      </c>
      <c r="P2049" s="4">
        <v>4000</v>
      </c>
      <c r="Q2049" s="7">
        <v>-75</v>
      </c>
      <c r="R2049" s="5">
        <f>ROUND(P2049 * (1 + (Q2049 / 100)), 2)</f>
        <v>1000</v>
      </c>
      <c r="S2049" s="5">
        <f>ROUND(R2049 * D2049, 2)</f>
        <v>2010</v>
      </c>
      <c r="T2049" s="4" t="str">
        <v>EXHIBITION</v>
      </c>
      <c r="U2049" s="8" t="str">
        <v>AVAILABLE</v>
      </c>
      <c r="V2049" s="4" t="str">
        <v>Needle, Cavity, Extra Facet</v>
      </c>
      <c r="W2049" s="9" t="str">
        <v>Media URL</v>
      </c>
    </row>
    <row r="2050">
      <c r="A2050" s="4" t="str">
        <v>2557599898</v>
      </c>
      <c r="B2050" s="4" t="str">
        <v>PEAR</v>
      </c>
      <c r="C2050" s="4">
        <v>161911</v>
      </c>
      <c r="D2050" s="5">
        <v>2.01</v>
      </c>
      <c r="E2050" s="4" t="str">
        <v>N</v>
      </c>
      <c r="F2050" s="4" t="str">
        <v>VS1</v>
      </c>
      <c r="G2050" s="4" t="str">
        <v xml:space="preserve"> </v>
      </c>
      <c r="H2050" s="4" t="str">
        <v>VG</v>
      </c>
      <c r="I2050" s="4" t="str">
        <v>VG</v>
      </c>
      <c r="J2050" s="4" t="str">
        <v>NONE</v>
      </c>
      <c r="K2050" s="4" t="str">
        <v>10.27 x 6.66 x 3.98</v>
      </c>
      <c r="L2050" s="4" t="str">
        <v>59.70</v>
      </c>
      <c r="M2050" s="4" t="str">
        <v>62.00</v>
      </c>
      <c r="N2050" s="4" t="str">
        <v/>
      </c>
      <c r="O2050" s="4" t="str">
        <v>GIA</v>
      </c>
      <c r="P2050" s="4">
        <v>3800</v>
      </c>
      <c r="Q2050" s="7">
        <v>-61</v>
      </c>
      <c r="R2050" s="5">
        <f>ROUND(P2050 * (1 + (Q2050 / 100)), 2)</f>
        <v>1482</v>
      </c>
      <c r="S2050" s="5">
        <f>ROUND(R2050 * D2050, 2)</f>
        <v>2978.82</v>
      </c>
      <c r="T2050" s="4" t="str">
        <v>EXHIBITION</v>
      </c>
      <c r="U2050" s="8" t="str">
        <v>AVAILABLE</v>
      </c>
      <c r="V2050" s="4" t="str">
        <v>Cloud, Feather, Cavity, Needle</v>
      </c>
      <c r="W2050" s="9" t="str">
        <v>Media URL</v>
      </c>
    </row>
    <row r="2051">
      <c r="A2051" s="4" t="str">
        <v>6561214643</v>
      </c>
      <c r="B2051" s="4" t="str">
        <v>PEAR</v>
      </c>
      <c r="C2051" s="4">
        <v>187000</v>
      </c>
      <c r="D2051" s="5">
        <v>2.01</v>
      </c>
      <c r="E2051" s="4" t="str">
        <v>N</v>
      </c>
      <c r="F2051" s="4" t="str">
        <v>VS1</v>
      </c>
      <c r="G2051" s="4" t="str">
        <v xml:space="preserve"> </v>
      </c>
      <c r="H2051" s="4" t="str">
        <v>EX</v>
      </c>
      <c r="I2051" s="4" t="str">
        <v>VG</v>
      </c>
      <c r="J2051" s="4" t="str">
        <v>NONE</v>
      </c>
      <c r="K2051" s="4" t="str">
        <v>11.51 x 6.55 x 3.92</v>
      </c>
      <c r="L2051" s="4" t="str">
        <v>59.90</v>
      </c>
      <c r="M2051" s="4" t="str">
        <v>59.00</v>
      </c>
      <c r="N2051" s="4" t="str">
        <v/>
      </c>
      <c r="O2051" s="4" t="str">
        <v>GIA</v>
      </c>
      <c r="P2051" s="4">
        <v>3800</v>
      </c>
      <c r="Q2051" s="7">
        <v>-52</v>
      </c>
      <c r="R2051" s="5">
        <f>ROUND(P2051 * (1 + (Q2051 / 100)), 2)</f>
        <v>1824</v>
      </c>
      <c r="S2051" s="5">
        <f>ROUND(R2051 * D2051, 2)</f>
        <v>3666.24</v>
      </c>
      <c r="T2051" s="4" t="str">
        <v>EXHIBITION</v>
      </c>
      <c r="U2051" s="8" t="str">
        <v>AVAILABLE</v>
      </c>
      <c r="V2051" s="4" t="str">
        <v>Twinning Wisp, Feather, Crystal, Needle</v>
      </c>
      <c r="W2051" s="9" t="str">
        <v>Media URL</v>
      </c>
    </row>
    <row r="2052">
      <c r="A2052" s="4" t="str">
        <v>6552207831</v>
      </c>
      <c r="B2052" s="4" t="str">
        <v>PEAR</v>
      </c>
      <c r="C2052" s="4">
        <v>145405</v>
      </c>
      <c r="D2052" s="5">
        <v>2.01</v>
      </c>
      <c r="E2052" s="4" t="str">
        <v>O-P</v>
      </c>
      <c r="F2052" s="4" t="str">
        <v>VVS2</v>
      </c>
      <c r="G2052" s="4" t="str">
        <v xml:space="preserve"> </v>
      </c>
      <c r="H2052" s="4" t="str">
        <v>EX</v>
      </c>
      <c r="I2052" s="4" t="str">
        <v>VG</v>
      </c>
      <c r="J2052" s="4" t="str">
        <v>VST</v>
      </c>
      <c r="K2052" s="4" t="str">
        <v>9.46 x 6.25 x 4.35</v>
      </c>
      <c r="L2052" s="4" t="str">
        <v>69.60</v>
      </c>
      <c r="M2052" s="4" t="str">
        <v>58.00</v>
      </c>
      <c r="N2052" s="4" t="str">
        <v/>
      </c>
      <c r="O2052" s="4" t="str">
        <v>GIA</v>
      </c>
      <c r="P2052" s="4">
        <v>4000</v>
      </c>
      <c r="Q2052" s="7">
        <v>-75</v>
      </c>
      <c r="R2052" s="5">
        <f>ROUND(P2052 * (1 + (Q2052 / 100)), 2)</f>
        <v>1000</v>
      </c>
      <c r="S2052" s="5">
        <f>ROUND(R2052 * D2052, 2)</f>
        <v>2010</v>
      </c>
      <c r="T2052" s="4" t="str">
        <v>EXHIBITION</v>
      </c>
      <c r="U2052" s="8" t="str">
        <v>AVAILABLE</v>
      </c>
      <c r="V2052" s="4" t="str">
        <v>Feather, Etch Channel, Natural</v>
      </c>
      <c r="W2052" s="9" t="str">
        <v>Media URL</v>
      </c>
    </row>
    <row r="2053">
      <c r="A2053" s="4" t="str">
        <v>6555617490</v>
      </c>
      <c r="B2053" s="4" t="str">
        <v>PEAR</v>
      </c>
      <c r="C2053" s="4">
        <v>162687</v>
      </c>
      <c r="D2053" s="5">
        <v>2.01</v>
      </c>
      <c r="E2053" s="4" t="str">
        <v>S-T</v>
      </c>
      <c r="F2053" s="4" t="str">
        <v>VVS1</v>
      </c>
      <c r="G2053" s="4" t="str">
        <v xml:space="preserve"> </v>
      </c>
      <c r="H2053" s="4" t="str">
        <v>EX</v>
      </c>
      <c r="I2053" s="4" t="str">
        <v>EX</v>
      </c>
      <c r="J2053" s="4" t="str">
        <v>STG</v>
      </c>
      <c r="K2053" s="4" t="str">
        <v>9.65 x 6.44 x 4.19</v>
      </c>
      <c r="L2053" s="4" t="str">
        <v>65.10</v>
      </c>
      <c r="M2053" s="4" t="str">
        <v>64.00</v>
      </c>
      <c r="N2053" s="4" t="str">
        <v/>
      </c>
      <c r="O2053" s="4" t="str">
        <v>GIA</v>
      </c>
      <c r="P2053" s="4">
        <v>4200</v>
      </c>
      <c r="Q2053" s="7">
        <v>-72</v>
      </c>
      <c r="R2053" s="5">
        <f>ROUND(P2053 * (1 + (Q2053 / 100)), 2)</f>
        <v>1176</v>
      </c>
      <c r="S2053" s="5">
        <f>ROUND(R2053 * D2053, 2)</f>
        <v>2363.76</v>
      </c>
      <c r="T2053" s="4" t="str">
        <v>EXHIBITION</v>
      </c>
      <c r="U2053" s="8" t="str">
        <v>AVAILABLE</v>
      </c>
      <c r="V2053" s="4" t="str">
        <v>Pinpoint, Feather</v>
      </c>
      <c r="W2053" s="9" t="str">
        <v>Media URL</v>
      </c>
    </row>
    <row r="2054">
      <c r="A2054" s="4" t="str">
        <v>6555563153</v>
      </c>
      <c r="B2054" s="4" t="str">
        <v>PEAR</v>
      </c>
      <c r="C2054" s="4">
        <v>161610</v>
      </c>
      <c r="D2054" s="5">
        <v>2.01</v>
      </c>
      <c r="E2054" s="4" t="str">
        <v>S-T</v>
      </c>
      <c r="F2054" s="4" t="str">
        <v>VS1</v>
      </c>
      <c r="G2054" s="4" t="str">
        <v xml:space="preserve"> </v>
      </c>
      <c r="H2054" s="4" t="str">
        <v>VG</v>
      </c>
      <c r="I2054" s="4" t="str">
        <v>EX</v>
      </c>
      <c r="J2054" s="4" t="str">
        <v>NONE</v>
      </c>
      <c r="K2054" s="4" t="str">
        <v>9.18 x 6.18 x 4.32</v>
      </c>
      <c r="L2054" s="4" t="str">
        <v>69.90</v>
      </c>
      <c r="M2054" s="4" t="str">
        <v>63.00</v>
      </c>
      <c r="N2054" s="4" t="str">
        <v/>
      </c>
      <c r="O2054" s="4" t="str">
        <v>GIA</v>
      </c>
      <c r="P2054" s="4">
        <v>3800</v>
      </c>
      <c r="Q2054" s="7">
        <v>-68</v>
      </c>
      <c r="R2054" s="5">
        <f>ROUND(P2054 * (1 + (Q2054 / 100)), 2)</f>
        <v>1216</v>
      </c>
      <c r="S2054" s="5">
        <f>ROUND(R2054 * D2054, 2)</f>
        <v>2444.16</v>
      </c>
      <c r="T2054" s="4" t="str">
        <v>EXHIBITION</v>
      </c>
      <c r="U2054" s="8" t="str">
        <v>AVAILABLE</v>
      </c>
      <c r="V2054" s="4" t="str">
        <v>Feather</v>
      </c>
      <c r="W2054" s="9" t="str">
        <v>Media URL</v>
      </c>
    </row>
    <row r="2055">
      <c r="A2055" s="4" t="str">
        <v>2556222335</v>
      </c>
      <c r="B2055" s="4" t="str">
        <v>PEAR</v>
      </c>
      <c r="C2055" s="4">
        <v>145917</v>
      </c>
      <c r="D2055" s="5">
        <v>2.06</v>
      </c>
      <c r="E2055" s="4" t="str">
        <v>S-T</v>
      </c>
      <c r="F2055" s="4" t="str">
        <v>VS1</v>
      </c>
      <c r="G2055" s="4" t="str">
        <v xml:space="preserve"> </v>
      </c>
      <c r="H2055" s="4" t="str">
        <v>VG</v>
      </c>
      <c r="I2055" s="4" t="str">
        <v>EX</v>
      </c>
      <c r="J2055" s="4" t="str">
        <v>NONE</v>
      </c>
      <c r="K2055" s="4" t="str">
        <v>9.83 x 6.15 x 4.24</v>
      </c>
      <c r="L2055" s="4" t="str">
        <v>69.00</v>
      </c>
      <c r="M2055" s="4" t="str">
        <v>65.00</v>
      </c>
      <c r="N2055" s="4" t="str">
        <v/>
      </c>
      <c r="O2055" s="4" t="str">
        <v>GIA</v>
      </c>
      <c r="P2055" s="4">
        <v>3800</v>
      </c>
      <c r="Q2055" s="7">
        <v>-67</v>
      </c>
      <c r="R2055" s="5">
        <f>ROUND(P2055 * (1 + (Q2055 / 100)), 2)</f>
        <v>1254</v>
      </c>
      <c r="S2055" s="5">
        <f>ROUND(R2055 * D2055, 2)</f>
        <v>2583.24</v>
      </c>
      <c r="T2055" s="4" t="str">
        <v>EXHIBITION</v>
      </c>
      <c r="U2055" s="8" t="str">
        <v>AVAILABLE</v>
      </c>
      <c r="V2055" s="4" t="str">
        <v>Cloud</v>
      </c>
      <c r="W2055" s="9" t="str">
        <v>Media URL</v>
      </c>
    </row>
    <row r="2056">
      <c r="A2056" s="4" t="str">
        <v>6551562800</v>
      </c>
      <c r="B2056" s="4" t="str">
        <v>PEAR</v>
      </c>
      <c r="C2056" s="4">
        <v>161056</v>
      </c>
      <c r="D2056" s="5">
        <v>2</v>
      </c>
      <c r="E2056" s="4" t="str">
        <v>S-T</v>
      </c>
      <c r="F2056" s="4" t="str">
        <v>VS2</v>
      </c>
      <c r="G2056" s="4" t="str">
        <v xml:space="preserve"> </v>
      </c>
      <c r="H2056" s="4" t="str">
        <v>VG</v>
      </c>
      <c r="I2056" s="4" t="str">
        <v>VG</v>
      </c>
      <c r="J2056" s="4" t="str">
        <v>NONE</v>
      </c>
      <c r="K2056" s="4" t="str">
        <v>9.78 x 6.50 x 4.17</v>
      </c>
      <c r="L2056" s="4" t="str">
        <v>64.20</v>
      </c>
      <c r="M2056" s="4" t="str">
        <v>65.00</v>
      </c>
      <c r="N2056" s="4" t="str">
        <v/>
      </c>
      <c r="O2056" s="4" t="str">
        <v>GIA</v>
      </c>
      <c r="P2056" s="4">
        <v>3600</v>
      </c>
      <c r="Q2056" s="7">
        <v>-66</v>
      </c>
      <c r="R2056" s="5">
        <f>ROUND(P2056 * (1 + (Q2056 / 100)), 2)</f>
        <v>1224</v>
      </c>
      <c r="S2056" s="5">
        <f>ROUND(R2056 * D2056, 2)</f>
        <v>2448</v>
      </c>
      <c r="T2056" s="4" t="str">
        <v>EXHIBITION</v>
      </c>
      <c r="U2056" s="8" t="str">
        <v>AVAILABLE</v>
      </c>
      <c r="V2056" s="4" t="str">
        <v>Twinning Wisp, Feather, Cavity, Needle</v>
      </c>
      <c r="W2056" s="9" t="str">
        <v>Media URL</v>
      </c>
    </row>
    <row r="2057">
      <c r="A2057" s="4" t="str">
        <v>3555709076</v>
      </c>
      <c r="B2057" s="4" t="str">
        <v>PEAR</v>
      </c>
      <c r="C2057" s="4">
        <v>166098</v>
      </c>
      <c r="D2057" s="5">
        <v>2.24</v>
      </c>
      <c r="E2057" s="4" t="str">
        <v>U-V</v>
      </c>
      <c r="F2057" s="4" t="str">
        <v>IF</v>
      </c>
      <c r="G2057" s="4" t="str">
        <v xml:space="preserve"> </v>
      </c>
      <c r="H2057" s="4" t="str">
        <v>VG</v>
      </c>
      <c r="I2057" s="4" t="str">
        <v>VG</v>
      </c>
      <c r="J2057" s="4" t="str">
        <v>NONE</v>
      </c>
      <c r="K2057" s="4" t="str">
        <v>10.25 x 6.44 x 4.45</v>
      </c>
      <c r="L2057" s="4" t="str">
        <v>69.20</v>
      </c>
      <c r="M2057" s="4" t="str">
        <v>62.00</v>
      </c>
      <c r="N2057" s="4" t="str">
        <v/>
      </c>
      <c r="O2057" s="4" t="str">
        <v>GIA</v>
      </c>
      <c r="P2057" s="4">
        <v>4500</v>
      </c>
      <c r="Q2057" s="7">
        <v>-62</v>
      </c>
      <c r="R2057" s="5">
        <f>ROUND(P2057 * (1 + (Q2057 / 100)), 2)</f>
        <v>1710</v>
      </c>
      <c r="S2057" s="5">
        <f>ROUND(R2057 * D2057, 2)</f>
        <v>3830.4</v>
      </c>
      <c r="T2057" s="4" t="str">
        <v>EXHIBITION</v>
      </c>
      <c r="U2057" s="8" t="str">
        <v>AVAILABLE</v>
      </c>
      <c r="V2057" s="4" t="str">
        <v xml:space="preserve"> </v>
      </c>
      <c r="W2057" s="9" t="str">
        <v>Media URL</v>
      </c>
    </row>
    <row r="2058">
      <c r="A2058" s="4" t="str">
        <v>7556509481</v>
      </c>
      <c r="B2058" s="4" t="str">
        <v>PEAR</v>
      </c>
      <c r="C2058" s="4">
        <v>159168</v>
      </c>
      <c r="D2058" s="5">
        <v>2.02</v>
      </c>
      <c r="E2058" s="4" t="str">
        <v>U-V</v>
      </c>
      <c r="F2058" s="4" t="str">
        <v>IF</v>
      </c>
      <c r="G2058" s="4" t="str">
        <v xml:space="preserve"> </v>
      </c>
      <c r="H2058" s="4" t="str">
        <v>VG</v>
      </c>
      <c r="I2058" s="4" t="str">
        <v>EX</v>
      </c>
      <c r="J2058" s="4" t="str">
        <v>NONE</v>
      </c>
      <c r="K2058" s="4" t="str">
        <v>9.69 x 6.22 x 4.31</v>
      </c>
      <c r="L2058" s="4" t="str">
        <v>69.30</v>
      </c>
      <c r="M2058" s="4" t="str">
        <v>65.00</v>
      </c>
      <c r="N2058" s="4" t="str">
        <v/>
      </c>
      <c r="O2058" s="4" t="str">
        <v>GIA</v>
      </c>
      <c r="P2058" s="4">
        <v>4500</v>
      </c>
      <c r="Q2058" s="7">
        <v>-62</v>
      </c>
      <c r="R2058" s="5">
        <f>ROUND(P2058 * (1 + (Q2058 / 100)), 2)</f>
        <v>1710</v>
      </c>
      <c r="S2058" s="5">
        <f>ROUND(R2058 * D2058, 2)</f>
        <v>3454.2</v>
      </c>
      <c r="T2058" s="4" t="str">
        <v>EXHIBITION</v>
      </c>
      <c r="U2058" s="8" t="str">
        <v>AVAILABLE</v>
      </c>
      <c r="V2058" s="4" t="str">
        <v xml:space="preserve"> </v>
      </c>
      <c r="W2058" s="9" t="str">
        <v>Media URL</v>
      </c>
    </row>
    <row r="2059">
      <c r="A2059" s="4" t="str">
        <v>5553005792</v>
      </c>
      <c r="B2059" s="4" t="str">
        <v>PEAR</v>
      </c>
      <c r="C2059" s="4">
        <v>137713</v>
      </c>
      <c r="D2059" s="5">
        <v>2.07</v>
      </c>
      <c r="E2059" s="4" t="str">
        <v>U-V</v>
      </c>
      <c r="F2059" s="4" t="str">
        <v>VVS2</v>
      </c>
      <c r="G2059" s="4" t="str">
        <v xml:space="preserve"> </v>
      </c>
      <c r="H2059" s="4" t="str">
        <v>VG</v>
      </c>
      <c r="I2059" s="4" t="str">
        <v>VG</v>
      </c>
      <c r="J2059" s="4" t="str">
        <v>NONE</v>
      </c>
      <c r="K2059" s="4" t="str">
        <v>10.04 x 6.22 x 4.34</v>
      </c>
      <c r="L2059" s="4" t="str">
        <v>69.70</v>
      </c>
      <c r="M2059" s="4" t="str">
        <v>56.00</v>
      </c>
      <c r="N2059" s="4" t="str">
        <v/>
      </c>
      <c r="O2059" s="4" t="str">
        <v>GIA</v>
      </c>
      <c r="P2059" s="4">
        <v>4000</v>
      </c>
      <c r="Q2059" s="7">
        <v>-65</v>
      </c>
      <c r="R2059" s="5">
        <f>ROUND(P2059 * (1 + (Q2059 / 100)), 2)</f>
        <v>1400</v>
      </c>
      <c r="S2059" s="5">
        <f>ROUND(R2059 * D2059, 2)</f>
        <v>2898</v>
      </c>
      <c r="T2059" s="4" t="str">
        <v>EXHIBITION</v>
      </c>
      <c r="U2059" s="8" t="str">
        <v>AVAILABLE</v>
      </c>
      <c r="V2059" s="4" t="str">
        <v>Needle, Pinpoint</v>
      </c>
      <c r="W2059" s="9" t="str">
        <v>Media URL</v>
      </c>
    </row>
    <row r="2060">
      <c r="A2060" s="4" t="str">
        <v>7556194668</v>
      </c>
      <c r="B2060" s="4" t="str">
        <v>PEAR</v>
      </c>
      <c r="C2060" s="4">
        <v>144057</v>
      </c>
      <c r="D2060" s="5">
        <v>2.01</v>
      </c>
      <c r="E2060" s="4" t="str">
        <v>U-V</v>
      </c>
      <c r="F2060" s="4" t="str">
        <v>VS1</v>
      </c>
      <c r="G2060" s="4" t="str">
        <v xml:space="preserve"> </v>
      </c>
      <c r="H2060" s="4" t="str">
        <v>VG</v>
      </c>
      <c r="I2060" s="4" t="str">
        <v>VG</v>
      </c>
      <c r="J2060" s="4" t="str">
        <v>NONE</v>
      </c>
      <c r="K2060" s="4" t="str">
        <v>9.74 x 6.18 x 4.29</v>
      </c>
      <c r="L2060" s="4" t="str">
        <v>69.50</v>
      </c>
      <c r="M2060" s="4" t="str">
        <v>61.00</v>
      </c>
      <c r="N2060" s="4" t="str">
        <v/>
      </c>
      <c r="O2060" s="4" t="str">
        <v>GIA</v>
      </c>
      <c r="P2060" s="4">
        <v>3800</v>
      </c>
      <c r="Q2060" s="7">
        <v>-65</v>
      </c>
      <c r="R2060" s="5">
        <f>ROUND(P2060 * (1 + (Q2060 / 100)), 2)</f>
        <v>1330</v>
      </c>
      <c r="S2060" s="5">
        <f>ROUND(R2060 * D2060, 2)</f>
        <v>2673.3</v>
      </c>
      <c r="T2060" s="4" t="str">
        <v>EXHIBITION</v>
      </c>
      <c r="U2060" s="8" t="str">
        <v>AVAILABLE</v>
      </c>
      <c r="V2060" s="4" t="str">
        <v>Crystal, Feather, Needle</v>
      </c>
      <c r="W2060" s="9" t="str">
        <v>Media URL</v>
      </c>
    </row>
    <row r="2061">
      <c r="A2061" s="4" t="str">
        <v>1555562737</v>
      </c>
      <c r="B2061" s="4" t="str">
        <v>PEAR</v>
      </c>
      <c r="C2061" s="4">
        <v>161642</v>
      </c>
      <c r="D2061" s="5">
        <v>2.01</v>
      </c>
      <c r="E2061" s="4" t="str">
        <v>U-V</v>
      </c>
      <c r="F2061" s="4" t="str">
        <v>VS1</v>
      </c>
      <c r="G2061" s="4" t="str">
        <v xml:space="preserve"> </v>
      </c>
      <c r="H2061" s="4" t="str">
        <v>VG</v>
      </c>
      <c r="I2061" s="4" t="str">
        <v>VG</v>
      </c>
      <c r="J2061" s="4" t="str">
        <v>NONE</v>
      </c>
      <c r="K2061" s="4" t="str">
        <v>9.91 x 6.18 x 4.29</v>
      </c>
      <c r="L2061" s="4" t="str">
        <v>69.40</v>
      </c>
      <c r="M2061" s="4" t="str">
        <v>60.00</v>
      </c>
      <c r="N2061" s="4" t="str">
        <v/>
      </c>
      <c r="O2061" s="4" t="str">
        <v>GIA</v>
      </c>
      <c r="P2061" s="4">
        <v>3800</v>
      </c>
      <c r="Q2061" s="7">
        <v>-60</v>
      </c>
      <c r="R2061" s="5">
        <f>ROUND(P2061 * (1 + (Q2061 / 100)), 2)</f>
        <v>1520</v>
      </c>
      <c r="S2061" s="5">
        <f>ROUND(R2061 * D2061, 2)</f>
        <v>3055.2</v>
      </c>
      <c r="T2061" s="4" t="str">
        <v>EXHIBITION</v>
      </c>
      <c r="U2061" s="8" t="str">
        <v>AVAILABLE</v>
      </c>
      <c r="V2061" s="4" t="str">
        <v>Feather, Indented Natural</v>
      </c>
      <c r="W2061" s="9" t="str">
        <v>Media URL</v>
      </c>
    </row>
    <row r="2062">
      <c r="A2062" s="4" t="str">
        <v>6551609656</v>
      </c>
      <c r="B2062" s="4" t="str">
        <v>PEAR</v>
      </c>
      <c r="C2062" s="4">
        <v>162384</v>
      </c>
      <c r="D2062" s="5">
        <v>2.01</v>
      </c>
      <c r="E2062" s="4" t="str">
        <v>U-V</v>
      </c>
      <c r="F2062" s="4" t="str">
        <v>VS1</v>
      </c>
      <c r="G2062" s="4" t="str">
        <v xml:space="preserve"> </v>
      </c>
      <c r="H2062" s="4" t="str">
        <v>EX</v>
      </c>
      <c r="I2062" s="4" t="str">
        <v>VG</v>
      </c>
      <c r="J2062" s="4" t="str">
        <v>NONE</v>
      </c>
      <c r="K2062" s="4" t="str">
        <v>10.59 x 6.09 x 4.17</v>
      </c>
      <c r="L2062" s="4" t="str">
        <v>68.40</v>
      </c>
      <c r="M2062" s="4" t="str">
        <v>60.00</v>
      </c>
      <c r="N2062" s="4" t="str">
        <v/>
      </c>
      <c r="O2062" s="4" t="str">
        <v>GIA</v>
      </c>
      <c r="P2062" s="4">
        <v>3800</v>
      </c>
      <c r="Q2062" s="7">
        <v>-59</v>
      </c>
      <c r="R2062" s="5">
        <f>ROUND(P2062 * (1 + (Q2062 / 100)), 2)</f>
        <v>1558</v>
      </c>
      <c r="S2062" s="5">
        <f>ROUND(R2062 * D2062, 2)</f>
        <v>3131.58</v>
      </c>
      <c r="T2062" s="4" t="str">
        <v>EXHIBITION</v>
      </c>
      <c r="U2062" s="8" t="str">
        <v>AVAILABLE</v>
      </c>
      <c r="V2062" s="4" t="str">
        <v>Twinning Wisp, Feather</v>
      </c>
      <c r="W2062" s="9" t="str">
        <v>Media URL</v>
      </c>
    </row>
    <row r="2063">
      <c r="A2063" s="4" t="str">
        <v>7543539154</v>
      </c>
      <c r="B2063" s="4" t="str">
        <v>PEAR</v>
      </c>
      <c r="C2063" s="4">
        <v>118352</v>
      </c>
      <c r="D2063" s="5">
        <v>2.01</v>
      </c>
      <c r="E2063" s="4" t="str">
        <v>U-V</v>
      </c>
      <c r="F2063" s="4" t="str">
        <v>VS2</v>
      </c>
      <c r="G2063" s="4" t="str">
        <v xml:space="preserve"> </v>
      </c>
      <c r="H2063" s="4" t="str">
        <v>VG</v>
      </c>
      <c r="I2063" s="4" t="str">
        <v>VG</v>
      </c>
      <c r="J2063" s="4" t="str">
        <v>NONE</v>
      </c>
      <c r="K2063" s="4" t="str">
        <v>9.75 x 6.46 x 4.19</v>
      </c>
      <c r="L2063" s="4" t="str">
        <v>64.90</v>
      </c>
      <c r="M2063" s="4" t="str">
        <v>66.00</v>
      </c>
      <c r="N2063" s="4" t="str">
        <v/>
      </c>
      <c r="O2063" s="4" t="str">
        <v>GIA</v>
      </c>
      <c r="P2063" s="4">
        <v>3600</v>
      </c>
      <c r="Q2063" s="7">
        <v>-67</v>
      </c>
      <c r="R2063" s="5">
        <f>ROUND(P2063 * (1 + (Q2063 / 100)), 2)</f>
        <v>1188</v>
      </c>
      <c r="S2063" s="5">
        <f>ROUND(R2063 * D2063, 2)</f>
        <v>2387.88</v>
      </c>
      <c r="T2063" s="4" t="str">
        <v>EXHIBITION</v>
      </c>
      <c r="U2063" s="8" t="str">
        <v>AVAILABLE</v>
      </c>
      <c r="V2063" s="4" t="str">
        <v>Feather, Cloud, Crystal, Needle</v>
      </c>
      <c r="W2063" s="9" t="str">
        <v>Media URL</v>
      </c>
    </row>
    <row r="2064">
      <c r="A2064" s="4" t="str">
        <v>2547978655</v>
      </c>
      <c r="B2064" s="4" t="str">
        <v>PEAR</v>
      </c>
      <c r="C2064" s="4">
        <v>136285</v>
      </c>
      <c r="D2064" s="5">
        <v>2.01</v>
      </c>
      <c r="E2064" s="4" t="str">
        <v>U-V</v>
      </c>
      <c r="F2064" s="4" t="str">
        <v>VS2</v>
      </c>
      <c r="G2064" s="4" t="str">
        <v xml:space="preserve"> </v>
      </c>
      <c r="H2064" s="4" t="str">
        <v>VG</v>
      </c>
      <c r="I2064" s="4" t="str">
        <v>VG</v>
      </c>
      <c r="J2064" s="4" t="str">
        <v>NONE</v>
      </c>
      <c r="K2064" s="4" t="str">
        <v>9.51 x 6.28 x 4.38</v>
      </c>
      <c r="L2064" s="4" t="str">
        <v>69.80</v>
      </c>
      <c r="M2064" s="4" t="str">
        <v>66.00</v>
      </c>
      <c r="N2064" s="4" t="str">
        <v/>
      </c>
      <c r="O2064" s="4" t="str">
        <v>GIA</v>
      </c>
      <c r="P2064" s="4">
        <v>3600</v>
      </c>
      <c r="Q2064" s="7">
        <v>-64</v>
      </c>
      <c r="R2064" s="5">
        <f>ROUND(P2064 * (1 + (Q2064 / 100)), 2)</f>
        <v>1296</v>
      </c>
      <c r="S2064" s="5">
        <f>ROUND(R2064 * D2064, 2)</f>
        <v>2604.96</v>
      </c>
      <c r="T2064" s="4" t="str">
        <v>EXHIBITION</v>
      </c>
      <c r="U2064" s="8" t="str">
        <v>AVAILABLE</v>
      </c>
      <c r="V2064" s="4" t="str">
        <v>Crystal, Cloud, Needle</v>
      </c>
      <c r="W2064" s="9" t="str">
        <v>Media URL</v>
      </c>
    </row>
    <row r="2065">
      <c r="A2065" s="4" t="str">
        <v>5556509450</v>
      </c>
      <c r="B2065" s="4" t="str">
        <v>PEAR</v>
      </c>
      <c r="C2065" s="4">
        <v>158472</v>
      </c>
      <c r="D2065" s="5">
        <v>2</v>
      </c>
      <c r="E2065" s="4" t="str">
        <v>U-V</v>
      </c>
      <c r="F2065" s="4" t="str">
        <v>VS2</v>
      </c>
      <c r="G2065" s="4" t="str">
        <v xml:space="preserve"> </v>
      </c>
      <c r="H2065" s="4" t="str">
        <v>VG</v>
      </c>
      <c r="I2065" s="4" t="str">
        <v>VG</v>
      </c>
      <c r="J2065" s="4" t="str">
        <v>NONE</v>
      </c>
      <c r="K2065" s="4" t="str">
        <v>9.22 x 6.33 x 4.31</v>
      </c>
      <c r="L2065" s="4" t="str">
        <v>68.10</v>
      </c>
      <c r="M2065" s="4" t="str">
        <v>60.00</v>
      </c>
      <c r="N2065" s="4" t="str">
        <v/>
      </c>
      <c r="O2065" s="4" t="str">
        <v>GIA</v>
      </c>
      <c r="P2065" s="4">
        <v>3600</v>
      </c>
      <c r="Q2065" s="7">
        <v>-59</v>
      </c>
      <c r="R2065" s="5">
        <f>ROUND(P2065 * (1 + (Q2065 / 100)), 2)</f>
        <v>1476</v>
      </c>
      <c r="S2065" s="5">
        <f>ROUND(R2065 * D2065, 2)</f>
        <v>2952</v>
      </c>
      <c r="T2065" s="4" t="str">
        <v>EXHIBITION</v>
      </c>
      <c r="U2065" s="8" t="str">
        <v>AVAILABLE</v>
      </c>
      <c r="V2065" s="4" t="str">
        <v>Feather, Cloud, Needle, Indented Natural</v>
      </c>
      <c r="W2065" s="9" t="str">
        <v>Media URL</v>
      </c>
    </row>
    <row r="2066">
      <c r="A2066" s="4" t="str">
        <v>7552124632</v>
      </c>
      <c r="B2066" s="4" t="str">
        <v>PEAR</v>
      </c>
      <c r="C2066" s="4">
        <v>141771</v>
      </c>
      <c r="D2066" s="5">
        <v>2.01</v>
      </c>
      <c r="E2066" s="4" t="str">
        <v>U-V</v>
      </c>
      <c r="F2066" s="4" t="str">
        <v>VS2</v>
      </c>
      <c r="G2066" s="4" t="str">
        <v xml:space="preserve"> </v>
      </c>
      <c r="H2066" s="4" t="str">
        <v>EX</v>
      </c>
      <c r="I2066" s="4" t="str">
        <v>VG</v>
      </c>
      <c r="J2066" s="4" t="str">
        <v>NONE</v>
      </c>
      <c r="K2066" s="4" t="str">
        <v>9.42 x 6.34 x 4.26</v>
      </c>
      <c r="L2066" s="4" t="str">
        <v>67.20</v>
      </c>
      <c r="M2066" s="4" t="str">
        <v>61.00</v>
      </c>
      <c r="N2066" s="4" t="str">
        <v/>
      </c>
      <c r="O2066" s="4" t="str">
        <v>GIA</v>
      </c>
      <c r="P2066" s="4">
        <v>3600</v>
      </c>
      <c r="Q2066" s="7">
        <v>-66</v>
      </c>
      <c r="R2066" s="5">
        <f>ROUND(P2066 * (1 + (Q2066 / 100)), 2)</f>
        <v>1224</v>
      </c>
      <c r="S2066" s="5">
        <f>ROUND(R2066 * D2066, 2)</f>
        <v>2460.24</v>
      </c>
      <c r="T2066" s="4" t="str">
        <v>EXHIBITION</v>
      </c>
      <c r="U2066" s="8" t="str">
        <v>AVAILABLE</v>
      </c>
      <c r="V2066" s="4" t="str">
        <v>Crystal, Feather, Needle</v>
      </c>
      <c r="W2066" s="9" t="str">
        <v>Media URL</v>
      </c>
    </row>
    <row r="2067">
      <c r="A2067" s="4" t="str">
        <v>3555036545</v>
      </c>
      <c r="B2067" s="4" t="str">
        <v>PEAR</v>
      </c>
      <c r="C2067" s="4">
        <v>138828</v>
      </c>
      <c r="D2067" s="5">
        <v>2.01</v>
      </c>
      <c r="E2067" s="4" t="str">
        <v>U-V</v>
      </c>
      <c r="F2067" s="4" t="str">
        <v>VS2</v>
      </c>
      <c r="G2067" s="4" t="str">
        <v xml:space="preserve"> </v>
      </c>
      <c r="H2067" s="4" t="str">
        <v>EX</v>
      </c>
      <c r="I2067" s="4" t="str">
        <v>VG</v>
      </c>
      <c r="J2067" s="4" t="str">
        <v>NONE</v>
      </c>
      <c r="K2067" s="4" t="str">
        <v>9.85 x 6.28 x 4.20</v>
      </c>
      <c r="L2067" s="4" t="str">
        <v>66.80</v>
      </c>
      <c r="M2067" s="4" t="str">
        <v>57.00</v>
      </c>
      <c r="N2067" s="4" t="str">
        <v/>
      </c>
      <c r="O2067" s="4" t="str">
        <v>GIA</v>
      </c>
      <c r="P2067" s="4">
        <v>3600</v>
      </c>
      <c r="Q2067" s="7">
        <v>-64</v>
      </c>
      <c r="R2067" s="5">
        <f>ROUND(P2067 * (1 + (Q2067 / 100)), 2)</f>
        <v>1296</v>
      </c>
      <c r="S2067" s="5">
        <f>ROUND(R2067 * D2067, 2)</f>
        <v>2604.96</v>
      </c>
      <c r="T2067" s="4" t="str">
        <v>EXHIBITION</v>
      </c>
      <c r="U2067" s="8" t="str">
        <v>AVAILABLE</v>
      </c>
      <c r="V2067" s="4" t="str">
        <v>Crystal, Feather, Needle, Indented Natural</v>
      </c>
      <c r="W2067" s="9" t="str">
        <v>Media URL</v>
      </c>
    </row>
    <row r="2068">
      <c r="A2068" s="4" t="str">
        <v>1559509501</v>
      </c>
      <c r="B2068" s="4" t="str">
        <v>PEAR</v>
      </c>
      <c r="C2068" s="4">
        <v>158562</v>
      </c>
      <c r="D2068" s="5">
        <v>2.01</v>
      </c>
      <c r="E2068" s="4" t="str">
        <v>U-V</v>
      </c>
      <c r="F2068" s="4" t="str">
        <v>VS2</v>
      </c>
      <c r="G2068" s="4" t="str">
        <v xml:space="preserve"> </v>
      </c>
      <c r="H2068" s="4" t="str">
        <v>EX</v>
      </c>
      <c r="I2068" s="4" t="str">
        <v>VG</v>
      </c>
      <c r="J2068" s="4" t="str">
        <v>NONE</v>
      </c>
      <c r="K2068" s="4" t="str">
        <v>10.45 x 5.99 x 4.18</v>
      </c>
      <c r="L2068" s="4" t="str">
        <v>69.70</v>
      </c>
      <c r="M2068" s="4" t="str">
        <v>59.00</v>
      </c>
      <c r="N2068" s="4" t="str">
        <v/>
      </c>
      <c r="O2068" s="4" t="str">
        <v>GIA</v>
      </c>
      <c r="P2068" s="4">
        <v>3600</v>
      </c>
      <c r="Q2068" s="7">
        <v>-56</v>
      </c>
      <c r="R2068" s="5">
        <f>ROUND(P2068 * (1 + (Q2068 / 100)), 2)</f>
        <v>1584</v>
      </c>
      <c r="S2068" s="5">
        <f>ROUND(R2068 * D2068, 2)</f>
        <v>3183.84</v>
      </c>
      <c r="T2068" s="4" t="str">
        <v>EXHIBITION</v>
      </c>
      <c r="U2068" s="8" t="str">
        <v>AVAILABLE</v>
      </c>
      <c r="V2068" s="4" t="str">
        <v>Crystal, Feather</v>
      </c>
      <c r="W2068" s="9" t="str">
        <v>Media URL</v>
      </c>
    </row>
    <row r="2069">
      <c r="A2069" s="4" t="str">
        <v>1555509275</v>
      </c>
      <c r="B2069" s="4" t="str">
        <v>PEAR</v>
      </c>
      <c r="C2069" s="4">
        <v>158642</v>
      </c>
      <c r="D2069" s="5">
        <v>2.01</v>
      </c>
      <c r="E2069" s="4" t="str">
        <v>U-V</v>
      </c>
      <c r="F2069" s="4" t="str">
        <v>SI1</v>
      </c>
      <c r="G2069" s="4" t="str">
        <v xml:space="preserve"> </v>
      </c>
      <c r="H2069" s="4" t="str">
        <v>EX</v>
      </c>
      <c r="I2069" s="4" t="str">
        <v>VG</v>
      </c>
      <c r="J2069" s="4" t="str">
        <v>NONE</v>
      </c>
      <c r="K2069" s="4" t="str">
        <v>9.48 x 6.20 x 4.33</v>
      </c>
      <c r="L2069" s="4" t="str">
        <v>69.90</v>
      </c>
      <c r="M2069" s="4" t="str">
        <v>60.00</v>
      </c>
      <c r="N2069" s="4" t="str">
        <v/>
      </c>
      <c r="O2069" s="4" t="str">
        <v>GIA</v>
      </c>
      <c r="P2069" s="4">
        <v>3500</v>
      </c>
      <c r="Q2069" s="7">
        <v>-65</v>
      </c>
      <c r="R2069" s="5">
        <f>ROUND(P2069 * (1 + (Q2069 / 100)), 2)</f>
        <v>1225</v>
      </c>
      <c r="S2069" s="5">
        <f>ROUND(R2069 * D2069, 2)</f>
        <v>2462.25</v>
      </c>
      <c r="T2069" s="4" t="str">
        <v>EXHIBITION</v>
      </c>
      <c r="U2069" s="8" t="str">
        <v>AVAILABLE</v>
      </c>
      <c r="V2069" s="4" t="str">
        <v>Crystal, Feather, Needle</v>
      </c>
      <c r="W2069" s="9" t="str">
        <v>Media URL</v>
      </c>
    </row>
    <row r="2070">
      <c r="A2070" s="4" t="str">
        <v>6555101017</v>
      </c>
      <c r="B2070" s="4" t="str">
        <v>PEAR</v>
      </c>
      <c r="C2070" s="4">
        <v>141052</v>
      </c>
      <c r="D2070" s="5">
        <v>2.01</v>
      </c>
      <c r="E2070" s="4" t="str">
        <v>U-V</v>
      </c>
      <c r="F2070" s="4" t="str">
        <v>SI1</v>
      </c>
      <c r="G2070" s="4" t="str">
        <v xml:space="preserve"> </v>
      </c>
      <c r="H2070" s="4" t="str">
        <v>EX</v>
      </c>
      <c r="I2070" s="4" t="str">
        <v>VG</v>
      </c>
      <c r="J2070" s="4" t="str">
        <v>FNT</v>
      </c>
      <c r="K2070" s="4" t="str">
        <v>9.41 x 6.26 x 4.25</v>
      </c>
      <c r="L2070" s="4" t="str">
        <v>67.90</v>
      </c>
      <c r="M2070" s="4" t="str">
        <v>59.00</v>
      </c>
      <c r="N2070" s="4" t="str">
        <v/>
      </c>
      <c r="O2070" s="4" t="str">
        <v>GIA</v>
      </c>
      <c r="P2070" s="4">
        <v>3500</v>
      </c>
      <c r="Q2070" s="7">
        <v>-68</v>
      </c>
      <c r="R2070" s="5">
        <f>ROUND(P2070 * (1 + (Q2070 / 100)), 2)</f>
        <v>1120</v>
      </c>
      <c r="S2070" s="5">
        <f>ROUND(R2070 * D2070, 2)</f>
        <v>2251.2</v>
      </c>
      <c r="T2070" s="4" t="str">
        <v>EXHIBITION</v>
      </c>
      <c r="U2070" s="8" t="str">
        <v>AVAILABLE</v>
      </c>
      <c r="V2070" s="4" t="str">
        <v>Crystal, Twinning Wisp, Feather, Indented Natural, Needle, Natural</v>
      </c>
      <c r="W2070" s="9" t="str">
        <v>Media URL</v>
      </c>
    </row>
    <row r="2071">
      <c r="A2071" s="4" t="str">
        <v>6551507821</v>
      </c>
      <c r="B2071" s="4" t="str">
        <v>PEAR</v>
      </c>
      <c r="C2071" s="4">
        <v>158563</v>
      </c>
      <c r="D2071" s="5">
        <v>2.02</v>
      </c>
      <c r="E2071" s="4" t="str">
        <v>U-V</v>
      </c>
      <c r="F2071" s="4" t="str">
        <v>SI1</v>
      </c>
      <c r="G2071" s="4" t="str">
        <v xml:space="preserve"> </v>
      </c>
      <c r="H2071" s="4" t="str">
        <v>EX</v>
      </c>
      <c r="I2071" s="4" t="str">
        <v>EX</v>
      </c>
      <c r="J2071" s="4" t="str">
        <v>NONE</v>
      </c>
      <c r="K2071" s="4" t="str">
        <v>10.49 x 6.92 x 4.39</v>
      </c>
      <c r="L2071" s="4" t="str">
        <v>63.40</v>
      </c>
      <c r="M2071" s="4" t="str">
        <v>64.00</v>
      </c>
      <c r="N2071" s="4" t="str">
        <v/>
      </c>
      <c r="O2071" s="4" t="str">
        <v>GIA</v>
      </c>
      <c r="P2071" s="4">
        <v>3500</v>
      </c>
      <c r="Q2071" s="7">
        <v>-62</v>
      </c>
      <c r="R2071" s="5">
        <f>ROUND(P2071 * (1 + (Q2071 / 100)), 2)</f>
        <v>1330</v>
      </c>
      <c r="S2071" s="5">
        <f>ROUND(R2071 * D2071, 2)</f>
        <v>2686.6</v>
      </c>
      <c r="T2071" s="4" t="str">
        <v>EXHIBITION</v>
      </c>
      <c r="U2071" s="8" t="str">
        <v>AVAILABLE</v>
      </c>
      <c r="V2071" s="4" t="str">
        <v>Crystal, Feather, Needle</v>
      </c>
      <c r="W2071" s="9" t="str">
        <v>Media URL</v>
      </c>
    </row>
    <row r="2072">
      <c r="A2072" s="4" t="str">
        <v>1559562992</v>
      </c>
      <c r="B2072" s="4" t="str">
        <v>PEAR</v>
      </c>
      <c r="C2072" s="4">
        <v>161612</v>
      </c>
      <c r="D2072" s="5">
        <v>2.16</v>
      </c>
      <c r="E2072" s="4" t="str">
        <v>W-X</v>
      </c>
      <c r="F2072" s="4" t="str">
        <v>VVS1</v>
      </c>
      <c r="G2072" s="4" t="str">
        <v xml:space="preserve"> </v>
      </c>
      <c r="H2072" s="4" t="str">
        <v>EX</v>
      </c>
      <c r="I2072" s="4" t="str">
        <v>VG</v>
      </c>
      <c r="J2072" s="4" t="str">
        <v>MED</v>
      </c>
      <c r="K2072" s="4" t="str">
        <v>10.23 x 6.23 x 4.33</v>
      </c>
      <c r="L2072" s="4" t="str">
        <v>69.50</v>
      </c>
      <c r="M2072" s="4" t="str">
        <v>64.00</v>
      </c>
      <c r="N2072" s="4" t="str">
        <v/>
      </c>
      <c r="O2072" s="4" t="str">
        <v>GIA</v>
      </c>
      <c r="P2072" s="4">
        <v>4200</v>
      </c>
      <c r="Q2072" s="7">
        <v>-62</v>
      </c>
      <c r="R2072" s="5">
        <f>ROUND(P2072 * (1 + (Q2072 / 100)), 2)</f>
        <v>1596</v>
      </c>
      <c r="S2072" s="5">
        <f>ROUND(R2072 * D2072, 2)</f>
        <v>3447.36</v>
      </c>
      <c r="T2072" s="4" t="str">
        <v>EXHIBITION</v>
      </c>
      <c r="U2072" s="8" t="str">
        <v>AVAILABLE</v>
      </c>
      <c r="V2072" s="4" t="str">
        <v>Pinpoint</v>
      </c>
      <c r="W2072" s="9" t="str">
        <v>Media URL</v>
      </c>
    </row>
    <row r="2073">
      <c r="A2073" s="4" t="str">
        <v>6551509340</v>
      </c>
      <c r="B2073" s="4" t="str">
        <v>PEAR</v>
      </c>
      <c r="C2073" s="4">
        <v>158188</v>
      </c>
      <c r="D2073" s="5">
        <v>2</v>
      </c>
      <c r="E2073" s="4" t="str">
        <v>W-X</v>
      </c>
      <c r="F2073" s="4" t="str">
        <v>VS1</v>
      </c>
      <c r="G2073" s="4" t="str">
        <v xml:space="preserve"> </v>
      </c>
      <c r="H2073" s="4" t="str">
        <v>EX</v>
      </c>
      <c r="I2073" s="4" t="str">
        <v>EX</v>
      </c>
      <c r="J2073" s="4" t="str">
        <v>NONE</v>
      </c>
      <c r="K2073" s="4" t="str">
        <v>9.28 x 6.28 x 4.32</v>
      </c>
      <c r="L2073" s="4" t="str">
        <v>68.90</v>
      </c>
      <c r="M2073" s="4" t="str">
        <v>59.00</v>
      </c>
      <c r="N2073" s="4" t="str">
        <v/>
      </c>
      <c r="O2073" s="4" t="str">
        <v>GIA</v>
      </c>
      <c r="P2073" s="4">
        <v>3800</v>
      </c>
      <c r="Q2073" s="7">
        <v>-56</v>
      </c>
      <c r="R2073" s="5">
        <f>ROUND(P2073 * (1 + (Q2073 / 100)), 2)</f>
        <v>1672</v>
      </c>
      <c r="S2073" s="5">
        <f>ROUND(R2073 * D2073, 2)</f>
        <v>3344</v>
      </c>
      <c r="T2073" s="4" t="str">
        <v>EXHIBITION</v>
      </c>
      <c r="U2073" s="8" t="str">
        <v>AVAILABLE</v>
      </c>
      <c r="V2073" s="4" t="str">
        <v>Crystal, Feather, Needle, Indented Natural</v>
      </c>
      <c r="W2073" s="9" t="str">
        <v>Media URL</v>
      </c>
    </row>
    <row r="2074">
      <c r="A2074" s="4" t="str">
        <v>6555421500</v>
      </c>
      <c r="B2074" s="4" t="str">
        <v>PEAR</v>
      </c>
      <c r="C2074" s="4">
        <v>155130</v>
      </c>
      <c r="D2074" s="5">
        <v>2</v>
      </c>
      <c r="E2074" s="4" t="str">
        <v>W-X</v>
      </c>
      <c r="F2074" s="4" t="str">
        <v>VS2</v>
      </c>
      <c r="G2074" s="4" t="str">
        <v xml:space="preserve"> </v>
      </c>
      <c r="H2074" s="4" t="str">
        <v>VG</v>
      </c>
      <c r="I2074" s="4" t="str">
        <v>GD</v>
      </c>
      <c r="J2074" s="4" t="str">
        <v>NONE</v>
      </c>
      <c r="K2074" s="4" t="str">
        <v>9.18 x 6.14 x 4.58</v>
      </c>
      <c r="L2074" s="4" t="str">
        <v>74.70</v>
      </c>
      <c r="M2074" s="4" t="str">
        <v>58.00</v>
      </c>
      <c r="N2074" s="4" t="str">
        <v/>
      </c>
      <c r="O2074" s="4" t="str">
        <v>GIA</v>
      </c>
      <c r="P2074" s="4">
        <v>3600</v>
      </c>
      <c r="Q2074" s="7">
        <v>-61</v>
      </c>
      <c r="R2074" s="5">
        <f>ROUND(P2074 * (1 + (Q2074 / 100)), 2)</f>
        <v>1404</v>
      </c>
      <c r="S2074" s="5">
        <f>ROUND(R2074 * D2074, 2)</f>
        <v>2808</v>
      </c>
      <c r="T2074" s="4" t="str">
        <v>EXHIBITION</v>
      </c>
      <c r="U2074" s="8" t="str">
        <v>AVAILABLE</v>
      </c>
      <c r="V2074" s="4" t="str">
        <v>Twinning Wisp, Feather, Etch Channel, Extra Facet</v>
      </c>
      <c r="W2074" s="9" t="str">
        <v>Media URL</v>
      </c>
    </row>
    <row r="2075">
      <c r="A2075" s="4" t="str">
        <v>2556546567</v>
      </c>
      <c r="B2075" s="4" t="str">
        <v>PEAR</v>
      </c>
      <c r="C2075" s="4">
        <v>160800</v>
      </c>
      <c r="D2075" s="5">
        <v>2.01</v>
      </c>
      <c r="E2075" s="4" t="str">
        <v>W-X</v>
      </c>
      <c r="F2075" s="4" t="str">
        <v>VS2</v>
      </c>
      <c r="G2075" s="4" t="str">
        <v xml:space="preserve"> </v>
      </c>
      <c r="H2075" s="4" t="str">
        <v>VG</v>
      </c>
      <c r="I2075" s="4" t="str">
        <v>VG</v>
      </c>
      <c r="J2075" s="4" t="str">
        <v>NONE</v>
      </c>
      <c r="K2075" s="4" t="str">
        <v>10.38 x 6.01 x 4.20</v>
      </c>
      <c r="L2075" s="4" t="str">
        <v>69.80</v>
      </c>
      <c r="M2075" s="4" t="str">
        <v>62.00</v>
      </c>
      <c r="N2075" s="4" t="str">
        <v/>
      </c>
      <c r="O2075" s="4" t="str">
        <v>GIA</v>
      </c>
      <c r="P2075" s="4">
        <v>3600</v>
      </c>
      <c r="Q2075" s="7">
        <v>-59</v>
      </c>
      <c r="R2075" s="5">
        <f>ROUND(P2075 * (1 + (Q2075 / 100)), 2)</f>
        <v>1476</v>
      </c>
      <c r="S2075" s="5">
        <f>ROUND(R2075 * D2075, 2)</f>
        <v>2966.76</v>
      </c>
      <c r="T2075" s="4" t="str">
        <v>EXHIBITION</v>
      </c>
      <c r="U2075" s="8" t="str">
        <v>AVAILABLE</v>
      </c>
      <c r="V2075" s="4" t="str">
        <v>Crystal, Feather, Twinning Wisp, Needle</v>
      </c>
      <c r="W2075" s="9" t="str">
        <v>Media URL</v>
      </c>
    </row>
    <row r="2076">
      <c r="A2076" s="4" t="str">
        <v>3555721095</v>
      </c>
      <c r="B2076" s="4" t="str">
        <v>PEAR</v>
      </c>
      <c r="C2076" s="4">
        <v>166739</v>
      </c>
      <c r="D2076" s="5">
        <v>2.01</v>
      </c>
      <c r="E2076" s="4" t="str">
        <v>W-X</v>
      </c>
      <c r="F2076" s="4" t="str">
        <v>VS2</v>
      </c>
      <c r="G2076" s="4" t="str">
        <v xml:space="preserve"> </v>
      </c>
      <c r="H2076" s="4" t="str">
        <v>EX</v>
      </c>
      <c r="I2076" s="4" t="str">
        <v>VG</v>
      </c>
      <c r="J2076" s="4" t="str">
        <v>NONE</v>
      </c>
      <c r="K2076" s="4" t="str">
        <v>9.55 x 6.15 x 4.27</v>
      </c>
      <c r="L2076" s="4" t="str">
        <v>69.40</v>
      </c>
      <c r="M2076" s="4" t="str">
        <v>61.00</v>
      </c>
      <c r="N2076" s="4" t="str">
        <v/>
      </c>
      <c r="O2076" s="4" t="str">
        <v>GIA</v>
      </c>
      <c r="P2076" s="4">
        <v>3600</v>
      </c>
      <c r="Q2076" s="7">
        <v>-51</v>
      </c>
      <c r="R2076" s="5">
        <f>ROUND(P2076 * (1 + (Q2076 / 100)), 2)</f>
        <v>1764</v>
      </c>
      <c r="S2076" s="5">
        <f>ROUND(R2076 * D2076, 2)</f>
        <v>3545.64</v>
      </c>
      <c r="T2076" s="4" t="str">
        <v>EXHIBITION</v>
      </c>
      <c r="U2076" s="8" t="str">
        <v>AVAILABLE</v>
      </c>
      <c r="V2076" s="4" t="str">
        <v>Crystal, Pinpoint</v>
      </c>
      <c r="W2076" s="9" t="str">
        <v>Media URL</v>
      </c>
    </row>
    <row r="2077">
      <c r="A2077" s="4" t="str">
        <v>6551562917</v>
      </c>
      <c r="B2077" s="4" t="str">
        <v>PEAR</v>
      </c>
      <c r="C2077" s="4">
        <v>161393</v>
      </c>
      <c r="D2077" s="5">
        <v>2.01</v>
      </c>
      <c r="E2077" s="4" t="str">
        <v>W-X</v>
      </c>
      <c r="F2077" s="4" t="str">
        <v>VS2</v>
      </c>
      <c r="G2077" s="4" t="str">
        <v xml:space="preserve"> </v>
      </c>
      <c r="H2077" s="4" t="str">
        <v>EX</v>
      </c>
      <c r="I2077" s="4" t="str">
        <v>VG</v>
      </c>
      <c r="J2077" s="4" t="str">
        <v>MED</v>
      </c>
      <c r="K2077" s="4" t="str">
        <v>9.67 x 6.25 x 4.30</v>
      </c>
      <c r="L2077" s="4" t="str">
        <v>68.80</v>
      </c>
      <c r="M2077" s="4" t="str">
        <v>64.00</v>
      </c>
      <c r="N2077" s="4" t="str">
        <v/>
      </c>
      <c r="O2077" s="4" t="str">
        <v>GIA</v>
      </c>
      <c r="P2077" s="4">
        <v>3600</v>
      </c>
      <c r="Q2077" s="7">
        <v>-63</v>
      </c>
      <c r="R2077" s="5">
        <f>ROUND(P2077 * (1 + (Q2077 / 100)), 2)</f>
        <v>1332</v>
      </c>
      <c r="S2077" s="5">
        <f>ROUND(R2077 * D2077, 2)</f>
        <v>2677.32</v>
      </c>
      <c r="T2077" s="4" t="str">
        <v>EXHIBITION</v>
      </c>
      <c r="U2077" s="8" t="str">
        <v>AVAILABLE</v>
      </c>
      <c r="V2077" s="4" t="str">
        <v>Feather</v>
      </c>
      <c r="W2077" s="9" t="str">
        <v>Media URL</v>
      </c>
    </row>
    <row r="2078">
      <c r="A2078" s="4" t="str">
        <v>1555546596</v>
      </c>
      <c r="B2078" s="4" t="str">
        <v>PEAR</v>
      </c>
      <c r="C2078" s="4">
        <v>160798</v>
      </c>
      <c r="D2078" s="5">
        <v>2.01</v>
      </c>
      <c r="E2078" s="4" t="str">
        <v>W-X</v>
      </c>
      <c r="F2078" s="4" t="str">
        <v>SI1</v>
      </c>
      <c r="G2078" s="4" t="str">
        <v xml:space="preserve"> </v>
      </c>
      <c r="H2078" s="4" t="str">
        <v>VG</v>
      </c>
      <c r="I2078" s="4" t="str">
        <v>VG</v>
      </c>
      <c r="J2078" s="4" t="str">
        <v>NONE</v>
      </c>
      <c r="K2078" s="4" t="str">
        <v>10.21 x 6.09 x 4.26</v>
      </c>
      <c r="L2078" s="4" t="str">
        <v>70.00</v>
      </c>
      <c r="M2078" s="4" t="str">
        <v>57.00</v>
      </c>
      <c r="N2078" s="4" t="str">
        <v/>
      </c>
      <c r="O2078" s="4" t="str">
        <v>GIA</v>
      </c>
      <c r="P2078" s="4">
        <v>3500</v>
      </c>
      <c r="Q2078" s="7">
        <v>-61</v>
      </c>
      <c r="R2078" s="5">
        <f>ROUND(P2078 * (1 + (Q2078 / 100)), 2)</f>
        <v>1365</v>
      </c>
      <c r="S2078" s="5">
        <f>ROUND(R2078 * D2078, 2)</f>
        <v>2743.65</v>
      </c>
      <c r="T2078" s="4" t="str">
        <v>EXHIBITION</v>
      </c>
      <c r="U2078" s="8" t="str">
        <v>AVAILABLE</v>
      </c>
      <c r="V2078" s="4" t="str">
        <v>Twinning Wisp, Feather, Crystal, Needle</v>
      </c>
      <c r="W2078" s="9" t="str">
        <v>Media URL</v>
      </c>
    </row>
    <row r="2079">
      <c r="A2079" s="4" t="str">
        <v>6551509134</v>
      </c>
      <c r="B2079" s="4" t="str">
        <v>PEAR</v>
      </c>
      <c r="C2079" s="4">
        <v>158390</v>
      </c>
      <c r="D2079" s="5">
        <v>2.01</v>
      </c>
      <c r="E2079" s="4" t="str">
        <v>W-X</v>
      </c>
      <c r="F2079" s="4" t="str">
        <v>SI2</v>
      </c>
      <c r="G2079" s="4" t="str">
        <v xml:space="preserve"> </v>
      </c>
      <c r="H2079" s="4" t="str">
        <v>VG</v>
      </c>
      <c r="I2079" s="4" t="str">
        <v>VG</v>
      </c>
      <c r="J2079" s="4" t="str">
        <v>NONE</v>
      </c>
      <c r="K2079" s="4" t="str">
        <v>9.41 x 6.19 x 4.21</v>
      </c>
      <c r="L2079" s="4" t="str">
        <v>68.10</v>
      </c>
      <c r="M2079" s="4" t="str">
        <v>66.00</v>
      </c>
      <c r="N2079" s="4" t="str">
        <v/>
      </c>
      <c r="O2079" s="4" t="str">
        <v>GIA</v>
      </c>
      <c r="P2079" s="4">
        <v>3300</v>
      </c>
      <c r="Q2079" s="7">
        <v>-69</v>
      </c>
      <c r="R2079" s="5">
        <f>ROUND(P2079 * (1 + (Q2079 / 100)), 2)</f>
        <v>1023</v>
      </c>
      <c r="S2079" s="5">
        <f>ROUND(R2079 * D2079, 2)</f>
        <v>2056.23</v>
      </c>
      <c r="T2079" s="4" t="str">
        <v>EXHIBITION</v>
      </c>
      <c r="U2079" s="8" t="str">
        <v>AVAILABLE</v>
      </c>
      <c r="V2079" s="4" t="str">
        <v>Crystal, Twinning Wisp, Feather, Needle, Indented Natural</v>
      </c>
      <c r="W2079" s="9" t="str">
        <v>Media URL</v>
      </c>
    </row>
    <row r="2080">
      <c r="A2080" s="4" t="str">
        <v>5556846328</v>
      </c>
      <c r="B2080" s="4" t="str">
        <v>PEAR</v>
      </c>
      <c r="C2080" s="4">
        <v>171041</v>
      </c>
      <c r="D2080" s="5">
        <v>2.01</v>
      </c>
      <c r="E2080" s="4" t="str">
        <v>Y-Z</v>
      </c>
      <c r="F2080" s="4" t="str">
        <v>VVS2</v>
      </c>
      <c r="G2080" s="4" t="str">
        <v xml:space="preserve"> </v>
      </c>
      <c r="H2080" s="4" t="str">
        <v>VG</v>
      </c>
      <c r="I2080" s="4" t="str">
        <v>VG</v>
      </c>
      <c r="J2080" s="4" t="str">
        <v>FNT</v>
      </c>
      <c r="K2080" s="4" t="str">
        <v>9.62 x 6.25 x 4.23</v>
      </c>
      <c r="L2080" s="4" t="str">
        <v>67.70</v>
      </c>
      <c r="M2080" s="4" t="str">
        <v>63.00</v>
      </c>
      <c r="N2080" s="4" t="str">
        <v/>
      </c>
      <c r="O2080" s="4" t="str">
        <v>GIA</v>
      </c>
      <c r="P2080" s="4">
        <v>4000</v>
      </c>
      <c r="Q2080" s="7">
        <v>-55</v>
      </c>
      <c r="R2080" s="5">
        <f>ROUND(P2080 * (1 + (Q2080 / 100)), 2)</f>
        <v>1800</v>
      </c>
      <c r="S2080" s="5">
        <f>ROUND(R2080 * D2080, 2)</f>
        <v>3618</v>
      </c>
      <c r="T2080" s="4" t="str">
        <v>MUMBAI</v>
      </c>
      <c r="U2080" s="8" t="str">
        <v>AVAILABLE</v>
      </c>
      <c r="V2080" s="4" t="str">
        <v>Cloud, Cavity</v>
      </c>
      <c r="W2080" s="9" t="str">
        <v>Media URL</v>
      </c>
    </row>
    <row r="2081">
      <c r="A2081" s="4" t="str">
        <v>6552527128</v>
      </c>
      <c r="B2081" s="4" t="str">
        <v>PEAR</v>
      </c>
      <c r="C2081" s="4">
        <v>160393</v>
      </c>
      <c r="D2081" s="5">
        <v>2.01</v>
      </c>
      <c r="E2081" s="4" t="str">
        <v>Y-Z</v>
      </c>
      <c r="F2081" s="4" t="str">
        <v>VS2</v>
      </c>
      <c r="G2081" s="4" t="str">
        <v xml:space="preserve"> </v>
      </c>
      <c r="H2081" s="4" t="str">
        <v>VG</v>
      </c>
      <c r="I2081" s="4" t="str">
        <v>VG</v>
      </c>
      <c r="J2081" s="4" t="str">
        <v>NONE</v>
      </c>
      <c r="K2081" s="4" t="str">
        <v>9.37 x 6.23 x 4.36</v>
      </c>
      <c r="L2081" s="4" t="str">
        <v>69.90</v>
      </c>
      <c r="M2081" s="4" t="str">
        <v>62.00</v>
      </c>
      <c r="N2081" s="4" t="str">
        <v/>
      </c>
      <c r="O2081" s="4" t="str">
        <v>GIA</v>
      </c>
      <c r="P2081" s="4">
        <v>3600</v>
      </c>
      <c r="Q2081" s="7">
        <v>-55</v>
      </c>
      <c r="R2081" s="5">
        <f>ROUND(P2081 * (1 + (Q2081 / 100)), 2)</f>
        <v>1620</v>
      </c>
      <c r="S2081" s="5">
        <f>ROUND(R2081 * D2081, 2)</f>
        <v>3256.2</v>
      </c>
      <c r="T2081" s="4" t="str">
        <v>EXHIBITION</v>
      </c>
      <c r="U2081" s="8" t="str">
        <v>AVAILABLE</v>
      </c>
      <c r="V2081" s="4" t="str">
        <v>Feather, Crystal, Needle</v>
      </c>
      <c r="W2081" s="9" t="str">
        <v>Media URL</v>
      </c>
    </row>
    <row r="2082">
      <c r="A2082" s="4" t="str">
        <v>2557509422</v>
      </c>
      <c r="B2082" s="4" t="str">
        <v>PEAR</v>
      </c>
      <c r="C2082" s="4">
        <v>158583</v>
      </c>
      <c r="D2082" s="5">
        <v>2.01</v>
      </c>
      <c r="E2082" s="4" t="str">
        <v>Y-Z</v>
      </c>
      <c r="F2082" s="4" t="str">
        <v>VS2</v>
      </c>
      <c r="G2082" s="4" t="str">
        <v xml:space="preserve"> </v>
      </c>
      <c r="H2082" s="4" t="str">
        <v>VG</v>
      </c>
      <c r="I2082" s="4" t="str">
        <v>VG</v>
      </c>
      <c r="J2082" s="4" t="str">
        <v>NONE</v>
      </c>
      <c r="K2082" s="4" t="str">
        <v>10.25 x 5.81 x 4.30</v>
      </c>
      <c r="L2082" s="4" t="str">
        <v>74.00</v>
      </c>
      <c r="M2082" s="4" t="str">
        <v>65.00</v>
      </c>
      <c r="N2082" s="4" t="str">
        <v/>
      </c>
      <c r="O2082" s="4" t="str">
        <v>GIA</v>
      </c>
      <c r="P2082" s="4">
        <v>3600</v>
      </c>
      <c r="Q2082" s="7">
        <v>-52</v>
      </c>
      <c r="R2082" s="5">
        <f>ROUND(P2082 * (1 + (Q2082 / 100)), 2)</f>
        <v>1728</v>
      </c>
      <c r="S2082" s="5">
        <f>ROUND(R2082 * D2082, 2)</f>
        <v>3473.28</v>
      </c>
      <c r="T2082" s="4" t="str">
        <v>EXHIBITION</v>
      </c>
      <c r="U2082" s="8" t="str">
        <v>AVAILABLE</v>
      </c>
      <c r="V2082" s="4" t="str">
        <v>Feather, Crystal, Needle</v>
      </c>
      <c r="W2082" s="9" t="str">
        <v>Media URL</v>
      </c>
    </row>
    <row r="2083">
      <c r="A2083" s="4" t="str">
        <v>7542603440</v>
      </c>
      <c r="B2083" s="4" t="str">
        <v>PEAR</v>
      </c>
      <c r="C2083" s="4">
        <v>120805</v>
      </c>
      <c r="D2083" s="5">
        <v>1.71</v>
      </c>
      <c r="E2083" s="4" t="str">
        <v>E</v>
      </c>
      <c r="F2083" s="4" t="str">
        <v>VS2</v>
      </c>
      <c r="G2083" s="4" t="str">
        <v xml:space="preserve"> </v>
      </c>
      <c r="H2083" s="4" t="str">
        <v>VG</v>
      </c>
      <c r="I2083" s="4" t="str">
        <v>VG</v>
      </c>
      <c r="J2083" s="4" t="str">
        <v>NONE</v>
      </c>
      <c r="K2083" s="4" t="str">
        <v>10.13 x 5.71 x 3.86</v>
      </c>
      <c r="L2083" s="4" t="str">
        <v>67.50</v>
      </c>
      <c r="M2083" s="4" t="str">
        <v>68.00</v>
      </c>
      <c r="N2083" s="4" t="str">
        <v/>
      </c>
      <c r="O2083" s="4" t="str">
        <v>GIA</v>
      </c>
      <c r="P2083" s="4">
        <v>9300</v>
      </c>
      <c r="Q2083" s="7">
        <v>-54</v>
      </c>
      <c r="R2083" s="5">
        <f>ROUND(P2083 * (1 + (Q2083 / 100)), 2)</f>
        <v>4278</v>
      </c>
      <c r="S2083" s="5">
        <f>ROUND(R2083 * D2083, 2)</f>
        <v>7315.38</v>
      </c>
      <c r="T2083" s="4" t="str">
        <v>EXHIBITION</v>
      </c>
      <c r="U2083" s="8" t="str">
        <v>AVAILABLE</v>
      </c>
      <c r="V2083" s="4" t="str">
        <v>Needle, Feather, Cloud</v>
      </c>
      <c r="W2083" s="9" t="str">
        <v>Media URL</v>
      </c>
    </row>
    <row r="2084">
      <c r="A2084" s="4" t="str">
        <v>6555035873</v>
      </c>
      <c r="B2084" s="4" t="str">
        <v>PEAR</v>
      </c>
      <c r="C2084" s="4">
        <v>138845</v>
      </c>
      <c r="D2084" s="5">
        <v>1.71</v>
      </c>
      <c r="E2084" s="4" t="str">
        <v>K</v>
      </c>
      <c r="F2084" s="4" t="str">
        <v>SI1</v>
      </c>
      <c r="G2084" s="4" t="str">
        <v xml:space="preserve"> </v>
      </c>
      <c r="H2084" s="4" t="str">
        <v>EX</v>
      </c>
      <c r="I2084" s="4" t="str">
        <v>EX</v>
      </c>
      <c r="J2084" s="4" t="str">
        <v>NONE</v>
      </c>
      <c r="K2084" s="4" t="str">
        <v>10.64 x 6.66 x 3.96</v>
      </c>
      <c r="L2084" s="4" t="str">
        <v>59.50</v>
      </c>
      <c r="M2084" s="4" t="str">
        <v>60.00</v>
      </c>
      <c r="N2084" s="4" t="str">
        <v/>
      </c>
      <c r="O2084" s="4" t="str">
        <v>GIA</v>
      </c>
      <c r="P2084" s="4">
        <v>3900</v>
      </c>
      <c r="Q2084" s="7">
        <v>-62</v>
      </c>
      <c r="R2084" s="5">
        <f>ROUND(P2084 * (1 + (Q2084 / 100)), 2)</f>
        <v>1482</v>
      </c>
      <c r="S2084" s="5">
        <f>ROUND(R2084 * D2084, 2)</f>
        <v>2534.22</v>
      </c>
      <c r="T2084" s="4" t="str">
        <v>EXHIBITION</v>
      </c>
      <c r="U2084" s="8" t="str">
        <v>AVAILABLE</v>
      </c>
      <c r="V2084" s="4" t="str">
        <v>Crystal, Feather, Needle</v>
      </c>
      <c r="W2084" s="9" t="str">
        <v>Media URL</v>
      </c>
    </row>
    <row r="2085">
      <c r="A2085" s="4" t="str">
        <v>2546579883</v>
      </c>
      <c r="B2085" s="4" t="str">
        <v>PEAR</v>
      </c>
      <c r="C2085" s="4">
        <v>120063</v>
      </c>
      <c r="D2085" s="5">
        <v>1.71</v>
      </c>
      <c r="E2085" s="4" t="str">
        <v>L</v>
      </c>
      <c r="F2085" s="4" t="str">
        <v>VS2</v>
      </c>
      <c r="G2085" s="4" t="str">
        <v xml:space="preserve"> </v>
      </c>
      <c r="H2085" s="4" t="str">
        <v>EX</v>
      </c>
      <c r="I2085" s="4" t="str">
        <v>EX</v>
      </c>
      <c r="J2085" s="4" t="str">
        <v>NONE</v>
      </c>
      <c r="K2085" s="4" t="str">
        <v>10.77 x 6.63 x 4.06</v>
      </c>
      <c r="L2085" s="4" t="str">
        <v>61.20</v>
      </c>
      <c r="M2085" s="4" t="str">
        <v>59.00</v>
      </c>
      <c r="N2085" s="4" t="str">
        <v/>
      </c>
      <c r="O2085" s="4" t="str">
        <v>GIA</v>
      </c>
      <c r="P2085" s="4">
        <v>3400</v>
      </c>
      <c r="Q2085" s="7">
        <v>-67</v>
      </c>
      <c r="R2085" s="5">
        <f>ROUND(P2085 * (1 + (Q2085 / 100)), 2)</f>
        <v>1122</v>
      </c>
      <c r="S2085" s="5">
        <f>ROUND(R2085 * D2085, 2)</f>
        <v>1918.62</v>
      </c>
      <c r="T2085" s="4" t="str">
        <v>EXHIBITION</v>
      </c>
      <c r="U2085" s="8" t="str">
        <v>AVAILABLE</v>
      </c>
      <c r="V2085" s="4" t="str">
        <v>Crystal, Feather, Needle</v>
      </c>
      <c r="W2085" s="9" t="str">
        <v>Media URL</v>
      </c>
    </row>
    <row r="2086">
      <c r="A2086" s="4" t="str">
        <v>7546947507</v>
      </c>
      <c r="B2086" s="4" t="str">
        <v>PEAR</v>
      </c>
      <c r="C2086" s="4">
        <v>135032</v>
      </c>
      <c r="D2086" s="5">
        <v>1.72</v>
      </c>
      <c r="E2086" s="4" t="str">
        <v>M</v>
      </c>
      <c r="F2086" s="4" t="str">
        <v>VVS2</v>
      </c>
      <c r="G2086" s="4" t="str">
        <v xml:space="preserve"> </v>
      </c>
      <c r="H2086" s="4" t="str">
        <v>EX</v>
      </c>
      <c r="I2086" s="4" t="str">
        <v>VG</v>
      </c>
      <c r="J2086" s="4" t="str">
        <v>MED</v>
      </c>
      <c r="K2086" s="4" t="str">
        <v>10.55 x 6.08 x 3.67</v>
      </c>
      <c r="L2086" s="4" t="str">
        <v>60.40</v>
      </c>
      <c r="M2086" s="4" t="str">
        <v>66.00</v>
      </c>
      <c r="N2086" s="4" t="str">
        <v/>
      </c>
      <c r="O2086" s="4" t="str">
        <v>GIA</v>
      </c>
      <c r="P2086" s="4">
        <v>3200</v>
      </c>
      <c r="Q2086" s="7">
        <v>-71</v>
      </c>
      <c r="R2086" s="5">
        <f>ROUND(P2086 * (1 + (Q2086 / 100)), 2)</f>
        <v>928</v>
      </c>
      <c r="S2086" s="5">
        <f>ROUND(R2086 * D2086, 2)</f>
        <v>1596.16</v>
      </c>
      <c r="T2086" s="4" t="str">
        <v>EXHIBITION</v>
      </c>
      <c r="U2086" s="11" t="str">
        <v>MEMO_OUT</v>
      </c>
      <c r="V2086" s="4" t="str">
        <v>Needle, Pinpoint</v>
      </c>
      <c r="W2086" s="9" t="str">
        <v>Media URL</v>
      </c>
    </row>
    <row r="2087">
      <c r="A2087" s="4" t="str">
        <v>6552599896</v>
      </c>
      <c r="B2087" s="4" t="str">
        <v>PEAR</v>
      </c>
      <c r="C2087" s="4">
        <v>161946</v>
      </c>
      <c r="D2087" s="5">
        <v>1.71</v>
      </c>
      <c r="E2087" s="4" t="str">
        <v>W-X</v>
      </c>
      <c r="F2087" s="4" t="str">
        <v>VS1</v>
      </c>
      <c r="G2087" s="4" t="str">
        <v xml:space="preserve"> </v>
      </c>
      <c r="H2087" s="4" t="str">
        <v>EX</v>
      </c>
      <c r="I2087" s="4" t="str">
        <v>VG</v>
      </c>
      <c r="J2087" s="4" t="str">
        <v>NONE</v>
      </c>
      <c r="K2087" s="4" t="str">
        <v>9.93 x 5.72 x 4.00</v>
      </c>
      <c r="L2087" s="4" t="str">
        <v>69.90</v>
      </c>
      <c r="M2087" s="4" t="str">
        <v>62.00</v>
      </c>
      <c r="N2087" s="4" t="str">
        <v/>
      </c>
      <c r="O2087" s="4" t="str">
        <v>GIA</v>
      </c>
      <c r="P2087" s="4">
        <v>3100</v>
      </c>
      <c r="Q2087" s="7">
        <v>-60</v>
      </c>
      <c r="R2087" s="5">
        <f>ROUND(P2087 * (1 + (Q2087 / 100)), 2)</f>
        <v>1240</v>
      </c>
      <c r="S2087" s="5">
        <f>ROUND(R2087 * D2087, 2)</f>
        <v>2120.4</v>
      </c>
      <c r="T2087" s="4" t="str">
        <v>EXHIBITION</v>
      </c>
      <c r="U2087" s="8" t="str">
        <v>AVAILABLE</v>
      </c>
      <c r="V2087" s="4" t="str">
        <v>Crystal, Cloud, Needle</v>
      </c>
      <c r="W2087" s="9" t="str">
        <v>Media URL</v>
      </c>
    </row>
    <row r="2088">
      <c r="A2088" s="4" t="str">
        <v>6565017682</v>
      </c>
      <c r="B2088" s="4" t="str">
        <v>PEAR</v>
      </c>
      <c r="C2088" s="4">
        <v>177521</v>
      </c>
      <c r="D2088" s="5">
        <v>1.51</v>
      </c>
      <c r="E2088" s="4" t="str">
        <v>D</v>
      </c>
      <c r="F2088" s="4" t="str">
        <v>SI2</v>
      </c>
      <c r="G2088" s="4" t="str">
        <v xml:space="preserve"> </v>
      </c>
      <c r="H2088" s="4" t="str">
        <v>EX</v>
      </c>
      <c r="I2088" s="4" t="str">
        <v>EX</v>
      </c>
      <c r="J2088" s="4" t="str">
        <v>NONE</v>
      </c>
      <c r="K2088" s="4" t="str">
        <v>11.42 x 5.70 x 3.78</v>
      </c>
      <c r="L2088" s="4" t="str">
        <v>66.40</v>
      </c>
      <c r="M2088" s="4" t="str">
        <v>58.00</v>
      </c>
      <c r="N2088" s="4" t="str">
        <v/>
      </c>
      <c r="O2088" s="4" t="str">
        <v>GIA</v>
      </c>
      <c r="P2088" s="4">
        <v>6700</v>
      </c>
      <c r="Q2088" s="7">
        <v>-41</v>
      </c>
      <c r="R2088" s="5">
        <f>ROUND(P2088 * (1 + (Q2088 / 100)), 2)</f>
        <v>3953</v>
      </c>
      <c r="S2088" s="5">
        <f>ROUND(R2088 * D2088, 2)</f>
        <v>5969.03</v>
      </c>
      <c r="T2088" s="4" t="str">
        <v>EXHIBITION</v>
      </c>
      <c r="U2088" s="8" t="str">
        <v>AVAILABLE</v>
      </c>
      <c r="V2088" s="4" t="str">
        <v>Crystal, Feather, Cavity, Knot, Needle</v>
      </c>
      <c r="W2088" s="9" t="str">
        <v>Media URL</v>
      </c>
    </row>
    <row r="2089">
      <c r="A2089" s="4" t="str">
        <v>5556320879</v>
      </c>
      <c r="B2089" s="4" t="str">
        <v>PEAR</v>
      </c>
      <c r="C2089" s="4">
        <v>149568</v>
      </c>
      <c r="D2089" s="5">
        <v>1.51</v>
      </c>
      <c r="E2089" s="4" t="str">
        <v>D</v>
      </c>
      <c r="F2089" s="4" t="str">
        <v>I1</v>
      </c>
      <c r="G2089" s="4" t="str">
        <v xml:space="preserve"> </v>
      </c>
      <c r="H2089" s="4" t="str">
        <v>EX</v>
      </c>
      <c r="I2089" s="4" t="str">
        <v>EX</v>
      </c>
      <c r="J2089" s="4" t="str">
        <v>VST</v>
      </c>
      <c r="K2089" s="4" t="str">
        <v>10.60 x 5.82 x 3.85</v>
      </c>
      <c r="L2089" s="4" t="str">
        <v>66.10</v>
      </c>
      <c r="M2089" s="4" t="str">
        <v>62.00</v>
      </c>
      <c r="N2089" s="4" t="str">
        <v/>
      </c>
      <c r="O2089" s="4" t="str">
        <v>GIA</v>
      </c>
      <c r="P2089" s="4">
        <v>5100</v>
      </c>
      <c r="Q2089" s="7">
        <v>-57</v>
      </c>
      <c r="R2089" s="5">
        <f>ROUND(P2089 * (1 + (Q2089 / 100)), 2)</f>
        <v>2193</v>
      </c>
      <c r="S2089" s="5">
        <f>ROUND(R2089 * D2089, 2)</f>
        <v>3311.43</v>
      </c>
      <c r="T2089" s="4" t="str">
        <v>EXHIBITION</v>
      </c>
      <c r="U2089" s="8" t="str">
        <v>AVAILABLE</v>
      </c>
      <c r="V2089" s="4" t="str">
        <v>Feather, Twinning Wisp, Crystal, Needle</v>
      </c>
      <c r="W2089" s="9" t="str">
        <v>Media URL</v>
      </c>
    </row>
    <row r="2090">
      <c r="A2090" s="4" t="str">
        <v>6545590343</v>
      </c>
      <c r="B2090" s="4" t="str">
        <v>PEAR</v>
      </c>
      <c r="C2090" s="4">
        <v>120337</v>
      </c>
      <c r="D2090" s="5">
        <v>1.61</v>
      </c>
      <c r="E2090" s="4" t="str">
        <v>F</v>
      </c>
      <c r="F2090" s="4" t="str">
        <v>I1</v>
      </c>
      <c r="G2090" s="4" t="str">
        <v xml:space="preserve"> </v>
      </c>
      <c r="H2090" s="4" t="str">
        <v>VG</v>
      </c>
      <c r="I2090" s="4" t="str">
        <v>VG</v>
      </c>
      <c r="J2090" s="4" t="str">
        <v>VST</v>
      </c>
      <c r="K2090" s="4" t="str">
        <v>9.06 x 5.83 x 4.07</v>
      </c>
      <c r="L2090" s="4" t="str">
        <v>69.70</v>
      </c>
      <c r="M2090" s="4" t="str">
        <v>55.00</v>
      </c>
      <c r="N2090" s="4" t="str">
        <v/>
      </c>
      <c r="O2090" s="4" t="str">
        <v>GIA</v>
      </c>
      <c r="P2090" s="4">
        <v>4500</v>
      </c>
      <c r="Q2090" s="7">
        <v>-74</v>
      </c>
      <c r="R2090" s="5">
        <f>ROUND(P2090 * (1 + (Q2090 / 100)), 2)</f>
        <v>1170</v>
      </c>
      <c r="S2090" s="5">
        <f>ROUND(R2090 * D2090, 2)</f>
        <v>1883.7</v>
      </c>
      <c r="T2090" s="4" t="str">
        <v>EXHIBITION</v>
      </c>
      <c r="U2090" s="8" t="str">
        <v>AVAILABLE</v>
      </c>
      <c r="V2090" s="4" t="str">
        <v>Feather, Crystal, Needle</v>
      </c>
      <c r="W2090" s="9" t="str">
        <v>Media URL</v>
      </c>
    </row>
    <row r="2091">
      <c r="A2091" s="4" t="str">
        <v>801639621</v>
      </c>
      <c r="B2091" s="4" t="str">
        <v>PEAR</v>
      </c>
      <c r="C2091" s="4">
        <v>181912</v>
      </c>
      <c r="D2091" s="5">
        <v>1.52</v>
      </c>
      <c r="E2091" s="4" t="str">
        <v>H</v>
      </c>
      <c r="F2091" s="4" t="str">
        <v>SI1</v>
      </c>
      <c r="G2091" s="4" t="str">
        <v>VG</v>
      </c>
      <c r="H2091" s="4" t="str">
        <v>EX</v>
      </c>
      <c r="I2091" s="4" t="str">
        <v>EX</v>
      </c>
      <c r="J2091" s="4" t="str">
        <v>NONE</v>
      </c>
      <c r="K2091" s="4" t="str">
        <v>9.75 x 6.17 x 3.97</v>
      </c>
      <c r="L2091" s="4" t="str">
        <v>64.30</v>
      </c>
      <c r="M2091" s="4" t="str">
        <v>57.00</v>
      </c>
      <c r="N2091" s="4" t="str">
        <v>37.00</v>
      </c>
      <c r="O2091" s="4" t="str">
        <v>IGI</v>
      </c>
      <c r="P2091" s="4">
        <v>6200</v>
      </c>
      <c r="Q2091" s="7">
        <v>-70</v>
      </c>
      <c r="R2091" s="5">
        <f>ROUND(P2091 * (1 + (Q2091 / 100)), 2)</f>
        <v>1860</v>
      </c>
      <c r="S2091" s="5">
        <f>ROUND(R2091 * D2091, 2)</f>
        <v>2827.2</v>
      </c>
      <c r="T2091" s="4" t="str">
        <v>MUMBAI</v>
      </c>
      <c r="U2091" s="8" t="str">
        <v>AVAILABLE</v>
      </c>
      <c r="V2091" s="4" t="str">
        <v>Feather, Cloud</v>
      </c>
      <c r="W2091" s="9" t="str">
        <v>Media URL</v>
      </c>
    </row>
    <row r="2092">
      <c r="A2092" s="4" t="str">
        <v>773617525</v>
      </c>
      <c r="B2092" s="4" t="str">
        <v>PEAR</v>
      </c>
      <c r="C2092" s="4">
        <v>158600</v>
      </c>
      <c r="D2092" s="5">
        <v>1.5</v>
      </c>
      <c r="E2092" s="4" t="str">
        <v>H</v>
      </c>
      <c r="F2092" s="4" t="str">
        <v>SI2</v>
      </c>
      <c r="G2092" s="4" t="str">
        <v>VG</v>
      </c>
      <c r="H2092" s="4" t="str">
        <v>EX</v>
      </c>
      <c r="I2092" s="4" t="str">
        <v>EX</v>
      </c>
      <c r="J2092" s="4" t="str">
        <v>SLT</v>
      </c>
      <c r="K2092" s="4" t="str">
        <v>9.71 x 6.39 x 4.01</v>
      </c>
      <c r="L2092" s="4" t="str">
        <v>62.80</v>
      </c>
      <c r="M2092" s="4" t="str">
        <v>56.00</v>
      </c>
      <c r="N2092" s="4" t="str">
        <v>36.00</v>
      </c>
      <c r="O2092" s="4" t="str">
        <v>IGI</v>
      </c>
      <c r="P2092" s="4">
        <v>5200</v>
      </c>
      <c r="Q2092" s="7">
        <v>-76</v>
      </c>
      <c r="R2092" s="5">
        <f>ROUND(P2092 * (1 + (Q2092 / 100)), 2)</f>
        <v>1248</v>
      </c>
      <c r="S2092" s="5">
        <f>ROUND(R2092 * D2092, 2)</f>
        <v>1872</v>
      </c>
      <c r="T2092" s="4" t="str">
        <v>MUMBAI</v>
      </c>
      <c r="U2092" s="8" t="str">
        <v>AVAILABLE</v>
      </c>
      <c r="V2092" s="4" t="str">
        <v>Crystal, Feather, Indented Natural</v>
      </c>
      <c r="W2092" s="9" t="str">
        <v>Media URL</v>
      </c>
    </row>
    <row r="2093">
      <c r="A2093" s="4" t="str">
        <v>801637787</v>
      </c>
      <c r="B2093" s="4" t="str">
        <v>PEAR</v>
      </c>
      <c r="C2093" s="4">
        <v>160819</v>
      </c>
      <c r="D2093" s="5">
        <v>1.51</v>
      </c>
      <c r="E2093" s="4" t="str">
        <v>I</v>
      </c>
      <c r="F2093" s="4" t="str">
        <v>SI1</v>
      </c>
      <c r="G2093" s="4" t="str">
        <v>VG</v>
      </c>
      <c r="H2093" s="4" t="str">
        <v>EX</v>
      </c>
      <c r="I2093" s="4" t="str">
        <v>EX</v>
      </c>
      <c r="J2093" s="4" t="str">
        <v>NONE</v>
      </c>
      <c r="K2093" s="4" t="str">
        <v>9.39 x 6.22 x 4.10</v>
      </c>
      <c r="L2093" s="4" t="str">
        <v>65.90</v>
      </c>
      <c r="M2093" s="4" t="str">
        <v>59.00</v>
      </c>
      <c r="N2093" s="4" t="str">
        <v>39.80</v>
      </c>
      <c r="O2093" s="4" t="str">
        <v>IGI</v>
      </c>
      <c r="P2093" s="4">
        <v>5600</v>
      </c>
      <c r="Q2093" s="7">
        <v>-74</v>
      </c>
      <c r="R2093" s="5">
        <f>ROUND(P2093 * (1 + (Q2093 / 100)), 2)</f>
        <v>1456</v>
      </c>
      <c r="S2093" s="5">
        <f>ROUND(R2093 * D2093, 2)</f>
        <v>2198.56</v>
      </c>
      <c r="T2093" s="4" t="str">
        <v>MUMBAI</v>
      </c>
      <c r="U2093" s="8" t="str">
        <v>AVAILABLE</v>
      </c>
      <c r="V2093" s="4" t="str">
        <v>Crystal, Feather, Cloud</v>
      </c>
      <c r="W2093" s="9" t="str">
        <v>Media URL</v>
      </c>
    </row>
    <row r="2094">
      <c r="A2094" s="4" t="str">
        <v>801637796</v>
      </c>
      <c r="B2094" s="4" t="str">
        <v>PEAR</v>
      </c>
      <c r="C2094" s="4">
        <v>161055</v>
      </c>
      <c r="D2094" s="5">
        <v>1.51</v>
      </c>
      <c r="E2094" s="4" t="str">
        <v>J</v>
      </c>
      <c r="F2094" s="4" t="str">
        <v>VS1</v>
      </c>
      <c r="G2094" s="4" t="str">
        <v>VG</v>
      </c>
      <c r="H2094" s="4" t="str">
        <v>EX</v>
      </c>
      <c r="I2094" s="4" t="str">
        <v>EX</v>
      </c>
      <c r="J2094" s="4" t="str">
        <v>NONE</v>
      </c>
      <c r="K2094" s="4" t="str">
        <v>11.23 x 5.68 x 3.85</v>
      </c>
      <c r="L2094" s="4" t="str">
        <v>67.80</v>
      </c>
      <c r="M2094" s="4" t="str">
        <v>60.00</v>
      </c>
      <c r="N2094" s="4" t="str">
        <v>43.00</v>
      </c>
      <c r="O2094" s="4" t="str">
        <v>IGI</v>
      </c>
      <c r="P2094" s="4">
        <v>5500</v>
      </c>
      <c r="Q2094" s="7">
        <v>-76</v>
      </c>
      <c r="R2094" s="5">
        <f>ROUND(P2094 * (1 + (Q2094 / 100)), 2)</f>
        <v>1320</v>
      </c>
      <c r="S2094" s="5">
        <f>ROUND(R2094 * D2094, 2)</f>
        <v>1993.2</v>
      </c>
      <c r="T2094" s="4" t="str">
        <v>MUMBAI</v>
      </c>
      <c r="U2094" s="8" t="str">
        <v>AVAILABLE</v>
      </c>
      <c r="V2094" s="4" t="str">
        <v>Cloud, Needle, Feather, Crystal</v>
      </c>
      <c r="W2094" s="9" t="str">
        <v>Media URL</v>
      </c>
    </row>
    <row r="2095">
      <c r="A2095" s="4" t="str">
        <v>801637968</v>
      </c>
      <c r="B2095" s="4" t="str">
        <v>PEAR</v>
      </c>
      <c r="C2095" s="4">
        <v>164272</v>
      </c>
      <c r="D2095" s="5">
        <v>1.51</v>
      </c>
      <c r="E2095" s="4" t="str">
        <v>J</v>
      </c>
      <c r="F2095" s="4" t="str">
        <v>VS2</v>
      </c>
      <c r="G2095" s="6" t="str">
        <v>EX</v>
      </c>
      <c r="H2095" s="6" t="str">
        <v>EX</v>
      </c>
      <c r="I2095" s="6" t="str">
        <v>EX</v>
      </c>
      <c r="J2095" s="4" t="str">
        <v>NONE</v>
      </c>
      <c r="K2095" s="4" t="str">
        <v>9.45 x 6.39 x 4.12</v>
      </c>
      <c r="L2095" s="4" t="str">
        <v>64.50</v>
      </c>
      <c r="M2095" s="4" t="str">
        <v>61.00</v>
      </c>
      <c r="N2095" s="4" t="str">
        <v>36.80</v>
      </c>
      <c r="O2095" s="4" t="str">
        <v>IGI</v>
      </c>
      <c r="P2095" s="4">
        <v>5200</v>
      </c>
      <c r="Q2095" s="7">
        <v>-74</v>
      </c>
      <c r="R2095" s="5">
        <f>ROUND(P2095 * (1 + (Q2095 / 100)), 2)</f>
        <v>1352</v>
      </c>
      <c r="S2095" s="5">
        <f>ROUND(R2095 * D2095, 2)</f>
        <v>2041.52</v>
      </c>
      <c r="T2095" s="4" t="str">
        <v>MUMBAI</v>
      </c>
      <c r="U2095" s="8" t="str">
        <v>AVAILABLE</v>
      </c>
      <c r="V2095" s="4" t="str">
        <v>Feather, Crystal</v>
      </c>
      <c r="W2095" s="9" t="str">
        <v>Media URL</v>
      </c>
    </row>
    <row r="2096">
      <c r="A2096" s="4" t="str">
        <v>801637843</v>
      </c>
      <c r="B2096" s="4" t="str">
        <v>PEAR</v>
      </c>
      <c r="C2096" s="4">
        <v>161909</v>
      </c>
      <c r="D2096" s="5">
        <v>1.51</v>
      </c>
      <c r="E2096" s="4" t="str">
        <v>J</v>
      </c>
      <c r="F2096" s="4" t="str">
        <v>SI2</v>
      </c>
      <c r="G2096" s="4" t="str">
        <v>VG</v>
      </c>
      <c r="H2096" s="4" t="str">
        <v>EX</v>
      </c>
      <c r="I2096" s="4" t="str">
        <v>EX</v>
      </c>
      <c r="J2096" s="4" t="str">
        <v>NONE</v>
      </c>
      <c r="K2096" s="4" t="str">
        <v>9.64 x 6.32 x 4.05</v>
      </c>
      <c r="L2096" s="4" t="str">
        <v>64.10</v>
      </c>
      <c r="M2096" s="4" t="str">
        <v>60.00</v>
      </c>
      <c r="N2096" s="4" t="str">
        <v>40.50</v>
      </c>
      <c r="O2096" s="4" t="str">
        <v>IGI</v>
      </c>
      <c r="P2096" s="4">
        <v>4400</v>
      </c>
      <c r="Q2096" s="7">
        <v>-77</v>
      </c>
      <c r="R2096" s="5">
        <f>ROUND(P2096 * (1 + (Q2096 / 100)), 2)</f>
        <v>1012</v>
      </c>
      <c r="S2096" s="5">
        <f>ROUND(R2096 * D2096, 2)</f>
        <v>1528.12</v>
      </c>
      <c r="T2096" s="4" t="str">
        <v>MUMBAI</v>
      </c>
      <c r="U2096" s="8" t="str">
        <v>AVAILABLE</v>
      </c>
      <c r="V2096" s="4" t="str">
        <v>Cloud, Crystal, Feather</v>
      </c>
      <c r="W2096" s="9" t="str">
        <v>Media URL</v>
      </c>
    </row>
    <row r="2097">
      <c r="A2097" s="4" t="str">
        <v>801637860</v>
      </c>
      <c r="B2097" s="4" t="str">
        <v>PEAR</v>
      </c>
      <c r="C2097" s="4">
        <v>162053</v>
      </c>
      <c r="D2097" s="5">
        <v>1.52</v>
      </c>
      <c r="E2097" s="4" t="str">
        <v>J</v>
      </c>
      <c r="F2097" s="4" t="str">
        <v>SI2</v>
      </c>
      <c r="G2097" s="4" t="str">
        <v>VG</v>
      </c>
      <c r="H2097" s="4" t="str">
        <v>EX</v>
      </c>
      <c r="I2097" s="4" t="str">
        <v>EX</v>
      </c>
      <c r="J2097" s="4" t="str">
        <v>NONE</v>
      </c>
      <c r="K2097" s="4" t="str">
        <v>10.23 x 6.14 x 3.85</v>
      </c>
      <c r="L2097" s="4" t="str">
        <v>62.70</v>
      </c>
      <c r="M2097" s="4" t="str">
        <v>61.00</v>
      </c>
      <c r="N2097" s="4" t="str">
        <v>40.80</v>
      </c>
      <c r="O2097" s="4" t="str">
        <v>IGI</v>
      </c>
      <c r="P2097" s="4">
        <v>4400</v>
      </c>
      <c r="Q2097" s="7">
        <v>-77</v>
      </c>
      <c r="R2097" s="5">
        <f>ROUND(P2097 * (1 + (Q2097 / 100)), 2)</f>
        <v>1012</v>
      </c>
      <c r="S2097" s="5">
        <f>ROUND(R2097 * D2097, 2)</f>
        <v>1538.24</v>
      </c>
      <c r="T2097" s="4" t="str">
        <v>MUMBAI</v>
      </c>
      <c r="U2097" s="8" t="str">
        <v>AVAILABLE</v>
      </c>
      <c r="V2097" s="4" t="str">
        <v>Feather, Crystal, Cloud</v>
      </c>
      <c r="W2097" s="9" t="str">
        <v>Media URL</v>
      </c>
    </row>
    <row r="2098">
      <c r="A2098" s="4" t="str">
        <v>2554755318</v>
      </c>
      <c r="B2098" s="4" t="str">
        <v>PEAR</v>
      </c>
      <c r="C2098" s="4">
        <v>168198</v>
      </c>
      <c r="D2098" s="5">
        <v>1.51</v>
      </c>
      <c r="E2098" s="4" t="str">
        <v>K</v>
      </c>
      <c r="F2098" s="4" t="str">
        <v>SI1</v>
      </c>
      <c r="G2098" s="4" t="str">
        <v xml:space="preserve"> </v>
      </c>
      <c r="H2098" s="4" t="str">
        <v>VG</v>
      </c>
      <c r="I2098" s="4" t="str">
        <v>VG</v>
      </c>
      <c r="J2098" s="4" t="str">
        <v>NONE</v>
      </c>
      <c r="K2098" s="4" t="str">
        <v>9.71 x 6.16 x 4.12</v>
      </c>
      <c r="L2098" s="4" t="str">
        <v>66.80</v>
      </c>
      <c r="M2098" s="4" t="str">
        <v>57.00</v>
      </c>
      <c r="N2098" s="4" t="str">
        <v/>
      </c>
      <c r="O2098" s="4" t="str">
        <v>GIA</v>
      </c>
      <c r="P2098" s="4">
        <v>3900</v>
      </c>
      <c r="Q2098" s="7">
        <v>-62</v>
      </c>
      <c r="R2098" s="5">
        <f>ROUND(P2098 * (1 + (Q2098 / 100)), 2)</f>
        <v>1482</v>
      </c>
      <c r="S2098" s="5">
        <f>ROUND(R2098 * D2098, 2)</f>
        <v>2237.82</v>
      </c>
      <c r="T2098" s="4" t="str">
        <v>EXHIBITION</v>
      </c>
      <c r="U2098" s="8" t="str">
        <v>AVAILABLE</v>
      </c>
      <c r="V2098" s="4" t="str">
        <v>Twinning Wisp, Crystal, Feather, Indented Natural, Needle, Natural</v>
      </c>
      <c r="W2098" s="9" t="str">
        <v>Media URL</v>
      </c>
    </row>
    <row r="2099">
      <c r="A2099" s="4" t="str">
        <v>2558164819</v>
      </c>
      <c r="B2099" s="4" t="str">
        <v>PEAR</v>
      </c>
      <c r="C2099" s="4">
        <v>143281</v>
      </c>
      <c r="D2099" s="5">
        <v>1.5</v>
      </c>
      <c r="E2099" s="4" t="str">
        <v>K</v>
      </c>
      <c r="F2099" s="4" t="str">
        <v>SI1</v>
      </c>
      <c r="G2099" s="4" t="str">
        <v xml:space="preserve"> </v>
      </c>
      <c r="H2099" s="4" t="str">
        <v>EX</v>
      </c>
      <c r="I2099" s="4" t="str">
        <v>VG</v>
      </c>
      <c r="J2099" s="4" t="str">
        <v>FNT</v>
      </c>
      <c r="K2099" s="4" t="str">
        <v>10.19 x 6.11 x 3.74</v>
      </c>
      <c r="L2099" s="4" t="str">
        <v>61.20</v>
      </c>
      <c r="M2099" s="4" t="str">
        <v>63.00</v>
      </c>
      <c r="N2099" s="4" t="str">
        <v/>
      </c>
      <c r="O2099" s="4" t="str">
        <v>GIA</v>
      </c>
      <c r="P2099" s="4">
        <v>3900</v>
      </c>
      <c r="Q2099" s="7">
        <v>-74</v>
      </c>
      <c r="R2099" s="5">
        <f>ROUND(P2099 * (1 + (Q2099 / 100)), 2)</f>
        <v>1014</v>
      </c>
      <c r="S2099" s="5">
        <f>ROUND(R2099 * D2099, 2)</f>
        <v>1521</v>
      </c>
      <c r="T2099" s="4" t="str">
        <v>EXHIBITION</v>
      </c>
      <c r="U2099" s="8" t="str">
        <v>AVAILABLE</v>
      </c>
      <c r="V2099" s="4" t="str">
        <v>Indented Natural, Needle, Crystal, Etch Channel, Feather, Cavity, Natural</v>
      </c>
      <c r="W2099" s="9" t="str">
        <v>Media URL</v>
      </c>
    </row>
    <row r="2100">
      <c r="A2100" s="4" t="str">
        <v>801639218</v>
      </c>
      <c r="B2100" s="4" t="str">
        <v>PEAR</v>
      </c>
      <c r="C2100" s="4">
        <v>185516</v>
      </c>
      <c r="D2100" s="5">
        <v>1.5</v>
      </c>
      <c r="E2100" s="4" t="str">
        <v>K</v>
      </c>
      <c r="F2100" s="4" t="str">
        <v>SI1</v>
      </c>
      <c r="G2100" s="4" t="str">
        <v>VG</v>
      </c>
      <c r="H2100" s="4" t="str">
        <v>EX</v>
      </c>
      <c r="I2100" s="4" t="str">
        <v>EX</v>
      </c>
      <c r="J2100" s="4" t="str">
        <v>NONE</v>
      </c>
      <c r="K2100" s="4" t="str">
        <v>9.71 x 6.48 x 3.81</v>
      </c>
      <c r="L2100" s="4" t="str">
        <v>58.80</v>
      </c>
      <c r="M2100" s="4" t="str">
        <v>62.00</v>
      </c>
      <c r="N2100" s="4" t="str">
        <v>40.90</v>
      </c>
      <c r="O2100" s="4" t="str">
        <v>IGI</v>
      </c>
      <c r="P2100" s="4">
        <v>3900</v>
      </c>
      <c r="Q2100" s="7">
        <v>-74</v>
      </c>
      <c r="R2100" s="5">
        <f>ROUND(P2100 * (1 + (Q2100 / 100)), 2)</f>
        <v>1014</v>
      </c>
      <c r="S2100" s="5">
        <f>ROUND(R2100 * D2100, 2)</f>
        <v>1521</v>
      </c>
      <c r="T2100" s="4" t="str">
        <v>MUMBAI</v>
      </c>
      <c r="U2100" s="8" t="str">
        <v>AVAILABLE</v>
      </c>
      <c r="V2100" s="4" t="str">
        <v>Feather, Cloud</v>
      </c>
      <c r="W2100" s="9" t="str">
        <v>Media URL</v>
      </c>
    </row>
    <row r="2101">
      <c r="A2101" s="4" t="str">
        <v>6545924811</v>
      </c>
      <c r="B2101" s="4" t="str">
        <v>PEAR</v>
      </c>
      <c r="C2101" s="4">
        <v>133974</v>
      </c>
      <c r="D2101" s="5">
        <v>1.51</v>
      </c>
      <c r="E2101" s="4" t="str">
        <v>K</v>
      </c>
      <c r="F2101" s="4" t="str">
        <v>I1</v>
      </c>
      <c r="G2101" s="4" t="str">
        <v xml:space="preserve"> </v>
      </c>
      <c r="H2101" s="4" t="str">
        <v>VG</v>
      </c>
      <c r="I2101" s="4" t="str">
        <v>VG</v>
      </c>
      <c r="J2101" s="4" t="str">
        <v>NONE</v>
      </c>
      <c r="K2101" s="4" t="str">
        <v>10.55 x 6.36 x 3.79</v>
      </c>
      <c r="L2101" s="4" t="str">
        <v>59.60</v>
      </c>
      <c r="M2101" s="4" t="str">
        <v>60.00</v>
      </c>
      <c r="N2101" s="4" t="str">
        <v/>
      </c>
      <c r="O2101" s="4" t="str">
        <v>GIA</v>
      </c>
      <c r="P2101" s="4">
        <v>2900</v>
      </c>
      <c r="Q2101" s="7">
        <v>-63</v>
      </c>
      <c r="R2101" s="5">
        <f>ROUND(P2101 * (1 + (Q2101 / 100)), 2)</f>
        <v>1073</v>
      </c>
      <c r="S2101" s="5">
        <f>ROUND(R2101 * D2101, 2)</f>
        <v>1620.23</v>
      </c>
      <c r="T2101" s="4" t="str">
        <v>EXHIBITION</v>
      </c>
      <c r="U2101" s="8" t="str">
        <v>AVAILABLE</v>
      </c>
      <c r="V2101" s="4" t="str">
        <v>Feather, Twinning Wisp</v>
      </c>
      <c r="W2101" s="9" t="str">
        <v>Media URL</v>
      </c>
    </row>
    <row r="2102">
      <c r="A2102" s="4" t="str">
        <v>7556201738</v>
      </c>
      <c r="B2102" s="4" t="str">
        <v>PEAR</v>
      </c>
      <c r="C2102" s="4">
        <v>144246</v>
      </c>
      <c r="D2102" s="5">
        <v>1.55</v>
      </c>
      <c r="E2102" s="4" t="str">
        <v>L</v>
      </c>
      <c r="F2102" s="4" t="str">
        <v>IF</v>
      </c>
      <c r="G2102" s="4" t="str">
        <v xml:space="preserve"> </v>
      </c>
      <c r="H2102" s="4" t="str">
        <v>EX</v>
      </c>
      <c r="I2102" s="4" t="str">
        <v>EX</v>
      </c>
      <c r="J2102" s="4" t="str">
        <v>NONE</v>
      </c>
      <c r="K2102" s="4" t="str">
        <v>10.84 x 6.28 x 3.77</v>
      </c>
      <c r="L2102" s="4" t="str">
        <v>60.10</v>
      </c>
      <c r="M2102" s="4" t="str">
        <v>62.00</v>
      </c>
      <c r="N2102" s="4" t="str">
        <v/>
      </c>
      <c r="O2102" s="4" t="str">
        <v>GIA</v>
      </c>
      <c r="P2102" s="4">
        <v>4100</v>
      </c>
      <c r="Q2102" s="7">
        <v>-68</v>
      </c>
      <c r="R2102" s="5">
        <f>ROUND(P2102 * (1 + (Q2102 / 100)), 2)</f>
        <v>1312</v>
      </c>
      <c r="S2102" s="5">
        <f>ROUND(R2102 * D2102, 2)</f>
        <v>2033.6</v>
      </c>
      <c r="T2102" s="4" t="str">
        <v>EXHIBITION</v>
      </c>
      <c r="U2102" s="8" t="str">
        <v>AVAILABLE</v>
      </c>
      <c r="V2102" s="4" t="str">
        <v xml:space="preserve"> </v>
      </c>
      <c r="W2102" s="9" t="str">
        <v>Media URL</v>
      </c>
    </row>
    <row r="2103">
      <c r="A2103" s="4" t="str">
        <v>5566091399</v>
      </c>
      <c r="B2103" s="4" t="str">
        <v>PEAR</v>
      </c>
      <c r="C2103" s="4">
        <v>181217</v>
      </c>
      <c r="D2103" s="5">
        <v>1.51</v>
      </c>
      <c r="E2103" s="4" t="str">
        <v>L</v>
      </c>
      <c r="F2103" s="4" t="str">
        <v>VVS1</v>
      </c>
      <c r="G2103" s="4" t="str">
        <v xml:space="preserve"> </v>
      </c>
      <c r="H2103" s="4" t="str">
        <v>EX</v>
      </c>
      <c r="I2103" s="4" t="str">
        <v>EX</v>
      </c>
      <c r="J2103" s="4" t="str">
        <v>NONE</v>
      </c>
      <c r="K2103" s="4" t="str">
        <v>9.97 x 6.29 x 4.00</v>
      </c>
      <c r="L2103" s="4" t="str">
        <v>63.70</v>
      </c>
      <c r="M2103" s="4" t="str">
        <v>58.00</v>
      </c>
      <c r="N2103" s="4" t="str">
        <v/>
      </c>
      <c r="O2103" s="4" t="str">
        <v>GIA</v>
      </c>
      <c r="P2103" s="4">
        <v>3900</v>
      </c>
      <c r="Q2103" s="7">
        <v>-55</v>
      </c>
      <c r="R2103" s="5">
        <f>ROUND(P2103 * (1 + (Q2103 / 100)), 2)</f>
        <v>1755</v>
      </c>
      <c r="S2103" s="5">
        <f>ROUND(R2103 * D2103, 2)</f>
        <v>2650.05</v>
      </c>
      <c r="T2103" s="4" t="str">
        <v>EXHIBITION</v>
      </c>
      <c r="U2103" s="8" t="str">
        <v>AVAILABLE</v>
      </c>
      <c r="V2103" s="4" t="str">
        <v>Needle, Cloud, Feather</v>
      </c>
      <c r="W2103" s="9" t="str">
        <v>Media URL</v>
      </c>
    </row>
    <row r="2104">
      <c r="A2104" s="4" t="str">
        <v>801637995</v>
      </c>
      <c r="B2104" s="4" t="str">
        <v>PEAR</v>
      </c>
      <c r="C2104" s="4">
        <v>164828</v>
      </c>
      <c r="D2104" s="5">
        <v>1.51</v>
      </c>
      <c r="E2104" s="4" t="str">
        <v>L</v>
      </c>
      <c r="F2104" s="4" t="str">
        <v>VVS1</v>
      </c>
      <c r="G2104" s="4" t="str">
        <v>VG</v>
      </c>
      <c r="H2104" s="4" t="str">
        <v>EX</v>
      </c>
      <c r="I2104" s="4" t="str">
        <v>EX</v>
      </c>
      <c r="J2104" s="4" t="str">
        <v>NONE</v>
      </c>
      <c r="K2104" s="4" t="str">
        <v>8.41 x 5.61 x 4.00</v>
      </c>
      <c r="L2104" s="4" t="str">
        <v>71.30</v>
      </c>
      <c r="M2104" s="4" t="str">
        <v>61.00</v>
      </c>
      <c r="N2104" s="4" t="str">
        <v>34.30</v>
      </c>
      <c r="O2104" s="4" t="str">
        <v>IGI</v>
      </c>
      <c r="P2104" s="4">
        <v>3900</v>
      </c>
      <c r="Q2104" s="7">
        <v>-82</v>
      </c>
      <c r="R2104" s="5">
        <f>ROUND(P2104 * (1 + (Q2104 / 100)), 2)</f>
        <v>702</v>
      </c>
      <c r="S2104" s="5">
        <f>ROUND(R2104 * D2104, 2)</f>
        <v>1060.02</v>
      </c>
      <c r="T2104" s="4" t="str">
        <v>MUMBAI</v>
      </c>
      <c r="U2104" s="8" t="str">
        <v>AVAILABLE</v>
      </c>
      <c r="V2104" s="4" t="str">
        <v>Pinpoint</v>
      </c>
      <c r="W2104" s="9" t="str">
        <v>Media URL</v>
      </c>
    </row>
    <row r="2105">
      <c r="A2105" s="4" t="str">
        <v>2546603479</v>
      </c>
      <c r="B2105" s="4" t="str">
        <v>PEAR</v>
      </c>
      <c r="C2105" s="4">
        <v>120823</v>
      </c>
      <c r="D2105" s="5">
        <v>1.52</v>
      </c>
      <c r="E2105" s="4" t="str">
        <v>L</v>
      </c>
      <c r="F2105" s="4" t="str">
        <v>SI1</v>
      </c>
      <c r="G2105" s="4" t="str">
        <v xml:space="preserve"> </v>
      </c>
      <c r="H2105" s="4" t="str">
        <v>EX</v>
      </c>
      <c r="I2105" s="4" t="str">
        <v>EX</v>
      </c>
      <c r="J2105" s="4" t="str">
        <v>NONE</v>
      </c>
      <c r="K2105" s="4" t="str">
        <v>9.92 x 6.38 x 3.81</v>
      </c>
      <c r="L2105" s="4" t="str">
        <v>59.80</v>
      </c>
      <c r="M2105" s="4" t="str">
        <v>58.00</v>
      </c>
      <c r="N2105" s="4" t="str">
        <v/>
      </c>
      <c r="O2105" s="4" t="str">
        <v>GIA</v>
      </c>
      <c r="P2105" s="4">
        <v>3200</v>
      </c>
      <c r="Q2105" s="7">
        <v>-73</v>
      </c>
      <c r="R2105" s="5">
        <f>ROUND(P2105 * (1 + (Q2105 / 100)), 2)</f>
        <v>864</v>
      </c>
      <c r="S2105" s="5">
        <f>ROUND(R2105 * D2105, 2)</f>
        <v>1313.28</v>
      </c>
      <c r="T2105" s="4" t="str">
        <v>EXHIBITION</v>
      </c>
      <c r="U2105" s="8" t="str">
        <v>AVAILABLE</v>
      </c>
      <c r="V2105" s="4" t="str">
        <v>Twinning Wisp, Feather, Crystal, Cavity, Needle, Indented Natural</v>
      </c>
      <c r="W2105" s="9" t="str">
        <v>Media URL</v>
      </c>
    </row>
    <row r="2106">
      <c r="A2106" s="4" t="str">
        <v>2556201404</v>
      </c>
      <c r="B2106" s="4" t="str">
        <v>PEAR</v>
      </c>
      <c r="C2106" s="4">
        <v>144119</v>
      </c>
      <c r="D2106" s="5">
        <v>1.51</v>
      </c>
      <c r="E2106" s="4" t="str">
        <v>L</v>
      </c>
      <c r="F2106" s="4" t="str">
        <v>SI1</v>
      </c>
      <c r="G2106" s="4" t="str">
        <v xml:space="preserve"> </v>
      </c>
      <c r="H2106" s="4" t="str">
        <v>EX</v>
      </c>
      <c r="I2106" s="4" t="str">
        <v>EX</v>
      </c>
      <c r="J2106" s="4" t="str">
        <v>NONE</v>
      </c>
      <c r="K2106" s="4" t="str">
        <v>9.93 x 6.38 x 3.99</v>
      </c>
      <c r="L2106" s="4" t="str">
        <v>62.50</v>
      </c>
      <c r="M2106" s="4" t="str">
        <v>60.00</v>
      </c>
      <c r="N2106" s="4" t="str">
        <v/>
      </c>
      <c r="O2106" s="4" t="str">
        <v>GIA</v>
      </c>
      <c r="P2106" s="4">
        <v>3200</v>
      </c>
      <c r="Q2106" s="7">
        <v>-68</v>
      </c>
      <c r="R2106" s="5">
        <f>ROUND(P2106 * (1 + (Q2106 / 100)), 2)</f>
        <v>1024</v>
      </c>
      <c r="S2106" s="5">
        <f>ROUND(R2106 * D2106, 2)</f>
        <v>1546.24</v>
      </c>
      <c r="T2106" s="4" t="str">
        <v>EXHIBITION</v>
      </c>
      <c r="U2106" s="8" t="str">
        <v>AVAILABLE</v>
      </c>
      <c r="V2106" s="4" t="str">
        <v>Twinning Wisp, Knot, Feather, Crystal, Cavity, Needle, Indented Natural</v>
      </c>
      <c r="W2106" s="9" t="str">
        <v>Media URL</v>
      </c>
    </row>
    <row r="2107">
      <c r="A2107" s="4" t="str">
        <v>773617597</v>
      </c>
      <c r="B2107" s="4" t="str">
        <v>PEAR</v>
      </c>
      <c r="C2107" s="4">
        <v>147652</v>
      </c>
      <c r="D2107" s="5">
        <v>1.5</v>
      </c>
      <c r="E2107" s="4" t="str">
        <v>L</v>
      </c>
      <c r="F2107" s="4" t="str">
        <v>SI1</v>
      </c>
      <c r="G2107" s="4" t="str">
        <v>VG</v>
      </c>
      <c r="H2107" s="4" t="str">
        <v>EX</v>
      </c>
      <c r="I2107" s="4" t="str">
        <v>EX</v>
      </c>
      <c r="J2107" s="4" t="str">
        <v>NONE</v>
      </c>
      <c r="K2107" s="4" t="str">
        <v>9.84 x 6.34 x 3.94</v>
      </c>
      <c r="L2107" s="4" t="str">
        <v>62.10</v>
      </c>
      <c r="M2107" s="4" t="str">
        <v>61.00</v>
      </c>
      <c r="N2107" s="4" t="str">
        <v>35.90</v>
      </c>
      <c r="O2107" s="4" t="str">
        <v>IGI</v>
      </c>
      <c r="P2107" s="4">
        <v>3200</v>
      </c>
      <c r="Q2107" s="7">
        <v>-78</v>
      </c>
      <c r="R2107" s="5">
        <f>ROUND(P2107 * (1 + (Q2107 / 100)), 2)</f>
        <v>704</v>
      </c>
      <c r="S2107" s="5">
        <f>ROUND(R2107 * D2107, 2)</f>
        <v>1056</v>
      </c>
      <c r="T2107" s="4" t="str">
        <v>MUMBAI</v>
      </c>
      <c r="U2107" s="8" t="str">
        <v>AVAILABLE</v>
      </c>
      <c r="V2107" s="4" t="str">
        <v>Feather, Cloud</v>
      </c>
      <c r="W2107" s="9" t="str">
        <v>Media URL</v>
      </c>
    </row>
    <row r="2108">
      <c r="A2108" s="4" t="str">
        <v>2556364156</v>
      </c>
      <c r="B2108" s="4" t="str">
        <v>PEAR</v>
      </c>
      <c r="C2108" s="4">
        <v>152659</v>
      </c>
      <c r="D2108" s="5">
        <v>1.52</v>
      </c>
      <c r="E2108" s="4" t="str">
        <v>L</v>
      </c>
      <c r="F2108" s="4" t="str">
        <v>I1</v>
      </c>
      <c r="G2108" s="4" t="str">
        <v xml:space="preserve"> </v>
      </c>
      <c r="H2108" s="4" t="str">
        <v>EX</v>
      </c>
      <c r="I2108" s="4" t="str">
        <v>EX</v>
      </c>
      <c r="J2108" s="4" t="str">
        <v>NONE</v>
      </c>
      <c r="K2108" s="4" t="str">
        <v>10.12 x 6.39 x 4.00</v>
      </c>
      <c r="L2108" s="4" t="str">
        <v>62.50</v>
      </c>
      <c r="M2108" s="4" t="str">
        <v>63.00</v>
      </c>
      <c r="N2108" s="4" t="str">
        <v/>
      </c>
      <c r="O2108" s="4" t="str">
        <v>GIA</v>
      </c>
      <c r="P2108" s="4">
        <v>2600</v>
      </c>
      <c r="Q2108" s="7">
        <v>-62</v>
      </c>
      <c r="R2108" s="5">
        <f>ROUND(P2108 * (1 + (Q2108 / 100)), 2)</f>
        <v>988</v>
      </c>
      <c r="S2108" s="5">
        <f>ROUND(R2108 * D2108, 2)</f>
        <v>1501.76</v>
      </c>
      <c r="T2108" s="4" t="str">
        <v>EXHIBITION</v>
      </c>
      <c r="U2108" s="8" t="str">
        <v>AVAILABLE</v>
      </c>
      <c r="V2108" s="4" t="str">
        <v>Feather, Twinning Wisp, Needle</v>
      </c>
      <c r="W2108" s="9" t="str">
        <v>Media URL</v>
      </c>
    </row>
    <row r="2109">
      <c r="A2109" s="4" t="str">
        <v>3545947463</v>
      </c>
      <c r="B2109" s="4" t="str">
        <v>PEAR</v>
      </c>
      <c r="C2109" s="4">
        <v>135031</v>
      </c>
      <c r="D2109" s="5">
        <v>1.51</v>
      </c>
      <c r="E2109" s="4" t="str">
        <v>M</v>
      </c>
      <c r="F2109" s="4" t="str">
        <v>VS1</v>
      </c>
      <c r="G2109" s="4" t="str">
        <v xml:space="preserve"> </v>
      </c>
      <c r="H2109" s="4" t="str">
        <v>EX</v>
      </c>
      <c r="I2109" s="4" t="str">
        <v>VG</v>
      </c>
      <c r="J2109" s="4" t="str">
        <v>FNT</v>
      </c>
      <c r="K2109" s="4" t="str">
        <v>9.56 x 5.48 x 3.82</v>
      </c>
      <c r="L2109" s="4" t="str">
        <v>69.70</v>
      </c>
      <c r="M2109" s="4" t="str">
        <v>65.00</v>
      </c>
      <c r="N2109" s="4" t="str">
        <v/>
      </c>
      <c r="O2109" s="4" t="str">
        <v>GIA</v>
      </c>
      <c r="P2109" s="4">
        <v>3100</v>
      </c>
      <c r="Q2109" s="7">
        <v>-68</v>
      </c>
      <c r="R2109" s="5">
        <f>ROUND(P2109 * (1 + (Q2109 / 100)), 2)</f>
        <v>992</v>
      </c>
      <c r="S2109" s="5">
        <f>ROUND(R2109 * D2109, 2)</f>
        <v>1497.92</v>
      </c>
      <c r="T2109" s="4" t="str">
        <v>EXHIBITION</v>
      </c>
      <c r="U2109" s="8" t="str">
        <v>AVAILABLE</v>
      </c>
      <c r="V2109" s="4" t="str">
        <v>Crystal, Feather, Needle</v>
      </c>
      <c r="W2109" s="9" t="str">
        <v>Media URL</v>
      </c>
    </row>
    <row r="2110">
      <c r="A2110" s="4" t="str">
        <v>6551026899</v>
      </c>
      <c r="B2110" s="4" t="str">
        <v>PEAR</v>
      </c>
      <c r="C2110" s="4">
        <v>138396</v>
      </c>
      <c r="D2110" s="5">
        <v>1.51</v>
      </c>
      <c r="E2110" s="4" t="str">
        <v>M</v>
      </c>
      <c r="F2110" s="4" t="str">
        <v>VS1</v>
      </c>
      <c r="G2110" s="4" t="str">
        <v xml:space="preserve"> </v>
      </c>
      <c r="H2110" s="4" t="str">
        <v>EX</v>
      </c>
      <c r="I2110" s="4" t="str">
        <v>EX</v>
      </c>
      <c r="J2110" s="4" t="str">
        <v>NONE</v>
      </c>
      <c r="K2110" s="4" t="str">
        <v>9.38 x 6.31 x 4.08</v>
      </c>
      <c r="L2110" s="4" t="str">
        <v>64.70</v>
      </c>
      <c r="M2110" s="4" t="str">
        <v>61.00</v>
      </c>
      <c r="N2110" s="4" t="str">
        <v/>
      </c>
      <c r="O2110" s="4" t="str">
        <v>GIA</v>
      </c>
      <c r="P2110" s="4">
        <v>3100</v>
      </c>
      <c r="Q2110" s="7">
        <v>-71</v>
      </c>
      <c r="R2110" s="5">
        <f>ROUND(P2110 * (1 + (Q2110 / 100)), 2)</f>
        <v>899</v>
      </c>
      <c r="S2110" s="5">
        <f>ROUND(R2110 * D2110, 2)</f>
        <v>1357.49</v>
      </c>
      <c r="T2110" s="4" t="str">
        <v>EXHIBITION</v>
      </c>
      <c r="U2110" s="11" t="str">
        <v>MEMO_OUT</v>
      </c>
      <c r="V2110" s="4" t="str">
        <v>Crystal, Feather, Needle, Etch Channel, Indented Natural, Natural</v>
      </c>
      <c r="W2110" s="9" t="str">
        <v>Media URL</v>
      </c>
    </row>
    <row r="2111">
      <c r="A2111" s="4" t="str">
        <v>6552076923</v>
      </c>
      <c r="B2111" s="4" t="str">
        <v>PEAR</v>
      </c>
      <c r="C2111" s="4">
        <v>140168</v>
      </c>
      <c r="D2111" s="5">
        <v>1.51</v>
      </c>
      <c r="E2111" s="4" t="str">
        <v>N</v>
      </c>
      <c r="F2111" s="4" t="str">
        <v>VS1</v>
      </c>
      <c r="G2111" s="4" t="str">
        <v xml:space="preserve"> </v>
      </c>
      <c r="H2111" s="4" t="str">
        <v>VG</v>
      </c>
      <c r="I2111" s="4" t="str">
        <v>VG</v>
      </c>
      <c r="J2111" s="4" t="str">
        <v>NONE</v>
      </c>
      <c r="K2111" s="4" t="str">
        <v>8.69 x 5.58 x 3.90</v>
      </c>
      <c r="L2111" s="4" t="str">
        <v>69.90</v>
      </c>
      <c r="M2111" s="4" t="str">
        <v>56.00</v>
      </c>
      <c r="N2111" s="4" t="str">
        <v/>
      </c>
      <c r="O2111" s="4" t="str">
        <v>GIA</v>
      </c>
      <c r="P2111" s="4">
        <v>3100</v>
      </c>
      <c r="Q2111" s="7">
        <v>-75</v>
      </c>
      <c r="R2111" s="5">
        <f>ROUND(P2111 * (1 + (Q2111 / 100)), 2)</f>
        <v>775</v>
      </c>
      <c r="S2111" s="5">
        <f>ROUND(R2111 * D2111, 2)</f>
        <v>1170.25</v>
      </c>
      <c r="T2111" s="4" t="str">
        <v>EXHIBITION</v>
      </c>
      <c r="U2111" s="8" t="str">
        <v>AVAILABLE</v>
      </c>
      <c r="V2111" s="4" t="str">
        <v>Crystal, Feather, Needle, Indented Natural</v>
      </c>
      <c r="W2111" s="9" t="str">
        <v>Media URL</v>
      </c>
    </row>
    <row r="2112">
      <c r="A2112" s="4" t="str">
        <v>1543953233</v>
      </c>
      <c r="B2112" s="4" t="str">
        <v>PEAR</v>
      </c>
      <c r="C2112" s="4">
        <v>134254</v>
      </c>
      <c r="D2112" s="5">
        <v>1.53</v>
      </c>
      <c r="E2112" s="4" t="str">
        <v>N</v>
      </c>
      <c r="F2112" s="4" t="str">
        <v>VS1</v>
      </c>
      <c r="G2112" s="4" t="str">
        <v xml:space="preserve"> </v>
      </c>
      <c r="H2112" s="4" t="str">
        <v>EX</v>
      </c>
      <c r="I2112" s="4" t="str">
        <v>EX</v>
      </c>
      <c r="J2112" s="4" t="str">
        <v>NONE</v>
      </c>
      <c r="K2112" s="4" t="str">
        <v>9.81 x 6.38 x 3.99</v>
      </c>
      <c r="L2112" s="4" t="str">
        <v>62.50</v>
      </c>
      <c r="M2112" s="4" t="str">
        <v>60.00</v>
      </c>
      <c r="N2112" s="4" t="str">
        <v/>
      </c>
      <c r="O2112" s="4" t="str">
        <v>GIA</v>
      </c>
      <c r="P2112" s="4">
        <v>3100</v>
      </c>
      <c r="Q2112" s="7">
        <v>-74</v>
      </c>
      <c r="R2112" s="5">
        <f>ROUND(P2112 * (1 + (Q2112 / 100)), 2)</f>
        <v>806</v>
      </c>
      <c r="S2112" s="5">
        <f>ROUND(R2112 * D2112, 2)</f>
        <v>1233.18</v>
      </c>
      <c r="T2112" s="4" t="str">
        <v>EXHIBITION</v>
      </c>
      <c r="U2112" s="8" t="str">
        <v>AVAILABLE</v>
      </c>
      <c r="V2112" s="4" t="str">
        <v>Twinning Wisp, Needle, Pinpoint</v>
      </c>
      <c r="W2112" s="9" t="str">
        <v>Media URL</v>
      </c>
    </row>
    <row r="2113">
      <c r="A2113" s="4" t="str">
        <v>6552076859</v>
      </c>
      <c r="B2113" s="4" t="str">
        <v>PEAR</v>
      </c>
      <c r="C2113" s="4">
        <v>140232</v>
      </c>
      <c r="D2113" s="5">
        <v>1.52</v>
      </c>
      <c r="E2113" s="4" t="str">
        <v>N</v>
      </c>
      <c r="F2113" s="4" t="str">
        <v>VS2</v>
      </c>
      <c r="G2113" s="4" t="str">
        <v xml:space="preserve"> </v>
      </c>
      <c r="H2113" s="4" t="str">
        <v>EX</v>
      </c>
      <c r="I2113" s="4" t="str">
        <v>VG</v>
      </c>
      <c r="J2113" s="4" t="str">
        <v>NONE</v>
      </c>
      <c r="K2113" s="4" t="str">
        <v>9.69 x 5.63 x 3.77</v>
      </c>
      <c r="L2113" s="4" t="str">
        <v>66.90</v>
      </c>
      <c r="M2113" s="4" t="str">
        <v>62.00</v>
      </c>
      <c r="N2113" s="4" t="str">
        <v/>
      </c>
      <c r="O2113" s="4" t="str">
        <v>GIA</v>
      </c>
      <c r="P2113" s="4">
        <v>2900</v>
      </c>
      <c r="Q2113" s="7">
        <v>-75</v>
      </c>
      <c r="R2113" s="5">
        <f>ROUND(P2113 * (1 + (Q2113 / 100)), 2)</f>
        <v>725</v>
      </c>
      <c r="S2113" s="5">
        <f>ROUND(R2113 * D2113, 2)</f>
        <v>1102</v>
      </c>
      <c r="T2113" s="4" t="str">
        <v>EXHIBITION</v>
      </c>
      <c r="U2113" s="8" t="str">
        <v>AVAILABLE</v>
      </c>
      <c r="V2113" s="4" t="str">
        <v>Feather, Twinning Wisp, Crystal, Needle</v>
      </c>
      <c r="W2113" s="9" t="str">
        <v>Media URL</v>
      </c>
    </row>
    <row r="2114">
      <c r="A2114" s="4" t="str">
        <v>2567068151</v>
      </c>
      <c r="B2114" s="4" t="str">
        <v>PEAR</v>
      </c>
      <c r="C2114" s="4">
        <v>180308</v>
      </c>
      <c r="D2114" s="5">
        <v>1.51</v>
      </c>
      <c r="E2114" s="4" t="str">
        <v>N</v>
      </c>
      <c r="F2114" s="4" t="str">
        <v>VS2</v>
      </c>
      <c r="G2114" s="4" t="str">
        <v xml:space="preserve"> </v>
      </c>
      <c r="H2114" s="4" t="str">
        <v>EX</v>
      </c>
      <c r="I2114" s="4" t="str">
        <v>VG</v>
      </c>
      <c r="J2114" s="4" t="str">
        <v>NONE</v>
      </c>
      <c r="K2114" s="4" t="str">
        <v>9.27 x 6.20 x 4.11</v>
      </c>
      <c r="L2114" s="4" t="str">
        <v>66.30</v>
      </c>
      <c r="M2114" s="4" t="str">
        <v>58.00</v>
      </c>
      <c r="N2114" s="4" t="str">
        <v/>
      </c>
      <c r="O2114" s="4" t="str">
        <v>GIA</v>
      </c>
      <c r="P2114" s="4">
        <v>2900</v>
      </c>
      <c r="Q2114" s="7">
        <v>-63</v>
      </c>
      <c r="R2114" s="5">
        <f>ROUND(P2114 * (1 + (Q2114 / 100)), 2)</f>
        <v>1073</v>
      </c>
      <c r="S2114" s="5">
        <f>ROUND(R2114 * D2114, 2)</f>
        <v>1620.23</v>
      </c>
      <c r="T2114" s="4" t="str">
        <v>EXHIBITION</v>
      </c>
      <c r="U2114" s="8" t="str">
        <v>AVAILABLE</v>
      </c>
      <c r="V2114" s="4" t="str">
        <v>Twinning Wisp, Feather, Needle, Indented Natural</v>
      </c>
      <c r="W2114" s="9" t="str">
        <v>Media URL</v>
      </c>
    </row>
    <row r="2115">
      <c r="A2115" s="4" t="str">
        <v>2554562972</v>
      </c>
      <c r="B2115" s="4" t="str">
        <v>PEAR</v>
      </c>
      <c r="C2115" s="4">
        <v>161665</v>
      </c>
      <c r="D2115" s="5">
        <v>1.51</v>
      </c>
      <c r="E2115" s="4" t="str">
        <v>N</v>
      </c>
      <c r="F2115" s="4" t="str">
        <v>VS2</v>
      </c>
      <c r="G2115" s="4" t="str">
        <v xml:space="preserve"> </v>
      </c>
      <c r="H2115" s="4" t="str">
        <v>EX</v>
      </c>
      <c r="I2115" s="4" t="str">
        <v>EX</v>
      </c>
      <c r="J2115" s="4" t="str">
        <v>NONE</v>
      </c>
      <c r="K2115" s="4" t="str">
        <v>9.27 x 5.60 x 3.90</v>
      </c>
      <c r="L2115" s="4" t="str">
        <v>69.60</v>
      </c>
      <c r="M2115" s="4" t="str">
        <v>56.00</v>
      </c>
      <c r="N2115" s="4" t="str">
        <v/>
      </c>
      <c r="O2115" s="4" t="str">
        <v>GIA</v>
      </c>
      <c r="P2115" s="4">
        <v>2900</v>
      </c>
      <c r="Q2115" s="7">
        <v>-68</v>
      </c>
      <c r="R2115" s="5">
        <f>ROUND(P2115 * (1 + (Q2115 / 100)), 2)</f>
        <v>928</v>
      </c>
      <c r="S2115" s="5">
        <f>ROUND(R2115 * D2115, 2)</f>
        <v>1401.28</v>
      </c>
      <c r="T2115" s="4" t="str">
        <v>EXHIBITION</v>
      </c>
      <c r="U2115" s="8" t="str">
        <v>AVAILABLE</v>
      </c>
      <c r="V2115" s="4" t="str">
        <v>Feather, Crystal, Needle</v>
      </c>
      <c r="W2115" s="9" t="str">
        <v>Media URL</v>
      </c>
    </row>
    <row r="2116">
      <c r="A2116" s="4" t="str">
        <v>6552854391</v>
      </c>
      <c r="B2116" s="4" t="str">
        <v>PEAR</v>
      </c>
      <c r="C2116" s="4">
        <v>171483</v>
      </c>
      <c r="D2116" s="5">
        <v>1.51</v>
      </c>
      <c r="E2116" s="4" t="str">
        <v>N</v>
      </c>
      <c r="F2116" s="4" t="str">
        <v>VS2</v>
      </c>
      <c r="G2116" s="4" t="str">
        <v xml:space="preserve"> </v>
      </c>
      <c r="H2116" s="4" t="str">
        <v>EX</v>
      </c>
      <c r="I2116" s="4" t="str">
        <v>EX</v>
      </c>
      <c r="J2116" s="4" t="str">
        <v>NONE</v>
      </c>
      <c r="K2116" s="4" t="str">
        <v>9.77 x 6.19 x 4.06</v>
      </c>
      <c r="L2116" s="4" t="str">
        <v>65.60</v>
      </c>
      <c r="M2116" s="4" t="str">
        <v>57.00</v>
      </c>
      <c r="N2116" s="4" t="str">
        <v/>
      </c>
      <c r="O2116" s="4" t="str">
        <v>GIA</v>
      </c>
      <c r="P2116" s="4">
        <v>2900</v>
      </c>
      <c r="Q2116" s="7">
        <v>-64</v>
      </c>
      <c r="R2116" s="5">
        <f>ROUND(P2116 * (1 + (Q2116 / 100)), 2)</f>
        <v>1044</v>
      </c>
      <c r="S2116" s="5">
        <f>ROUND(R2116 * D2116, 2)</f>
        <v>1576.44</v>
      </c>
      <c r="T2116" s="4" t="str">
        <v>EXHIBITION</v>
      </c>
      <c r="U2116" s="8" t="str">
        <v>AVAILABLE</v>
      </c>
      <c r="V2116" s="4" t="str">
        <v>Feather, Twinning Wisp</v>
      </c>
      <c r="W2116" s="9" t="str">
        <v>Media URL</v>
      </c>
    </row>
    <row r="2117">
      <c r="A2117" s="4" t="str">
        <v>5563045277</v>
      </c>
      <c r="B2117" s="4" t="str">
        <v>PEAR</v>
      </c>
      <c r="C2117" s="4">
        <v>178529</v>
      </c>
      <c r="D2117" s="5">
        <v>1.51</v>
      </c>
      <c r="E2117" s="4" t="str">
        <v>N</v>
      </c>
      <c r="F2117" s="4" t="str">
        <v>SI1</v>
      </c>
      <c r="G2117" s="4" t="str">
        <v xml:space="preserve"> </v>
      </c>
      <c r="H2117" s="4" t="str">
        <v>EX</v>
      </c>
      <c r="I2117" s="4" t="str">
        <v>VG</v>
      </c>
      <c r="J2117" s="4" t="str">
        <v>NONE</v>
      </c>
      <c r="K2117" s="4" t="str">
        <v>10.03 x 6.52 x 3.62</v>
      </c>
      <c r="L2117" s="4" t="str">
        <v>55.60</v>
      </c>
      <c r="M2117" s="4" t="str">
        <v>64.00</v>
      </c>
      <c r="N2117" s="4" t="str">
        <v/>
      </c>
      <c r="O2117" s="4" t="str">
        <v>GIA</v>
      </c>
      <c r="P2117" s="4">
        <v>2700</v>
      </c>
      <c r="Q2117" s="7">
        <v>-64</v>
      </c>
      <c r="R2117" s="5">
        <f>ROUND(P2117 * (1 + (Q2117 / 100)), 2)</f>
        <v>972</v>
      </c>
      <c r="S2117" s="5">
        <f>ROUND(R2117 * D2117, 2)</f>
        <v>1467.72</v>
      </c>
      <c r="T2117" s="4" t="str">
        <v>EXHIBITION</v>
      </c>
      <c r="U2117" s="8" t="str">
        <v>AVAILABLE</v>
      </c>
      <c r="V2117" s="4" t="str">
        <v>Crystal, Feather, Twinning Wisp, Cloud, Cavity, Needle</v>
      </c>
      <c r="W2117" s="9" t="str">
        <v>Media URL</v>
      </c>
    </row>
    <row r="2118">
      <c r="A2118" s="4" t="str">
        <v>6552546029</v>
      </c>
      <c r="B2118" s="4" t="str">
        <v>PEAR</v>
      </c>
      <c r="C2118" s="4">
        <v>160759</v>
      </c>
      <c r="D2118" s="5">
        <v>1.5</v>
      </c>
      <c r="E2118" s="4" t="str">
        <v>N</v>
      </c>
      <c r="F2118" s="4" t="str">
        <v>SI2</v>
      </c>
      <c r="G2118" s="4" t="str">
        <v xml:space="preserve"> </v>
      </c>
      <c r="H2118" s="4" t="str">
        <v>EX</v>
      </c>
      <c r="I2118" s="4" t="str">
        <v>VG</v>
      </c>
      <c r="J2118" s="4" t="str">
        <v>NONE</v>
      </c>
      <c r="K2118" s="4" t="str">
        <v>10.00 x 6.11 x 3.80</v>
      </c>
      <c r="L2118" s="4" t="str">
        <v>62.30</v>
      </c>
      <c r="M2118" s="4" t="str">
        <v>59.00</v>
      </c>
      <c r="N2118" s="4" t="str">
        <v/>
      </c>
      <c r="O2118" s="4" t="str">
        <v>GIA</v>
      </c>
      <c r="P2118" s="4">
        <v>2500</v>
      </c>
      <c r="Q2118" s="7">
        <v>-71</v>
      </c>
      <c r="R2118" s="5">
        <f>ROUND(P2118 * (1 + (Q2118 / 100)), 2)</f>
        <v>725</v>
      </c>
      <c r="S2118" s="5">
        <f>ROUND(R2118 * D2118, 2)</f>
        <v>1087.5</v>
      </c>
      <c r="T2118" s="4" t="str">
        <v>EXHIBITION</v>
      </c>
      <c r="U2118" s="8" t="str">
        <v>AVAILABLE</v>
      </c>
      <c r="V2118" s="4" t="str">
        <v>Feather, Crystal, Twinning Wisp, Needle, Indented Natural, Natural</v>
      </c>
      <c r="W2118" s="9" t="str">
        <v>Media URL</v>
      </c>
    </row>
    <row r="2119">
      <c r="A2119" s="4" t="str">
        <v>6561045279</v>
      </c>
      <c r="B2119" s="4" t="str">
        <v>PEAR</v>
      </c>
      <c r="C2119" s="4">
        <v>178528</v>
      </c>
      <c r="D2119" s="5">
        <v>1.5</v>
      </c>
      <c r="E2119" s="4" t="str">
        <v>N</v>
      </c>
      <c r="F2119" s="4" t="str">
        <v>SI2</v>
      </c>
      <c r="G2119" s="4" t="str">
        <v xml:space="preserve"> </v>
      </c>
      <c r="H2119" s="4" t="str">
        <v>EX</v>
      </c>
      <c r="I2119" s="4" t="str">
        <v>EX</v>
      </c>
      <c r="J2119" s="4" t="str">
        <v>NONE</v>
      </c>
      <c r="K2119" s="4" t="str">
        <v>9.42 x 6.30 x 3.97</v>
      </c>
      <c r="L2119" s="4" t="str">
        <v>63.10</v>
      </c>
      <c r="M2119" s="4" t="str">
        <v>61.00</v>
      </c>
      <c r="N2119" s="4" t="str">
        <v/>
      </c>
      <c r="O2119" s="4" t="str">
        <v>GIA</v>
      </c>
      <c r="P2119" s="4">
        <v>2500</v>
      </c>
      <c r="Q2119" s="7">
        <v>-62</v>
      </c>
      <c r="R2119" s="5">
        <f>ROUND(P2119 * (1 + (Q2119 / 100)), 2)</f>
        <v>950</v>
      </c>
      <c r="S2119" s="5">
        <f>ROUND(R2119 * D2119, 2)</f>
        <v>1425</v>
      </c>
      <c r="T2119" s="4" t="str">
        <v>EXHIBITION</v>
      </c>
      <c r="U2119" s="8" t="str">
        <v>AVAILABLE</v>
      </c>
      <c r="V2119" s="4" t="str">
        <v>Feather, Twinning Wisp</v>
      </c>
      <c r="W2119" s="9" t="str">
        <v>Media URL</v>
      </c>
    </row>
    <row r="2120">
      <c r="A2120" s="4" t="str">
        <v>7551463470</v>
      </c>
      <c r="B2120" s="4" t="str">
        <v>PEAR</v>
      </c>
      <c r="C2120" s="4">
        <v>157277</v>
      </c>
      <c r="D2120" s="5">
        <v>1.51</v>
      </c>
      <c r="E2120" s="4" t="str">
        <v>S-T</v>
      </c>
      <c r="F2120" s="4" t="str">
        <v>VVS2</v>
      </c>
      <c r="G2120" s="4" t="str">
        <v xml:space="preserve"> </v>
      </c>
      <c r="H2120" s="4" t="str">
        <v>VG</v>
      </c>
      <c r="I2120" s="4" t="str">
        <v>VG</v>
      </c>
      <c r="J2120" s="4" t="str">
        <v>NONE</v>
      </c>
      <c r="K2120" s="4" t="str">
        <v>8.98 x 5.70 x 3.79</v>
      </c>
      <c r="L2120" s="4" t="str">
        <v>66.60</v>
      </c>
      <c r="M2120" s="4" t="str">
        <v>61.00</v>
      </c>
      <c r="N2120" s="4" t="str">
        <v/>
      </c>
      <c r="O2120" s="4" t="str">
        <v>GIA</v>
      </c>
      <c r="P2120" s="4">
        <v>3200</v>
      </c>
      <c r="Q2120" s="7">
        <v>-71</v>
      </c>
      <c r="R2120" s="5">
        <f>ROUND(P2120 * (1 + (Q2120 / 100)), 2)</f>
        <v>928</v>
      </c>
      <c r="S2120" s="5">
        <f>ROUND(R2120 * D2120, 2)</f>
        <v>1401.28</v>
      </c>
      <c r="T2120" s="4" t="str">
        <v>EXHIBITION</v>
      </c>
      <c r="U2120" s="8" t="str">
        <v>AVAILABLE</v>
      </c>
      <c r="V2120" s="4" t="str">
        <v>Pinpoint, Feather, Natural</v>
      </c>
      <c r="W2120" s="9" t="str">
        <v>Media URL</v>
      </c>
    </row>
    <row r="2121">
      <c r="A2121" s="4" t="str">
        <v>1555239220</v>
      </c>
      <c r="B2121" s="4" t="str">
        <v>PEAR</v>
      </c>
      <c r="C2121" s="4">
        <v>146945</v>
      </c>
      <c r="D2121" s="5">
        <v>1.51</v>
      </c>
      <c r="E2121" s="4" t="str">
        <v>S-T</v>
      </c>
      <c r="F2121" s="4" t="str">
        <v>VVS2</v>
      </c>
      <c r="G2121" s="4" t="str">
        <v xml:space="preserve"> </v>
      </c>
      <c r="H2121" s="4" t="str">
        <v>EX</v>
      </c>
      <c r="I2121" s="4" t="str">
        <v>EX</v>
      </c>
      <c r="J2121" s="4" t="str">
        <v>NONE</v>
      </c>
      <c r="K2121" s="4" t="str">
        <v>9.06 x 5.73 x 3.86</v>
      </c>
      <c r="L2121" s="4" t="str">
        <v>67.30</v>
      </c>
      <c r="M2121" s="4" t="str">
        <v>62.00</v>
      </c>
      <c r="N2121" s="4" t="str">
        <v/>
      </c>
      <c r="O2121" s="4" t="str">
        <v>GIA</v>
      </c>
      <c r="P2121" s="4">
        <v>3200</v>
      </c>
      <c r="Q2121" s="7">
        <v>-74</v>
      </c>
      <c r="R2121" s="5">
        <f>ROUND(P2121 * (1 + (Q2121 / 100)), 2)</f>
        <v>832</v>
      </c>
      <c r="S2121" s="5">
        <f>ROUND(R2121 * D2121, 2)</f>
        <v>1256.32</v>
      </c>
      <c r="T2121" s="4" t="str">
        <v>EXHIBITION</v>
      </c>
      <c r="U2121" s="8" t="str">
        <v>AVAILABLE</v>
      </c>
      <c r="V2121" s="4" t="str">
        <v>Feather, Needle</v>
      </c>
      <c r="W2121" s="9" t="str">
        <v>Media URL</v>
      </c>
    </row>
    <row r="2122">
      <c r="A2122" s="4" t="str">
        <v>7553708751</v>
      </c>
      <c r="B2122" s="4" t="str">
        <v>PEAR</v>
      </c>
      <c r="C2122" s="4">
        <v>166068</v>
      </c>
      <c r="D2122" s="5">
        <v>1.5</v>
      </c>
      <c r="E2122" s="4" t="str">
        <v>S-T</v>
      </c>
      <c r="F2122" s="4" t="str">
        <v>VS2</v>
      </c>
      <c r="G2122" s="4" t="str">
        <v xml:space="preserve"> </v>
      </c>
      <c r="H2122" s="4" t="str">
        <v>VG</v>
      </c>
      <c r="I2122" s="4" t="str">
        <v>VG</v>
      </c>
      <c r="J2122" s="4" t="str">
        <v>NONE</v>
      </c>
      <c r="K2122" s="4" t="str">
        <v>8.88 x 5.63 x 3.93</v>
      </c>
      <c r="L2122" s="4" t="str">
        <v>69.90</v>
      </c>
      <c r="M2122" s="4" t="str">
        <v>55.00</v>
      </c>
      <c r="N2122" s="4" t="str">
        <v/>
      </c>
      <c r="O2122" s="4" t="str">
        <v>GIA</v>
      </c>
      <c r="P2122" s="4">
        <v>2900</v>
      </c>
      <c r="Q2122" s="7">
        <v>-69</v>
      </c>
      <c r="R2122" s="5">
        <f>ROUND(P2122 * (1 + (Q2122 / 100)), 2)</f>
        <v>899</v>
      </c>
      <c r="S2122" s="5">
        <f>ROUND(R2122 * D2122, 2)</f>
        <v>1348.5</v>
      </c>
      <c r="T2122" s="4" t="str">
        <v>EXHIBITION</v>
      </c>
      <c r="U2122" s="8" t="str">
        <v>AVAILABLE</v>
      </c>
      <c r="V2122" s="4" t="str">
        <v>Feather, Cloud</v>
      </c>
      <c r="W2122" s="9" t="str">
        <v>Media URL</v>
      </c>
    </row>
    <row r="2123">
      <c r="A2123" s="4" t="str">
        <v>6552509320</v>
      </c>
      <c r="B2123" s="4" t="str">
        <v>PEAR</v>
      </c>
      <c r="C2123" s="4">
        <v>159114</v>
      </c>
      <c r="D2123" s="5">
        <v>1.52</v>
      </c>
      <c r="E2123" s="4" t="str">
        <v>S-T</v>
      </c>
      <c r="F2123" s="4" t="str">
        <v>VS2</v>
      </c>
      <c r="G2123" s="4" t="str">
        <v xml:space="preserve"> </v>
      </c>
      <c r="H2123" s="4" t="str">
        <v>VG</v>
      </c>
      <c r="I2123" s="4" t="str">
        <v>VG</v>
      </c>
      <c r="J2123" s="4" t="str">
        <v>NONE</v>
      </c>
      <c r="K2123" s="4" t="str">
        <v>9.28 x 5.66 x 3.83</v>
      </c>
      <c r="L2123" s="4" t="str">
        <v>67.60</v>
      </c>
      <c r="M2123" s="4" t="str">
        <v>60.00</v>
      </c>
      <c r="N2123" s="4" t="str">
        <v/>
      </c>
      <c r="O2123" s="4" t="str">
        <v>GIA</v>
      </c>
      <c r="P2123" s="4">
        <v>2900</v>
      </c>
      <c r="Q2123" s="7">
        <v>-68</v>
      </c>
      <c r="R2123" s="5">
        <f>ROUND(P2123 * (1 + (Q2123 / 100)), 2)</f>
        <v>928</v>
      </c>
      <c r="S2123" s="5">
        <f>ROUND(R2123 * D2123, 2)</f>
        <v>1410.56</v>
      </c>
      <c r="T2123" s="4" t="str">
        <v>EXHIBITION</v>
      </c>
      <c r="U2123" s="8" t="str">
        <v>AVAILABLE</v>
      </c>
      <c r="V2123" s="4" t="str">
        <v>Feather, Crystal, Needle, Cloud</v>
      </c>
      <c r="W2123" s="9" t="str">
        <v>Media URL</v>
      </c>
    </row>
    <row r="2124">
      <c r="A2124" s="4" t="str">
        <v>6555270375</v>
      </c>
      <c r="B2124" s="4" t="str">
        <v>PEAR</v>
      </c>
      <c r="C2124" s="4">
        <v>147714</v>
      </c>
      <c r="D2124" s="5">
        <v>1.5</v>
      </c>
      <c r="E2124" s="4" t="str">
        <v>S-T</v>
      </c>
      <c r="F2124" s="4" t="str">
        <v>VS2</v>
      </c>
      <c r="G2124" s="4" t="str">
        <v xml:space="preserve"> </v>
      </c>
      <c r="H2124" s="4" t="str">
        <v>EX</v>
      </c>
      <c r="I2124" s="4" t="str">
        <v>GD</v>
      </c>
      <c r="J2124" s="4" t="str">
        <v>NONE</v>
      </c>
      <c r="K2124" s="4" t="str">
        <v>8.57 x 5.76 x 3.95</v>
      </c>
      <c r="L2124" s="4" t="str">
        <v>68.70</v>
      </c>
      <c r="M2124" s="4" t="str">
        <v>51.00</v>
      </c>
      <c r="N2124" s="4" t="str">
        <v/>
      </c>
      <c r="O2124" s="4" t="str">
        <v>GIA</v>
      </c>
      <c r="P2124" s="4">
        <v>2900</v>
      </c>
      <c r="Q2124" s="7">
        <v>-71</v>
      </c>
      <c r="R2124" s="5">
        <f>ROUND(P2124 * (1 + (Q2124 / 100)), 2)</f>
        <v>841</v>
      </c>
      <c r="S2124" s="5">
        <f>ROUND(R2124 * D2124, 2)</f>
        <v>1261.5</v>
      </c>
      <c r="T2124" s="4" t="str">
        <v>EXHIBITION</v>
      </c>
      <c r="U2124" s="8" t="str">
        <v>AVAILABLE</v>
      </c>
      <c r="V2124" s="4" t="str">
        <v>Feather, Twinning Wisp, Needle</v>
      </c>
      <c r="W2124" s="9" t="str">
        <v>Media URL</v>
      </c>
    </row>
    <row r="2125">
      <c r="A2125" s="4" t="str">
        <v>7556506633</v>
      </c>
      <c r="B2125" s="4" t="str">
        <v>PEAR</v>
      </c>
      <c r="C2125" s="4">
        <v>158296</v>
      </c>
      <c r="D2125" s="5">
        <v>1.5</v>
      </c>
      <c r="E2125" s="4" t="str">
        <v>S-T</v>
      </c>
      <c r="F2125" s="4" t="str">
        <v>VS2</v>
      </c>
      <c r="G2125" s="4" t="str">
        <v xml:space="preserve"> </v>
      </c>
      <c r="H2125" s="4" t="str">
        <v>EX</v>
      </c>
      <c r="I2125" s="4" t="str">
        <v>VG</v>
      </c>
      <c r="J2125" s="4" t="str">
        <v>NONE</v>
      </c>
      <c r="K2125" s="4" t="str">
        <v>9.88 x 5.81 x 3.49</v>
      </c>
      <c r="L2125" s="4" t="str">
        <v>60.10</v>
      </c>
      <c r="M2125" s="4" t="str">
        <v>61.00</v>
      </c>
      <c r="N2125" s="4" t="str">
        <v/>
      </c>
      <c r="O2125" s="4" t="str">
        <v>GIA</v>
      </c>
      <c r="P2125" s="4">
        <v>2900</v>
      </c>
      <c r="Q2125" s="7">
        <v>-69</v>
      </c>
      <c r="R2125" s="5">
        <f>ROUND(P2125 * (1 + (Q2125 / 100)), 2)</f>
        <v>899</v>
      </c>
      <c r="S2125" s="5">
        <f>ROUND(R2125 * D2125, 2)</f>
        <v>1348.5</v>
      </c>
      <c r="T2125" s="4" t="str">
        <v>EXHIBITION</v>
      </c>
      <c r="U2125" s="8" t="str">
        <v>AVAILABLE</v>
      </c>
      <c r="V2125" s="4" t="str">
        <v>Twinning Wisp, Feather, Crystal, Etch Channel, Needle, Natural</v>
      </c>
      <c r="W2125" s="9" t="str">
        <v>Media URL</v>
      </c>
    </row>
    <row r="2126">
      <c r="A2126" s="4" t="str">
        <v>7551194533</v>
      </c>
      <c r="B2126" s="4" t="str">
        <v>PEAR</v>
      </c>
      <c r="C2126" s="4">
        <v>144154</v>
      </c>
      <c r="D2126" s="5">
        <v>1.51</v>
      </c>
      <c r="E2126" s="4" t="str">
        <v>S-T</v>
      </c>
      <c r="F2126" s="4" t="str">
        <v>VS2</v>
      </c>
      <c r="G2126" s="4" t="str">
        <v xml:space="preserve"> </v>
      </c>
      <c r="H2126" s="4" t="str">
        <v>EX</v>
      </c>
      <c r="I2126" s="4" t="str">
        <v>VG</v>
      </c>
      <c r="J2126" s="4" t="str">
        <v>NONE</v>
      </c>
      <c r="K2126" s="4" t="str">
        <v>10.28 x 6.00 x 3.46</v>
      </c>
      <c r="L2126" s="4" t="str">
        <v>57.60</v>
      </c>
      <c r="M2126" s="4" t="str">
        <v>64.00</v>
      </c>
      <c r="N2126" s="4" t="str">
        <v/>
      </c>
      <c r="O2126" s="4" t="str">
        <v>GIA</v>
      </c>
      <c r="P2126" s="4">
        <v>2900</v>
      </c>
      <c r="Q2126" s="7">
        <v>-68</v>
      </c>
      <c r="R2126" s="5">
        <f>ROUND(P2126 * (1 + (Q2126 / 100)), 2)</f>
        <v>928</v>
      </c>
      <c r="S2126" s="5">
        <f>ROUND(R2126 * D2126, 2)</f>
        <v>1401.28</v>
      </c>
      <c r="T2126" s="4" t="str">
        <v>EXHIBITION</v>
      </c>
      <c r="U2126" s="8" t="str">
        <v>AVAILABLE</v>
      </c>
      <c r="V2126" s="4" t="str">
        <v>Crystal, Needle</v>
      </c>
      <c r="W2126" s="9" t="str">
        <v>Media URL</v>
      </c>
    </row>
    <row r="2127">
      <c r="A2127" s="4" t="str">
        <v>7551605421</v>
      </c>
      <c r="B2127" s="4" t="str">
        <v>PEAR</v>
      </c>
      <c r="C2127" s="4">
        <v>162335</v>
      </c>
      <c r="D2127" s="5">
        <v>1.51</v>
      </c>
      <c r="E2127" s="4" t="str">
        <v>U-V</v>
      </c>
      <c r="F2127" s="4" t="str">
        <v>IF</v>
      </c>
      <c r="G2127" s="4" t="str">
        <v xml:space="preserve"> </v>
      </c>
      <c r="H2127" s="4" t="str">
        <v>EX</v>
      </c>
      <c r="I2127" s="4" t="str">
        <v>VG</v>
      </c>
      <c r="J2127" s="4" t="str">
        <v>NONE</v>
      </c>
      <c r="K2127" s="4" t="str">
        <v>8.95 x 5.62 x 3.87</v>
      </c>
      <c r="L2127" s="4" t="str">
        <v>68.90</v>
      </c>
      <c r="M2127" s="4" t="str">
        <v>60.00</v>
      </c>
      <c r="N2127" s="4" t="str">
        <v/>
      </c>
      <c r="O2127" s="4" t="str">
        <v>GIA</v>
      </c>
      <c r="P2127" s="4">
        <v>3500</v>
      </c>
      <c r="Q2127" s="7">
        <v>-69</v>
      </c>
      <c r="R2127" s="5">
        <f>ROUND(P2127 * (1 + (Q2127 / 100)), 2)</f>
        <v>1085</v>
      </c>
      <c r="S2127" s="5">
        <f>ROUND(R2127 * D2127, 2)</f>
        <v>1638.35</v>
      </c>
      <c r="T2127" s="4" t="str">
        <v>EXHIBITION</v>
      </c>
      <c r="U2127" s="8" t="str">
        <v>AVAILABLE</v>
      </c>
      <c r="V2127" s="4" t="str">
        <v xml:space="preserve"> </v>
      </c>
      <c r="W2127" s="9" t="str">
        <v>Media URL</v>
      </c>
    </row>
    <row r="2128">
      <c r="A2128" s="4" t="str">
        <v>6551445009</v>
      </c>
      <c r="B2128" s="4" t="str">
        <v>PEAR</v>
      </c>
      <c r="C2128" s="4">
        <v>156504</v>
      </c>
      <c r="D2128" s="5">
        <v>1.51</v>
      </c>
      <c r="E2128" s="4" t="str">
        <v>U-V</v>
      </c>
      <c r="F2128" s="4" t="str">
        <v>VVS1</v>
      </c>
      <c r="G2128" s="4" t="str">
        <v xml:space="preserve"> </v>
      </c>
      <c r="H2128" s="4" t="str">
        <v>EX</v>
      </c>
      <c r="I2128" s="4" t="str">
        <v>VG</v>
      </c>
      <c r="J2128" s="4" t="str">
        <v>FNT</v>
      </c>
      <c r="K2128" s="4" t="str">
        <v>8.83 x 5.58 x 3.91</v>
      </c>
      <c r="L2128" s="4" t="str">
        <v>70.00</v>
      </c>
      <c r="M2128" s="4" t="str">
        <v>59.00</v>
      </c>
      <c r="N2128" s="4" t="str">
        <v/>
      </c>
      <c r="O2128" s="4" t="str">
        <v>GIA</v>
      </c>
      <c r="P2128" s="4">
        <v>3300</v>
      </c>
      <c r="Q2128" s="7">
        <v>-65</v>
      </c>
      <c r="R2128" s="5">
        <f>ROUND(P2128 * (1 + (Q2128 / 100)), 2)</f>
        <v>1155</v>
      </c>
      <c r="S2128" s="5">
        <f>ROUND(R2128 * D2128, 2)</f>
        <v>1744.05</v>
      </c>
      <c r="T2128" s="4" t="str">
        <v>EXHIBITION</v>
      </c>
      <c r="U2128" s="8" t="str">
        <v>AVAILABLE</v>
      </c>
      <c r="V2128" s="4" t="str">
        <v>Pinpoint, Feather, Natural</v>
      </c>
      <c r="W2128" s="9" t="str">
        <v>Media URL</v>
      </c>
    </row>
    <row r="2129">
      <c r="A2129" s="4" t="str">
        <v>2554721107</v>
      </c>
      <c r="B2129" s="4" t="str">
        <v>PEAR</v>
      </c>
      <c r="C2129" s="4">
        <v>166727</v>
      </c>
      <c r="D2129" s="5">
        <v>1.51</v>
      </c>
      <c r="E2129" s="4" t="str">
        <v>U-V</v>
      </c>
      <c r="F2129" s="4" t="str">
        <v>VS1</v>
      </c>
      <c r="G2129" s="4" t="str">
        <v xml:space="preserve"> </v>
      </c>
      <c r="H2129" s="4" t="str">
        <v>VG</v>
      </c>
      <c r="I2129" s="4" t="str">
        <v>VG</v>
      </c>
      <c r="J2129" s="4" t="str">
        <v>NONE</v>
      </c>
      <c r="K2129" s="4" t="str">
        <v>8.72 x 5.66 x 3.89</v>
      </c>
      <c r="L2129" s="4" t="str">
        <v>68.80</v>
      </c>
      <c r="M2129" s="4" t="str">
        <v>64.00</v>
      </c>
      <c r="N2129" s="4" t="str">
        <v/>
      </c>
      <c r="O2129" s="4" t="str">
        <v>GIA</v>
      </c>
      <c r="P2129" s="4">
        <v>3100</v>
      </c>
      <c r="Q2129" s="7">
        <v>-63</v>
      </c>
      <c r="R2129" s="5">
        <f>ROUND(P2129 * (1 + (Q2129 / 100)), 2)</f>
        <v>1147</v>
      </c>
      <c r="S2129" s="5">
        <f>ROUND(R2129 * D2129, 2)</f>
        <v>1731.97</v>
      </c>
      <c r="T2129" s="4" t="str">
        <v>EXHIBITION</v>
      </c>
      <c r="U2129" s="8" t="str">
        <v>AVAILABLE</v>
      </c>
      <c r="V2129" s="4" t="str">
        <v>Crystal, Needle, Feather</v>
      </c>
      <c r="W2129" s="9" t="str">
        <v>Media URL</v>
      </c>
    </row>
    <row r="2130">
      <c r="A2130" s="4" t="str">
        <v>6552101537</v>
      </c>
      <c r="B2130" s="4" t="str">
        <v>PEAR</v>
      </c>
      <c r="C2130" s="4">
        <v>140776</v>
      </c>
      <c r="D2130" s="5">
        <v>1.52</v>
      </c>
      <c r="E2130" s="4" t="str">
        <v>U-V</v>
      </c>
      <c r="F2130" s="4" t="str">
        <v>VS1</v>
      </c>
      <c r="G2130" s="4" t="str">
        <v xml:space="preserve"> </v>
      </c>
      <c r="H2130" s="4" t="str">
        <v>EX</v>
      </c>
      <c r="I2130" s="4" t="str">
        <v>VG</v>
      </c>
      <c r="J2130" s="4" t="str">
        <v>NONE</v>
      </c>
      <c r="K2130" s="4" t="str">
        <v>8.87 x 5.54 x 3.86</v>
      </c>
      <c r="L2130" s="4" t="str">
        <v>69.70</v>
      </c>
      <c r="M2130" s="4" t="str">
        <v>65.00</v>
      </c>
      <c r="N2130" s="4" t="str">
        <v/>
      </c>
      <c r="O2130" s="4" t="str">
        <v>GIA</v>
      </c>
      <c r="P2130" s="4">
        <v>3100</v>
      </c>
      <c r="Q2130" s="7">
        <v>-66</v>
      </c>
      <c r="R2130" s="5">
        <f>ROUND(P2130 * (1 + (Q2130 / 100)), 2)</f>
        <v>1054</v>
      </c>
      <c r="S2130" s="5">
        <f>ROUND(R2130 * D2130, 2)</f>
        <v>1602.08</v>
      </c>
      <c r="T2130" s="4" t="str">
        <v>EXHIBITION</v>
      </c>
      <c r="U2130" s="8" t="str">
        <v>AVAILABLE</v>
      </c>
      <c r="V2130" s="4" t="str">
        <v>Crystal, Needle, Pinpoint</v>
      </c>
      <c r="W2130" s="9" t="str">
        <v>Media URL</v>
      </c>
    </row>
    <row r="2131">
      <c r="A2131" s="4" t="str">
        <v>1553323627</v>
      </c>
      <c r="B2131" s="4" t="str">
        <v>PEAR</v>
      </c>
      <c r="C2131" s="4">
        <v>150038</v>
      </c>
      <c r="D2131" s="5">
        <v>1.5</v>
      </c>
      <c r="E2131" s="4" t="str">
        <v>U-V</v>
      </c>
      <c r="F2131" s="4" t="str">
        <v>VS1</v>
      </c>
      <c r="G2131" s="4" t="str">
        <v xml:space="preserve"> </v>
      </c>
      <c r="H2131" s="4" t="str">
        <v>EX</v>
      </c>
      <c r="I2131" s="4" t="str">
        <v>VG</v>
      </c>
      <c r="J2131" s="4" t="str">
        <v>FNT</v>
      </c>
      <c r="K2131" s="4" t="str">
        <v>8.86 x 5.73 x 3.77</v>
      </c>
      <c r="L2131" s="4" t="str">
        <v>65.80</v>
      </c>
      <c r="M2131" s="4" t="str">
        <v>65.00</v>
      </c>
      <c r="N2131" s="4" t="str">
        <v/>
      </c>
      <c r="O2131" s="4" t="str">
        <v>GIA</v>
      </c>
      <c r="P2131" s="4">
        <v>3100</v>
      </c>
      <c r="Q2131" s="7">
        <v>-64</v>
      </c>
      <c r="R2131" s="5">
        <f>ROUND(P2131 * (1 + (Q2131 / 100)), 2)</f>
        <v>1116</v>
      </c>
      <c r="S2131" s="5">
        <f>ROUND(R2131 * D2131, 2)</f>
        <v>1674</v>
      </c>
      <c r="T2131" s="4" t="str">
        <v>EXHIBITION</v>
      </c>
      <c r="U2131" s="8" t="str">
        <v>AVAILABLE</v>
      </c>
      <c r="V2131" s="4" t="str">
        <v>Needle, Pinpoint</v>
      </c>
      <c r="W2131" s="9" t="str">
        <v>Media URL</v>
      </c>
    </row>
    <row r="2132">
      <c r="A2132" s="4" t="str">
        <v>6555628944</v>
      </c>
      <c r="B2132" s="4" t="str">
        <v>PEAR</v>
      </c>
      <c r="C2132" s="4">
        <v>163226</v>
      </c>
      <c r="D2132" s="5">
        <v>1.5</v>
      </c>
      <c r="E2132" s="4" t="str">
        <v>U-V</v>
      </c>
      <c r="F2132" s="4" t="str">
        <v>VS1</v>
      </c>
      <c r="G2132" s="4" t="str">
        <v xml:space="preserve"> </v>
      </c>
      <c r="H2132" s="4" t="str">
        <v>EX</v>
      </c>
      <c r="I2132" s="4" t="str">
        <v>EX</v>
      </c>
      <c r="J2132" s="4" t="str">
        <v>NONE</v>
      </c>
      <c r="K2132" s="4" t="str">
        <v>8.50 x 5.63 x 3.95</v>
      </c>
      <c r="L2132" s="4" t="str">
        <v>70.00</v>
      </c>
      <c r="M2132" s="4" t="str">
        <v>58.00</v>
      </c>
      <c r="N2132" s="4" t="str">
        <v/>
      </c>
      <c r="O2132" s="4" t="str">
        <v>GIA</v>
      </c>
      <c r="P2132" s="4">
        <v>3100</v>
      </c>
      <c r="Q2132" s="7">
        <v>-61</v>
      </c>
      <c r="R2132" s="5">
        <f>ROUND(P2132 * (1 + (Q2132 / 100)), 2)</f>
        <v>1209</v>
      </c>
      <c r="S2132" s="5">
        <f>ROUND(R2132 * D2132, 2)</f>
        <v>1813.5</v>
      </c>
      <c r="T2132" s="4" t="str">
        <v>EXHIBITION</v>
      </c>
      <c r="U2132" s="8" t="str">
        <v>AVAILABLE</v>
      </c>
      <c r="V2132" s="4" t="str">
        <v>Needle, Cloud</v>
      </c>
      <c r="W2132" s="9" t="str">
        <v>Media URL</v>
      </c>
    </row>
    <row r="2133">
      <c r="A2133" s="4" t="str">
        <v>3535561672</v>
      </c>
      <c r="B2133" s="4" t="str">
        <v>PEAR</v>
      </c>
      <c r="C2133" s="4">
        <v>94456</v>
      </c>
      <c r="D2133" s="5">
        <v>1.51</v>
      </c>
      <c r="E2133" s="4" t="str">
        <v>U-V</v>
      </c>
      <c r="F2133" s="4" t="str">
        <v>VS2</v>
      </c>
      <c r="G2133" s="4" t="str">
        <v xml:space="preserve"> </v>
      </c>
      <c r="H2133" s="4" t="str">
        <v>VG</v>
      </c>
      <c r="I2133" s="4" t="str">
        <v>VG</v>
      </c>
      <c r="J2133" s="4" t="str">
        <v>NONE</v>
      </c>
      <c r="K2133" s="4" t="str">
        <v>8.94 x 5.75 x 3.94</v>
      </c>
      <c r="L2133" s="4" t="str">
        <v>68.50</v>
      </c>
      <c r="M2133" s="4" t="str">
        <v>60.00</v>
      </c>
      <c r="N2133" s="4" t="str">
        <v/>
      </c>
      <c r="O2133" s="4" t="str">
        <v>GIA</v>
      </c>
      <c r="P2133" s="4">
        <v>2900</v>
      </c>
      <c r="Q2133" s="7">
        <v>-73</v>
      </c>
      <c r="R2133" s="5">
        <f>ROUND(P2133 * (1 + (Q2133 / 100)), 2)</f>
        <v>783</v>
      </c>
      <c r="S2133" s="5">
        <f>ROUND(R2133 * D2133, 2)</f>
        <v>1182.33</v>
      </c>
      <c r="T2133" s="4" t="str">
        <v>EXHIBITION</v>
      </c>
      <c r="U2133" s="8" t="str">
        <v>AVAILABLE</v>
      </c>
      <c r="V2133" s="4" t="str">
        <v>Crystal, Feather, Needle</v>
      </c>
      <c r="W2133" s="9" t="str">
        <v>Media URL</v>
      </c>
    </row>
    <row r="2134">
      <c r="A2134" s="4" t="str">
        <v>1533762799</v>
      </c>
      <c r="B2134" s="4" t="str">
        <v>PEAR</v>
      </c>
      <c r="C2134" s="4">
        <v>102104</v>
      </c>
      <c r="D2134" s="5">
        <v>1.51</v>
      </c>
      <c r="E2134" s="4" t="str">
        <v>U-V</v>
      </c>
      <c r="F2134" s="4" t="str">
        <v>VS2</v>
      </c>
      <c r="G2134" s="4" t="str">
        <v xml:space="preserve"> </v>
      </c>
      <c r="H2134" s="4" t="str">
        <v>VG</v>
      </c>
      <c r="I2134" s="4" t="str">
        <v>VG</v>
      </c>
      <c r="J2134" s="4" t="str">
        <v>NONE</v>
      </c>
      <c r="K2134" s="4" t="str">
        <v>8.86 x 5.81 x 3.85</v>
      </c>
      <c r="L2134" s="4" t="str">
        <v>66.40</v>
      </c>
      <c r="M2134" s="4" t="str">
        <v>61.00</v>
      </c>
      <c r="N2134" s="4" t="str">
        <v/>
      </c>
      <c r="O2134" s="4" t="str">
        <v>GIA</v>
      </c>
      <c r="P2134" s="4">
        <v>2900</v>
      </c>
      <c r="Q2134" s="7">
        <v>-72</v>
      </c>
      <c r="R2134" s="5">
        <f>ROUND(P2134 * (1 + (Q2134 / 100)), 2)</f>
        <v>812</v>
      </c>
      <c r="S2134" s="5">
        <f>ROUND(R2134 * D2134, 2)</f>
        <v>1226.12</v>
      </c>
      <c r="T2134" s="4" t="str">
        <v>EXHIBITION</v>
      </c>
      <c r="U2134" s="8" t="str">
        <v>AVAILABLE</v>
      </c>
      <c r="V2134" s="4" t="str">
        <v>Twinning Wisp, Feather</v>
      </c>
      <c r="W2134" s="9" t="str">
        <v>Media URL</v>
      </c>
    </row>
    <row r="2135">
      <c r="A2135" s="4" t="str">
        <v>6552077035</v>
      </c>
      <c r="B2135" s="4" t="str">
        <v>PEAR</v>
      </c>
      <c r="C2135" s="4">
        <v>140201</v>
      </c>
      <c r="D2135" s="5">
        <v>1.51</v>
      </c>
      <c r="E2135" s="4" t="str">
        <v>U-V</v>
      </c>
      <c r="F2135" s="4" t="str">
        <v>VS2</v>
      </c>
      <c r="G2135" s="4" t="str">
        <v xml:space="preserve"> </v>
      </c>
      <c r="H2135" s="4" t="str">
        <v>VG</v>
      </c>
      <c r="I2135" s="4" t="str">
        <v>VG</v>
      </c>
      <c r="J2135" s="4" t="str">
        <v>NONE</v>
      </c>
      <c r="K2135" s="4" t="str">
        <v>10.00 x 5.80 x 3.60</v>
      </c>
      <c r="L2135" s="4" t="str">
        <v>62.00</v>
      </c>
      <c r="M2135" s="4" t="str">
        <v>61.00</v>
      </c>
      <c r="N2135" s="4" t="str">
        <v/>
      </c>
      <c r="O2135" s="4" t="str">
        <v>GIA</v>
      </c>
      <c r="P2135" s="4">
        <v>2900</v>
      </c>
      <c r="Q2135" s="7">
        <v>-64</v>
      </c>
      <c r="R2135" s="5">
        <f>ROUND(P2135 * (1 + (Q2135 / 100)), 2)</f>
        <v>1044</v>
      </c>
      <c r="S2135" s="5">
        <f>ROUND(R2135 * D2135, 2)</f>
        <v>1576.44</v>
      </c>
      <c r="T2135" s="4" t="str">
        <v>EXHIBITION</v>
      </c>
      <c r="U2135" s="8" t="str">
        <v>AVAILABLE</v>
      </c>
      <c r="V2135" s="4" t="str">
        <v>Crystal, Feather, Needle</v>
      </c>
      <c r="W2135" s="9" t="str">
        <v>Media URL</v>
      </c>
    </row>
    <row r="2136">
      <c r="A2136" s="4" t="str">
        <v>6551673127</v>
      </c>
      <c r="B2136" s="4" t="str">
        <v>PEAR</v>
      </c>
      <c r="C2136" s="4">
        <v>165211</v>
      </c>
      <c r="D2136" s="5">
        <v>1.51</v>
      </c>
      <c r="E2136" s="4" t="str">
        <v>U-V</v>
      </c>
      <c r="F2136" s="4" t="str">
        <v>VS2</v>
      </c>
      <c r="G2136" s="4" t="str">
        <v xml:space="preserve"> </v>
      </c>
      <c r="H2136" s="4" t="str">
        <v>VG</v>
      </c>
      <c r="I2136" s="4" t="str">
        <v>VG</v>
      </c>
      <c r="J2136" s="4" t="str">
        <v>NONE</v>
      </c>
      <c r="K2136" s="4" t="str">
        <v>9.52 x 5.44 x 3.80</v>
      </c>
      <c r="L2136" s="4" t="str">
        <v>69.90</v>
      </c>
      <c r="M2136" s="4" t="str">
        <v>68.00</v>
      </c>
      <c r="N2136" s="4" t="str">
        <v/>
      </c>
      <c r="O2136" s="4" t="str">
        <v>GIA</v>
      </c>
      <c r="P2136" s="4">
        <v>2900</v>
      </c>
      <c r="Q2136" s="7">
        <v>-60</v>
      </c>
      <c r="R2136" s="5">
        <f>ROUND(P2136 * (1 + (Q2136 / 100)), 2)</f>
        <v>1160</v>
      </c>
      <c r="S2136" s="5">
        <f>ROUND(R2136 * D2136, 2)</f>
        <v>1751.6</v>
      </c>
      <c r="T2136" s="4" t="str">
        <v>EXHIBITION</v>
      </c>
      <c r="U2136" s="8" t="str">
        <v>AVAILABLE</v>
      </c>
      <c r="V2136" s="4" t="str">
        <v>Crystal, Needle, Feather</v>
      </c>
      <c r="W2136" s="9" t="str">
        <v>Media URL</v>
      </c>
    </row>
    <row r="2137">
      <c r="A2137" s="4" t="str">
        <v>2547708313</v>
      </c>
      <c r="B2137" s="4" t="str">
        <v>PEAR</v>
      </c>
      <c r="C2137" s="4">
        <v>125794</v>
      </c>
      <c r="D2137" s="5">
        <v>1.5</v>
      </c>
      <c r="E2137" s="4" t="str">
        <v>U-V</v>
      </c>
      <c r="F2137" s="4" t="str">
        <v>VS2</v>
      </c>
      <c r="G2137" s="4" t="str">
        <v xml:space="preserve"> </v>
      </c>
      <c r="H2137" s="4" t="str">
        <v>EX</v>
      </c>
      <c r="I2137" s="4" t="str">
        <v>VG</v>
      </c>
      <c r="J2137" s="4" t="str">
        <v>NONE</v>
      </c>
      <c r="K2137" s="4" t="str">
        <v>9.06 x 5.67 x 3.87</v>
      </c>
      <c r="L2137" s="4" t="str">
        <v>68.30</v>
      </c>
      <c r="M2137" s="4" t="str">
        <v>60.00</v>
      </c>
      <c r="N2137" s="4" t="str">
        <v/>
      </c>
      <c r="O2137" s="4" t="str">
        <v>GIA</v>
      </c>
      <c r="P2137" s="4">
        <v>2900</v>
      </c>
      <c r="Q2137" s="7">
        <v>-70</v>
      </c>
      <c r="R2137" s="5">
        <f>ROUND(P2137 * (1 + (Q2137 / 100)), 2)</f>
        <v>870</v>
      </c>
      <c r="S2137" s="5">
        <f>ROUND(R2137 * D2137, 2)</f>
        <v>1305</v>
      </c>
      <c r="T2137" s="4" t="str">
        <v>EXHIBITION</v>
      </c>
      <c r="U2137" s="8" t="str">
        <v>AVAILABLE</v>
      </c>
      <c r="V2137" s="4" t="str">
        <v>Cloud, Feather, Crystal, Needle, Indented Natural</v>
      </c>
      <c r="W2137" s="9" t="str">
        <v>Media URL</v>
      </c>
    </row>
    <row r="2138">
      <c r="A2138" s="4" t="str">
        <v>6552231577</v>
      </c>
      <c r="B2138" s="4" t="str">
        <v>PEAR</v>
      </c>
      <c r="C2138" s="4">
        <v>146051</v>
      </c>
      <c r="D2138" s="5">
        <v>1.51</v>
      </c>
      <c r="E2138" s="4" t="str">
        <v>U-V</v>
      </c>
      <c r="F2138" s="4" t="str">
        <v>VS2</v>
      </c>
      <c r="G2138" s="4" t="str">
        <v xml:space="preserve"> </v>
      </c>
      <c r="H2138" s="4" t="str">
        <v>EX</v>
      </c>
      <c r="I2138" s="4" t="str">
        <v>VG</v>
      </c>
      <c r="J2138" s="4" t="str">
        <v>NONE</v>
      </c>
      <c r="K2138" s="4" t="str">
        <v>8.64 x 5.70 x 3.99</v>
      </c>
      <c r="L2138" s="4" t="str">
        <v>69.90</v>
      </c>
      <c r="M2138" s="4" t="str">
        <v>58.00</v>
      </c>
      <c r="N2138" s="4" t="str">
        <v/>
      </c>
      <c r="O2138" s="4" t="str">
        <v>GIA</v>
      </c>
      <c r="P2138" s="4">
        <v>2900</v>
      </c>
      <c r="Q2138" s="7">
        <v>-66</v>
      </c>
      <c r="R2138" s="5">
        <f>ROUND(P2138 * (1 + (Q2138 / 100)), 2)</f>
        <v>986</v>
      </c>
      <c r="S2138" s="5">
        <f>ROUND(R2138 * D2138, 2)</f>
        <v>1488.86</v>
      </c>
      <c r="T2138" s="4" t="str">
        <v>EXHIBITION</v>
      </c>
      <c r="U2138" s="8" t="str">
        <v>AVAILABLE</v>
      </c>
      <c r="V2138" s="4" t="str">
        <v>Feather, Knot, Crystal, Indented Natural</v>
      </c>
      <c r="W2138" s="9" t="str">
        <v>Media URL</v>
      </c>
    </row>
    <row r="2139">
      <c r="A2139" s="4" t="str">
        <v>7558546595</v>
      </c>
      <c r="B2139" s="4" t="str">
        <v>PEAR</v>
      </c>
      <c r="C2139" s="4">
        <v>160738</v>
      </c>
      <c r="D2139" s="5">
        <v>1.5</v>
      </c>
      <c r="E2139" s="4" t="str">
        <v>U-V</v>
      </c>
      <c r="F2139" s="4" t="str">
        <v>VS2</v>
      </c>
      <c r="G2139" s="4" t="str">
        <v xml:space="preserve"> </v>
      </c>
      <c r="H2139" s="4" t="str">
        <v>EX</v>
      </c>
      <c r="I2139" s="4" t="str">
        <v>VG</v>
      </c>
      <c r="J2139" s="4" t="str">
        <v>NONE</v>
      </c>
      <c r="K2139" s="4" t="str">
        <v>8.82 x 5.87 x 3.81</v>
      </c>
      <c r="L2139" s="4" t="str">
        <v>65.00</v>
      </c>
      <c r="M2139" s="4" t="str">
        <v>62.00</v>
      </c>
      <c r="N2139" s="4" t="str">
        <v/>
      </c>
      <c r="O2139" s="4" t="str">
        <v>GIA</v>
      </c>
      <c r="P2139" s="4">
        <v>2900</v>
      </c>
      <c r="Q2139" s="7">
        <v>-63</v>
      </c>
      <c r="R2139" s="5">
        <f>ROUND(P2139 * (1 + (Q2139 / 100)), 2)</f>
        <v>1073</v>
      </c>
      <c r="S2139" s="5">
        <f>ROUND(R2139 * D2139, 2)</f>
        <v>1609.5</v>
      </c>
      <c r="T2139" s="4" t="str">
        <v>EXHIBITION</v>
      </c>
      <c r="U2139" s="8" t="str">
        <v>AVAILABLE</v>
      </c>
      <c r="V2139" s="4" t="str">
        <v>Feather, Twinning Wisp</v>
      </c>
      <c r="W2139" s="9" t="str">
        <v>Media URL</v>
      </c>
    </row>
    <row r="2140">
      <c r="A2140" s="4" t="str">
        <v>3555628931</v>
      </c>
      <c r="B2140" s="4" t="str">
        <v>PEAR</v>
      </c>
      <c r="C2140" s="4">
        <v>163227</v>
      </c>
      <c r="D2140" s="5">
        <v>1.51</v>
      </c>
      <c r="E2140" s="4" t="str">
        <v>U-V</v>
      </c>
      <c r="F2140" s="4" t="str">
        <v>VS2</v>
      </c>
      <c r="G2140" s="4" t="str">
        <v xml:space="preserve"> </v>
      </c>
      <c r="H2140" s="4" t="str">
        <v>EX</v>
      </c>
      <c r="I2140" s="4" t="str">
        <v>VG</v>
      </c>
      <c r="J2140" s="4" t="str">
        <v>NONE</v>
      </c>
      <c r="K2140" s="4" t="str">
        <v>9.06 x 5.66 x 3.89</v>
      </c>
      <c r="L2140" s="4" t="str">
        <v>68.80</v>
      </c>
      <c r="M2140" s="4" t="str">
        <v>57.00</v>
      </c>
      <c r="N2140" s="4" t="str">
        <v/>
      </c>
      <c r="O2140" s="4" t="str">
        <v>GIA</v>
      </c>
      <c r="P2140" s="4">
        <v>2900</v>
      </c>
      <c r="Q2140" s="7">
        <v>-59</v>
      </c>
      <c r="R2140" s="5">
        <f>ROUND(P2140 * (1 + (Q2140 / 100)), 2)</f>
        <v>1189</v>
      </c>
      <c r="S2140" s="5">
        <f>ROUND(R2140 * D2140, 2)</f>
        <v>1795.39</v>
      </c>
      <c r="T2140" s="4" t="str">
        <v>EXHIBITION</v>
      </c>
      <c r="U2140" s="8" t="str">
        <v>AVAILABLE</v>
      </c>
      <c r="V2140" s="4" t="str">
        <v>Twinning Wisp, Feather, Indented Natural</v>
      </c>
      <c r="W2140" s="9" t="str">
        <v>Media URL</v>
      </c>
    </row>
    <row r="2141">
      <c r="A2141" s="4" t="str">
        <v>1555506498</v>
      </c>
      <c r="B2141" s="4" t="str">
        <v>PEAR</v>
      </c>
      <c r="C2141" s="4">
        <v>158560</v>
      </c>
      <c r="D2141" s="5">
        <v>1.51</v>
      </c>
      <c r="E2141" s="4" t="str">
        <v>U-V</v>
      </c>
      <c r="F2141" s="4" t="str">
        <v>VS2</v>
      </c>
      <c r="G2141" s="4" t="str">
        <v xml:space="preserve"> </v>
      </c>
      <c r="H2141" s="4" t="str">
        <v>EX</v>
      </c>
      <c r="I2141" s="4" t="str">
        <v>EX</v>
      </c>
      <c r="J2141" s="4" t="str">
        <v>NONE</v>
      </c>
      <c r="K2141" s="4" t="str">
        <v>8.63 x 5.38 x 3.94</v>
      </c>
      <c r="L2141" s="4" t="str">
        <v>73.30</v>
      </c>
      <c r="M2141" s="4" t="str">
        <v>62.00</v>
      </c>
      <c r="N2141" s="4" t="str">
        <v/>
      </c>
      <c r="O2141" s="4" t="str">
        <v>GIA</v>
      </c>
      <c r="P2141" s="4">
        <v>2900</v>
      </c>
      <c r="Q2141" s="7">
        <v>-61</v>
      </c>
      <c r="R2141" s="5">
        <f>ROUND(P2141 * (1 + (Q2141 / 100)), 2)</f>
        <v>1131</v>
      </c>
      <c r="S2141" s="5">
        <f>ROUND(R2141 * D2141, 2)</f>
        <v>1707.81</v>
      </c>
      <c r="T2141" s="4" t="str">
        <v>EXHIBITION</v>
      </c>
      <c r="U2141" s="8" t="str">
        <v>AVAILABLE</v>
      </c>
      <c r="V2141" s="4" t="str">
        <v>Twinning Wisp, Feather, Needle</v>
      </c>
      <c r="W2141" s="9" t="str">
        <v>Media URL</v>
      </c>
    </row>
    <row r="2142">
      <c r="A2142" s="4" t="str">
        <v>2557627309</v>
      </c>
      <c r="B2142" s="4" t="str">
        <v>PEAR</v>
      </c>
      <c r="C2142" s="4">
        <v>163097</v>
      </c>
      <c r="D2142" s="5">
        <v>1.5</v>
      </c>
      <c r="E2142" s="4" t="str">
        <v>U-V</v>
      </c>
      <c r="F2142" s="4" t="str">
        <v>SI1</v>
      </c>
      <c r="G2142" s="4" t="str">
        <v xml:space="preserve"> </v>
      </c>
      <c r="H2142" s="4" t="str">
        <v>EX</v>
      </c>
      <c r="I2142" s="4" t="str">
        <v>VG</v>
      </c>
      <c r="J2142" s="4" t="str">
        <v>NONE</v>
      </c>
      <c r="K2142" s="4" t="str">
        <v>9.59 x 6.34 x 3.99</v>
      </c>
      <c r="L2142" s="4" t="str">
        <v>62.90</v>
      </c>
      <c r="M2142" s="4" t="str">
        <v>57.00</v>
      </c>
      <c r="N2142" s="4" t="str">
        <v/>
      </c>
      <c r="O2142" s="4" t="str">
        <v>GIA</v>
      </c>
      <c r="P2142" s="4">
        <v>2700</v>
      </c>
      <c r="Q2142" s="7">
        <v>-66</v>
      </c>
      <c r="R2142" s="5">
        <f>ROUND(P2142 * (1 + (Q2142 / 100)), 2)</f>
        <v>918</v>
      </c>
      <c r="S2142" s="5">
        <f>ROUND(R2142 * D2142, 2)</f>
        <v>1377</v>
      </c>
      <c r="T2142" s="4" t="str">
        <v>EXHIBITION</v>
      </c>
      <c r="U2142" s="8" t="str">
        <v>AVAILABLE</v>
      </c>
      <c r="V2142" s="4" t="str">
        <v>Feather, Crystal, Cavity, Etch Channel, Pinpoint</v>
      </c>
      <c r="W2142" s="9" t="str">
        <v>Media URL</v>
      </c>
    </row>
    <row r="2143">
      <c r="A2143" s="4" t="str">
        <v>1559647648</v>
      </c>
      <c r="B2143" s="4" t="str">
        <v>PEAR</v>
      </c>
      <c r="C2143" s="4">
        <v>164344</v>
      </c>
      <c r="D2143" s="5">
        <v>1.5</v>
      </c>
      <c r="E2143" s="4" t="str">
        <v>U-V</v>
      </c>
      <c r="F2143" s="4" t="str">
        <v>SI2</v>
      </c>
      <c r="G2143" s="4" t="str">
        <v xml:space="preserve"> </v>
      </c>
      <c r="H2143" s="4" t="str">
        <v>EX</v>
      </c>
      <c r="I2143" s="4" t="str">
        <v>VG</v>
      </c>
      <c r="J2143" s="4" t="str">
        <v>NONE</v>
      </c>
      <c r="K2143" s="4" t="str">
        <v>9.31 x 6.32 x 4.12</v>
      </c>
      <c r="L2143" s="4" t="str">
        <v>65.30</v>
      </c>
      <c r="M2143" s="4" t="str">
        <v>55.00</v>
      </c>
      <c r="N2143" s="4" t="str">
        <v/>
      </c>
      <c r="O2143" s="4" t="str">
        <v>GIA</v>
      </c>
      <c r="P2143" s="4">
        <v>2500</v>
      </c>
      <c r="Q2143" s="7">
        <v>-67</v>
      </c>
      <c r="R2143" s="5">
        <f>ROUND(P2143 * (1 + (Q2143 / 100)), 2)</f>
        <v>825</v>
      </c>
      <c r="S2143" s="5">
        <f>ROUND(R2143 * D2143, 2)</f>
        <v>1237.5</v>
      </c>
      <c r="T2143" s="4" t="str">
        <v>EXHIBITION</v>
      </c>
      <c r="U2143" s="8" t="str">
        <v>AVAILABLE</v>
      </c>
      <c r="V2143" s="4" t="str">
        <v>Feather, Twinning Wisp, Crystal, Cloud, Cavity, Needle</v>
      </c>
      <c r="W2143" s="9" t="str">
        <v>Media URL</v>
      </c>
    </row>
    <row r="2144">
      <c r="A2144" s="4" t="str">
        <v>3555364439</v>
      </c>
      <c r="B2144" s="4" t="str">
        <v>PEAR</v>
      </c>
      <c r="C2144" s="4">
        <v>151670</v>
      </c>
      <c r="D2144" s="5">
        <v>1.5</v>
      </c>
      <c r="E2144" s="4" t="str">
        <v>W-X</v>
      </c>
      <c r="F2144" s="4" t="str">
        <v>IF</v>
      </c>
      <c r="G2144" s="4" t="str">
        <v xml:space="preserve"> </v>
      </c>
      <c r="H2144" s="4" t="str">
        <v>EX</v>
      </c>
      <c r="I2144" s="4" t="str">
        <v>VG</v>
      </c>
      <c r="J2144" s="4" t="str">
        <v>NONE</v>
      </c>
      <c r="K2144" s="4" t="str">
        <v>8.68 x 5.70 x 3.95</v>
      </c>
      <c r="L2144" s="4" t="str">
        <v>69.30</v>
      </c>
      <c r="M2144" s="4" t="str">
        <v>67.00</v>
      </c>
      <c r="N2144" s="4" t="str">
        <v/>
      </c>
      <c r="O2144" s="4" t="str">
        <v>GIA</v>
      </c>
      <c r="P2144" s="4">
        <v>3500</v>
      </c>
      <c r="Q2144" s="7">
        <v>-69</v>
      </c>
      <c r="R2144" s="5">
        <f>ROUND(P2144 * (1 + (Q2144 / 100)), 2)</f>
        <v>1085</v>
      </c>
      <c r="S2144" s="5">
        <f>ROUND(R2144 * D2144, 2)</f>
        <v>1627.5</v>
      </c>
      <c r="T2144" s="4" t="str">
        <v>EXHIBITION</v>
      </c>
      <c r="U2144" s="8" t="str">
        <v>AVAILABLE</v>
      </c>
      <c r="V2144" s="4" t="str">
        <v xml:space="preserve"> </v>
      </c>
      <c r="W2144" s="9" t="str">
        <v>Media URL</v>
      </c>
    </row>
    <row r="2145">
      <c r="A2145" s="4" t="str">
        <v>6552599557</v>
      </c>
      <c r="B2145" s="4" t="str">
        <v>PEAR</v>
      </c>
      <c r="C2145" s="4">
        <v>161910</v>
      </c>
      <c r="D2145" s="5">
        <v>1.51</v>
      </c>
      <c r="E2145" s="4" t="str">
        <v>W-X</v>
      </c>
      <c r="F2145" s="4" t="str">
        <v>VS1</v>
      </c>
      <c r="G2145" s="4" t="str">
        <v xml:space="preserve"> </v>
      </c>
      <c r="H2145" s="4" t="str">
        <v>VG</v>
      </c>
      <c r="I2145" s="4" t="str">
        <v>VG</v>
      </c>
      <c r="J2145" s="4" t="str">
        <v>NONE</v>
      </c>
      <c r="K2145" s="4" t="str">
        <v>8.87 x 5.66 x 3.80</v>
      </c>
      <c r="L2145" s="4" t="str">
        <v>67.10</v>
      </c>
      <c r="M2145" s="4" t="str">
        <v>65.00</v>
      </c>
      <c r="N2145" s="4" t="str">
        <v/>
      </c>
      <c r="O2145" s="4" t="str">
        <v>GIA</v>
      </c>
      <c r="P2145" s="4">
        <v>3100</v>
      </c>
      <c r="Q2145" s="7">
        <v>-61</v>
      </c>
      <c r="R2145" s="5">
        <f>ROUND(P2145 * (1 + (Q2145 / 100)), 2)</f>
        <v>1209</v>
      </c>
      <c r="S2145" s="5">
        <f>ROUND(R2145 * D2145, 2)</f>
        <v>1825.59</v>
      </c>
      <c r="T2145" s="4" t="str">
        <v>EXHIBITION</v>
      </c>
      <c r="U2145" s="8" t="str">
        <v>AVAILABLE</v>
      </c>
      <c r="V2145" s="4" t="str">
        <v>Feather, Cloud, Needle</v>
      </c>
      <c r="W2145" s="9" t="str">
        <v>Media URL</v>
      </c>
    </row>
    <row r="2146">
      <c r="A2146" s="4" t="str">
        <v>1558507077</v>
      </c>
      <c r="B2146" s="4" t="str">
        <v>PEAR</v>
      </c>
      <c r="C2146" s="4">
        <v>158741</v>
      </c>
      <c r="D2146" s="5">
        <v>1.51</v>
      </c>
      <c r="E2146" s="4" t="str">
        <v>W-X</v>
      </c>
      <c r="F2146" s="4" t="str">
        <v>VS1</v>
      </c>
      <c r="G2146" s="4" t="str">
        <v xml:space="preserve"> </v>
      </c>
      <c r="H2146" s="4" t="str">
        <v>EX</v>
      </c>
      <c r="I2146" s="4" t="str">
        <v>VG</v>
      </c>
      <c r="J2146" s="4" t="str">
        <v>NONE</v>
      </c>
      <c r="K2146" s="4" t="str">
        <v>8.71 x 5.66 x 3.86</v>
      </c>
      <c r="L2146" s="4" t="str">
        <v>68.10</v>
      </c>
      <c r="M2146" s="4" t="str">
        <v>67.00</v>
      </c>
      <c r="N2146" s="4" t="str">
        <v/>
      </c>
      <c r="O2146" s="4" t="str">
        <v>GIA</v>
      </c>
      <c r="P2146" s="4">
        <v>3100</v>
      </c>
      <c r="Q2146" s="7">
        <v>-62</v>
      </c>
      <c r="R2146" s="5">
        <f>ROUND(P2146 * (1 + (Q2146 / 100)), 2)</f>
        <v>1178</v>
      </c>
      <c r="S2146" s="5">
        <f>ROUND(R2146 * D2146, 2)</f>
        <v>1778.78</v>
      </c>
      <c r="T2146" s="4" t="str">
        <v>EXHIBITION</v>
      </c>
      <c r="U2146" s="8" t="str">
        <v>AVAILABLE</v>
      </c>
      <c r="V2146" s="4" t="str">
        <v>Feather, Extra Facet</v>
      </c>
      <c r="W2146" s="9" t="str">
        <v>Media URL</v>
      </c>
    </row>
    <row r="2147">
      <c r="A2147" s="4" t="str">
        <v>5553964943</v>
      </c>
      <c r="B2147" s="4" t="str">
        <v>PEAR</v>
      </c>
      <c r="C2147" s="4">
        <v>174514</v>
      </c>
      <c r="D2147" s="5">
        <v>1.5</v>
      </c>
      <c r="E2147" s="4" t="str">
        <v>W-X</v>
      </c>
      <c r="F2147" s="4" t="str">
        <v>VS1</v>
      </c>
      <c r="G2147" s="4" t="str">
        <v xml:space="preserve"> </v>
      </c>
      <c r="H2147" s="4" t="str">
        <v>EX</v>
      </c>
      <c r="I2147" s="4" t="str">
        <v>VG</v>
      </c>
      <c r="J2147" s="4" t="str">
        <v>NONE</v>
      </c>
      <c r="K2147" s="4" t="str">
        <v>8.91 x 5.83 x 3.82</v>
      </c>
      <c r="L2147" s="4" t="str">
        <v>65.60</v>
      </c>
      <c r="M2147" s="4" t="str">
        <v>63.00</v>
      </c>
      <c r="N2147" s="4" t="str">
        <v/>
      </c>
      <c r="O2147" s="4" t="str">
        <v>GIA</v>
      </c>
      <c r="P2147" s="4">
        <v>3100</v>
      </c>
      <c r="Q2147" s="7">
        <v>-61</v>
      </c>
      <c r="R2147" s="5">
        <f>ROUND(P2147 * (1 + (Q2147 / 100)), 2)</f>
        <v>1209</v>
      </c>
      <c r="S2147" s="5">
        <f>ROUND(R2147 * D2147, 2)</f>
        <v>1813.5</v>
      </c>
      <c r="T2147" s="4" t="str">
        <v>MUMBAI</v>
      </c>
      <c r="U2147" s="8" t="str">
        <v>AVAILABLE</v>
      </c>
      <c r="V2147" s="4" t="str">
        <v>Etch Channel, Natural</v>
      </c>
      <c r="W2147" s="9" t="str">
        <v>Media URL</v>
      </c>
    </row>
    <row r="2148">
      <c r="A2148" s="4" t="str">
        <v>7558563124</v>
      </c>
      <c r="B2148" s="4" t="str">
        <v>PEAR</v>
      </c>
      <c r="C2148" s="4">
        <v>161695</v>
      </c>
      <c r="D2148" s="5">
        <v>1.51</v>
      </c>
      <c r="E2148" s="4" t="str">
        <v>W-X</v>
      </c>
      <c r="F2148" s="4" t="str">
        <v>VS2</v>
      </c>
      <c r="G2148" s="4" t="str">
        <v xml:space="preserve"> </v>
      </c>
      <c r="H2148" s="4" t="str">
        <v>VG</v>
      </c>
      <c r="I2148" s="4" t="str">
        <v>VG</v>
      </c>
      <c r="J2148" s="4" t="str">
        <v>NONE</v>
      </c>
      <c r="K2148" s="4" t="str">
        <v>9.48 x 5.43 x 3.96</v>
      </c>
      <c r="L2148" s="4" t="str">
        <v>72.80</v>
      </c>
      <c r="M2148" s="4" t="str">
        <v>61.00</v>
      </c>
      <c r="N2148" s="4" t="str">
        <v/>
      </c>
      <c r="O2148" s="4" t="str">
        <v>GIA</v>
      </c>
      <c r="P2148" s="4">
        <v>2900</v>
      </c>
      <c r="Q2148" s="7">
        <v>-61</v>
      </c>
      <c r="R2148" s="5">
        <f>ROUND(P2148 * (1 + (Q2148 / 100)), 2)</f>
        <v>1131</v>
      </c>
      <c r="S2148" s="5">
        <f>ROUND(R2148 * D2148, 2)</f>
        <v>1707.81</v>
      </c>
      <c r="T2148" s="4" t="str">
        <v>EXHIBITION</v>
      </c>
      <c r="U2148" s="8" t="str">
        <v>AVAILABLE</v>
      </c>
      <c r="V2148" s="4" t="str">
        <v>Feather</v>
      </c>
      <c r="W2148" s="9" t="str">
        <v>Media URL</v>
      </c>
    </row>
    <row r="2149">
      <c r="A2149" s="4" t="str">
        <v>6552628985</v>
      </c>
      <c r="B2149" s="4" t="str">
        <v>PEAR</v>
      </c>
      <c r="C2149" s="4">
        <v>163263</v>
      </c>
      <c r="D2149" s="5">
        <v>1.51</v>
      </c>
      <c r="E2149" s="4" t="str">
        <v>W-X</v>
      </c>
      <c r="F2149" s="4" t="str">
        <v>VS2</v>
      </c>
      <c r="G2149" s="4" t="str">
        <v xml:space="preserve"> </v>
      </c>
      <c r="H2149" s="4" t="str">
        <v>VG</v>
      </c>
      <c r="I2149" s="4" t="str">
        <v>VG</v>
      </c>
      <c r="J2149" s="4" t="str">
        <v>NONE</v>
      </c>
      <c r="K2149" s="4" t="str">
        <v>8.79 x 5.65 x 3.91</v>
      </c>
      <c r="L2149" s="4" t="str">
        <v>69.10</v>
      </c>
      <c r="M2149" s="4" t="str">
        <v>62.00</v>
      </c>
      <c r="N2149" s="4" t="str">
        <v/>
      </c>
      <c r="O2149" s="4" t="str">
        <v>GIA</v>
      </c>
      <c r="P2149" s="4">
        <v>2900</v>
      </c>
      <c r="Q2149" s="7">
        <v>-57</v>
      </c>
      <c r="R2149" s="5">
        <f>ROUND(P2149 * (1 + (Q2149 / 100)), 2)</f>
        <v>1247</v>
      </c>
      <c r="S2149" s="5">
        <f>ROUND(R2149 * D2149, 2)</f>
        <v>1882.97</v>
      </c>
      <c r="T2149" s="4" t="str">
        <v>EXHIBITION</v>
      </c>
      <c r="U2149" s="8" t="str">
        <v>AVAILABLE</v>
      </c>
      <c r="V2149" s="4" t="str">
        <v>Crystal, Feather, Needle, Extra Facet</v>
      </c>
      <c r="W2149" s="9" t="str">
        <v>Media URL</v>
      </c>
    </row>
    <row r="2150">
      <c r="A2150" s="4" t="str">
        <v>6551506675</v>
      </c>
      <c r="B2150" s="4" t="str">
        <v>PEAR</v>
      </c>
      <c r="C2150" s="4">
        <v>158740</v>
      </c>
      <c r="D2150" s="5">
        <v>1.51</v>
      </c>
      <c r="E2150" s="4" t="str">
        <v>W-X</v>
      </c>
      <c r="F2150" s="4" t="str">
        <v>VS2</v>
      </c>
      <c r="G2150" s="4" t="str">
        <v xml:space="preserve"> </v>
      </c>
      <c r="H2150" s="4" t="str">
        <v>EX</v>
      </c>
      <c r="I2150" s="4" t="str">
        <v>VG</v>
      </c>
      <c r="J2150" s="4" t="str">
        <v>NONE</v>
      </c>
      <c r="K2150" s="4" t="str">
        <v>8.47 x 5.63 x 4.03</v>
      </c>
      <c r="L2150" s="4" t="str">
        <v>71.60</v>
      </c>
      <c r="M2150" s="4" t="str">
        <v>59.00</v>
      </c>
      <c r="N2150" s="4" t="str">
        <v/>
      </c>
      <c r="O2150" s="4" t="str">
        <v>GIA</v>
      </c>
      <c r="P2150" s="4">
        <v>2900</v>
      </c>
      <c r="Q2150" s="7">
        <v>-61</v>
      </c>
      <c r="R2150" s="5">
        <f>ROUND(P2150 * (1 + (Q2150 / 100)), 2)</f>
        <v>1131</v>
      </c>
      <c r="S2150" s="5">
        <f>ROUND(R2150 * D2150, 2)</f>
        <v>1707.81</v>
      </c>
      <c r="T2150" s="4" t="str">
        <v>EXHIBITION</v>
      </c>
      <c r="U2150" s="8" t="str">
        <v>AVAILABLE</v>
      </c>
      <c r="V2150" s="4" t="str">
        <v>Twinning Wisp, Feather</v>
      </c>
      <c r="W2150" s="9" t="str">
        <v>Media URL</v>
      </c>
    </row>
    <row r="2151">
      <c r="A2151" s="4" t="str">
        <v>6555506495</v>
      </c>
      <c r="B2151" s="4" t="str">
        <v>PEAR</v>
      </c>
      <c r="C2151" s="4">
        <v>158561</v>
      </c>
      <c r="D2151" s="5">
        <v>1.51</v>
      </c>
      <c r="E2151" s="4" t="str">
        <v>W-X</v>
      </c>
      <c r="F2151" s="4" t="str">
        <v>VS2</v>
      </c>
      <c r="G2151" s="4" t="str">
        <v xml:space="preserve"> </v>
      </c>
      <c r="H2151" s="4" t="str">
        <v>EX</v>
      </c>
      <c r="I2151" s="4" t="str">
        <v>VG</v>
      </c>
      <c r="J2151" s="4" t="str">
        <v>NONE</v>
      </c>
      <c r="K2151" s="4" t="str">
        <v>8.83 x 5.66 x 3.91</v>
      </c>
      <c r="L2151" s="4" t="str">
        <v>69.20</v>
      </c>
      <c r="M2151" s="4" t="str">
        <v>66.00</v>
      </c>
      <c r="N2151" s="4" t="str">
        <v/>
      </c>
      <c r="O2151" s="4" t="str">
        <v>GIA</v>
      </c>
      <c r="P2151" s="4">
        <v>2900</v>
      </c>
      <c r="Q2151" s="7">
        <v>-61</v>
      </c>
      <c r="R2151" s="5">
        <f>ROUND(P2151 * (1 + (Q2151 / 100)), 2)</f>
        <v>1131</v>
      </c>
      <c r="S2151" s="5">
        <f>ROUND(R2151 * D2151, 2)</f>
        <v>1707.81</v>
      </c>
      <c r="T2151" s="4" t="str">
        <v>EXHIBITION</v>
      </c>
      <c r="U2151" s="8" t="str">
        <v>AVAILABLE</v>
      </c>
      <c r="V2151" s="4" t="str">
        <v>Twinning Wisp, Crystal, Feather</v>
      </c>
      <c r="W2151" s="9" t="str">
        <v>Media URL</v>
      </c>
    </row>
    <row r="2152">
      <c r="A2152" s="4" t="str">
        <v>3555546657</v>
      </c>
      <c r="B2152" s="4" t="str">
        <v>PEAR</v>
      </c>
      <c r="C2152" s="4">
        <v>160739</v>
      </c>
      <c r="D2152" s="5">
        <v>1.51</v>
      </c>
      <c r="E2152" s="4" t="str">
        <v>W-X</v>
      </c>
      <c r="F2152" s="4" t="str">
        <v>VS2</v>
      </c>
      <c r="G2152" s="4" t="str">
        <v xml:space="preserve"> </v>
      </c>
      <c r="H2152" s="4" t="str">
        <v>EX</v>
      </c>
      <c r="I2152" s="4" t="str">
        <v>VG</v>
      </c>
      <c r="J2152" s="4" t="str">
        <v>NONE</v>
      </c>
      <c r="K2152" s="4" t="str">
        <v>8.78 x 5.58 x 3.91</v>
      </c>
      <c r="L2152" s="4" t="str">
        <v>70.00</v>
      </c>
      <c r="M2152" s="4" t="str">
        <v>62.00</v>
      </c>
      <c r="N2152" s="4" t="str">
        <v/>
      </c>
      <c r="O2152" s="4" t="str">
        <v>GIA</v>
      </c>
      <c r="P2152" s="4">
        <v>2900</v>
      </c>
      <c r="Q2152" s="7">
        <v>-58</v>
      </c>
      <c r="R2152" s="5">
        <f>ROUND(P2152 * (1 + (Q2152 / 100)), 2)</f>
        <v>1218</v>
      </c>
      <c r="S2152" s="5">
        <f>ROUND(R2152 * D2152, 2)</f>
        <v>1839.18</v>
      </c>
      <c r="T2152" s="4" t="str">
        <v>EXHIBITION</v>
      </c>
      <c r="U2152" s="8" t="str">
        <v>AVAILABLE</v>
      </c>
      <c r="V2152" s="4" t="str">
        <v>Feather, Pinpoint</v>
      </c>
      <c r="W2152" s="9" t="str">
        <v>Media URL</v>
      </c>
    </row>
    <row r="2153">
      <c r="A2153" s="4" t="str">
        <v>5556323607</v>
      </c>
      <c r="B2153" s="4" t="str">
        <v>PEAR</v>
      </c>
      <c r="C2153" s="4">
        <v>149990</v>
      </c>
      <c r="D2153" s="5">
        <v>1.51</v>
      </c>
      <c r="E2153" s="4" t="str">
        <v>W-X</v>
      </c>
      <c r="F2153" s="4" t="str">
        <v>VS2</v>
      </c>
      <c r="G2153" s="4" t="str">
        <v xml:space="preserve"> </v>
      </c>
      <c r="H2153" s="4" t="str">
        <v>EX</v>
      </c>
      <c r="I2153" s="4" t="str">
        <v>VG</v>
      </c>
      <c r="J2153" s="4" t="str">
        <v>FNT</v>
      </c>
      <c r="K2153" s="4" t="str">
        <v>8.48 x 5.65 x 3.92</v>
      </c>
      <c r="L2153" s="4" t="str">
        <v>69.50</v>
      </c>
      <c r="M2153" s="4" t="str">
        <v>63.00</v>
      </c>
      <c r="N2153" s="4" t="str">
        <v/>
      </c>
      <c r="O2153" s="4" t="str">
        <v>GIA</v>
      </c>
      <c r="P2153" s="4">
        <v>2900</v>
      </c>
      <c r="Q2153" s="7">
        <v>-60</v>
      </c>
      <c r="R2153" s="5">
        <f>ROUND(P2153 * (1 + (Q2153 / 100)), 2)</f>
        <v>1160</v>
      </c>
      <c r="S2153" s="5">
        <f>ROUND(R2153 * D2153, 2)</f>
        <v>1751.6</v>
      </c>
      <c r="T2153" s="4" t="str">
        <v>EXHIBITION</v>
      </c>
      <c r="U2153" s="8" t="str">
        <v>AVAILABLE</v>
      </c>
      <c r="V2153" s="4" t="str">
        <v>Feather, Needle</v>
      </c>
      <c r="W2153" s="9" t="str">
        <v>Media URL</v>
      </c>
    </row>
    <row r="2154">
      <c r="A2154" s="4" t="str">
        <v>1559657378</v>
      </c>
      <c r="B2154" s="4" t="str">
        <v>PEAR</v>
      </c>
      <c r="C2154" s="4">
        <v>164877</v>
      </c>
      <c r="D2154" s="5">
        <v>1.5</v>
      </c>
      <c r="E2154" s="4" t="str">
        <v>W-X</v>
      </c>
      <c r="F2154" s="4" t="str">
        <v>SI1</v>
      </c>
      <c r="G2154" s="4" t="str">
        <v xml:space="preserve"> </v>
      </c>
      <c r="H2154" s="4" t="str">
        <v>EX</v>
      </c>
      <c r="I2154" s="4" t="str">
        <v>VG</v>
      </c>
      <c r="J2154" s="4" t="str">
        <v>NONE</v>
      </c>
      <c r="K2154" s="4" t="str">
        <v>8.74 x 5.62 x 3.89</v>
      </c>
      <c r="L2154" s="4" t="str">
        <v>69.20</v>
      </c>
      <c r="M2154" s="4" t="str">
        <v>65.00</v>
      </c>
      <c r="N2154" s="4" t="str">
        <v/>
      </c>
      <c r="O2154" s="4" t="str">
        <v>GIA</v>
      </c>
      <c r="P2154" s="4">
        <v>2700</v>
      </c>
      <c r="Q2154" s="7">
        <v>-65</v>
      </c>
      <c r="R2154" s="5">
        <f>ROUND(P2154 * (1 + (Q2154 / 100)), 2)</f>
        <v>945</v>
      </c>
      <c r="S2154" s="5">
        <f>ROUND(R2154 * D2154, 2)</f>
        <v>1417.5</v>
      </c>
      <c r="T2154" s="4" t="str">
        <v>MUMBAI</v>
      </c>
      <c r="U2154" s="8" t="str">
        <v>AVAILABLE</v>
      </c>
      <c r="V2154" s="4" t="str">
        <v>Crystal, Twinning Wisp, Feather, Needle</v>
      </c>
      <c r="W2154" s="9" t="str">
        <v>Media URL</v>
      </c>
    </row>
    <row r="2155">
      <c r="A2155" s="4" t="str">
        <v>6551629050</v>
      </c>
      <c r="B2155" s="4" t="str">
        <v>PEAR</v>
      </c>
      <c r="C2155" s="4">
        <v>163262</v>
      </c>
      <c r="D2155" s="5">
        <v>1.5</v>
      </c>
      <c r="E2155" s="4" t="str">
        <v>Y-Z</v>
      </c>
      <c r="F2155" s="4" t="str">
        <v>VVS2</v>
      </c>
      <c r="G2155" s="4" t="str">
        <v xml:space="preserve"> </v>
      </c>
      <c r="H2155" s="4" t="str">
        <v>EX</v>
      </c>
      <c r="I2155" s="4" t="str">
        <v>VG</v>
      </c>
      <c r="J2155" s="4" t="str">
        <v>NONE</v>
      </c>
      <c r="K2155" s="4" t="str">
        <v>9.30 x 5.17 x 3.96</v>
      </c>
      <c r="L2155" s="4" t="str">
        <v>76.70</v>
      </c>
      <c r="M2155" s="4" t="str">
        <v>59.00</v>
      </c>
      <c r="N2155" s="4" t="str">
        <v/>
      </c>
      <c r="O2155" s="4" t="str">
        <v>GIA</v>
      </c>
      <c r="P2155" s="4">
        <v>3200</v>
      </c>
      <c r="Q2155" s="7">
        <v>-63</v>
      </c>
      <c r="R2155" s="5">
        <f>ROUND(P2155 * (1 + (Q2155 / 100)), 2)</f>
        <v>1184</v>
      </c>
      <c r="S2155" s="5">
        <f>ROUND(R2155 * D2155, 2)</f>
        <v>1776</v>
      </c>
      <c r="T2155" s="4" t="str">
        <v>EXHIBITION</v>
      </c>
      <c r="U2155" s="8" t="str">
        <v>AVAILABLE</v>
      </c>
      <c r="V2155" s="4" t="str">
        <v>Cloud, Needle, Feather, Natural</v>
      </c>
      <c r="W2155" s="9" t="str">
        <v>Media URL</v>
      </c>
    </row>
    <row r="2156">
      <c r="A2156" s="4" t="str">
        <v>6555207881</v>
      </c>
      <c r="B2156" s="4" t="str">
        <v>PEAR</v>
      </c>
      <c r="C2156" s="4">
        <v>145419</v>
      </c>
      <c r="D2156" s="5">
        <v>1.51</v>
      </c>
      <c r="E2156" s="4" t="str">
        <v>Y-Z</v>
      </c>
      <c r="F2156" s="4" t="str">
        <v>VS1</v>
      </c>
      <c r="G2156" s="4" t="str">
        <v xml:space="preserve"> </v>
      </c>
      <c r="H2156" s="4" t="str">
        <v>VG</v>
      </c>
      <c r="I2156" s="4" t="str">
        <v>VG</v>
      </c>
      <c r="J2156" s="4" t="str">
        <v>NONE</v>
      </c>
      <c r="K2156" s="4" t="str">
        <v>8.92 x 5.65 x 3.90</v>
      </c>
      <c r="L2156" s="4" t="str">
        <v>69.10</v>
      </c>
      <c r="M2156" s="4" t="str">
        <v>64.00</v>
      </c>
      <c r="N2156" s="4" t="str">
        <v/>
      </c>
      <c r="O2156" s="4" t="str">
        <v>GIA</v>
      </c>
      <c r="P2156" s="4">
        <v>3100</v>
      </c>
      <c r="Q2156" s="7">
        <v>-65</v>
      </c>
      <c r="R2156" s="5">
        <f>ROUND(P2156 * (1 + (Q2156 / 100)), 2)</f>
        <v>1085</v>
      </c>
      <c r="S2156" s="5">
        <f>ROUND(R2156 * D2156, 2)</f>
        <v>1638.35</v>
      </c>
      <c r="T2156" s="4" t="str">
        <v>EXHIBITION</v>
      </c>
      <c r="U2156" s="8" t="str">
        <v>AVAILABLE</v>
      </c>
      <c r="V2156" s="4" t="str">
        <v>Cloud, Feather, Pinpoint</v>
      </c>
      <c r="W2156" s="9" t="str">
        <v>Media URL</v>
      </c>
    </row>
    <row r="2157">
      <c r="A2157" s="4" t="str">
        <v>2558562833</v>
      </c>
      <c r="B2157" s="4" t="str">
        <v>PEAR</v>
      </c>
      <c r="C2157" s="4">
        <v>161041</v>
      </c>
      <c r="D2157" s="5">
        <v>1.51</v>
      </c>
      <c r="E2157" s="4" t="str">
        <v>Y-Z</v>
      </c>
      <c r="F2157" s="4" t="str">
        <v>VS1</v>
      </c>
      <c r="G2157" s="4" t="str">
        <v xml:space="preserve"> </v>
      </c>
      <c r="H2157" s="4" t="str">
        <v>EX</v>
      </c>
      <c r="I2157" s="4" t="str">
        <v>VG</v>
      </c>
      <c r="J2157" s="4" t="str">
        <v>NONE</v>
      </c>
      <c r="K2157" s="4" t="str">
        <v>8.41 x 5.70 x 3.92</v>
      </c>
      <c r="L2157" s="4" t="str">
        <v>68.70</v>
      </c>
      <c r="M2157" s="4" t="str">
        <v>65.00</v>
      </c>
      <c r="N2157" s="4" t="str">
        <v/>
      </c>
      <c r="O2157" s="4" t="str">
        <v>GIA</v>
      </c>
      <c r="P2157" s="4">
        <v>3100</v>
      </c>
      <c r="Q2157" s="7">
        <v>-62</v>
      </c>
      <c r="R2157" s="5">
        <f>ROUND(P2157 * (1 + (Q2157 / 100)), 2)</f>
        <v>1178</v>
      </c>
      <c r="S2157" s="5">
        <f>ROUND(R2157 * D2157, 2)</f>
        <v>1778.78</v>
      </c>
      <c r="T2157" s="4" t="str">
        <v>EXHIBITION</v>
      </c>
      <c r="U2157" s="8" t="str">
        <v>AVAILABLE</v>
      </c>
      <c r="V2157" s="4" t="str">
        <v>Feather, Needle, Pinpoint, Cloud</v>
      </c>
      <c r="W2157" s="9" t="str">
        <v>Media URL</v>
      </c>
    </row>
    <row r="2158">
      <c r="A2158" s="4" t="str">
        <v>5556627652</v>
      </c>
      <c r="B2158" s="4" t="str">
        <v>PEAR</v>
      </c>
      <c r="C2158" s="4">
        <v>163252</v>
      </c>
      <c r="D2158" s="5">
        <v>1.03</v>
      </c>
      <c r="E2158" s="4" t="str">
        <v>D</v>
      </c>
      <c r="F2158" s="4" t="str">
        <v>FL</v>
      </c>
      <c r="G2158" s="4" t="str">
        <v xml:space="preserve"> </v>
      </c>
      <c r="H2158" s="4" t="str">
        <v>EX</v>
      </c>
      <c r="I2158" s="4" t="str">
        <v>EX</v>
      </c>
      <c r="J2158" s="4" t="str">
        <v>FNT</v>
      </c>
      <c r="K2158" s="4" t="str">
        <v>8.81 x 5.53 x 3.41</v>
      </c>
      <c r="L2158" s="4" t="str">
        <v>61.70</v>
      </c>
      <c r="M2158" s="4" t="str">
        <v>60.00</v>
      </c>
      <c r="N2158" s="4" t="str">
        <v/>
      </c>
      <c r="O2158" s="4" t="str">
        <v>GIA</v>
      </c>
      <c r="P2158" s="4">
        <v>9300</v>
      </c>
      <c r="Q2158" s="7">
        <v>-59</v>
      </c>
      <c r="R2158" s="5">
        <f>ROUND(P2158 * (1 + (Q2158 / 100)), 2)</f>
        <v>3813</v>
      </c>
      <c r="S2158" s="5">
        <f>ROUND(R2158 * D2158, 2)</f>
        <v>3927.39</v>
      </c>
      <c r="T2158" s="4" t="str">
        <v>EXHIBITION</v>
      </c>
      <c r="U2158" s="8" t="str">
        <v>AVAILABLE</v>
      </c>
      <c r="V2158" s="4" t="str">
        <v xml:space="preserve"> </v>
      </c>
      <c r="W2158" s="9" t="str">
        <v>Media URL</v>
      </c>
    </row>
    <row r="2159">
      <c r="A2159" s="4" t="str">
        <v>5553112215</v>
      </c>
      <c r="B2159" s="4" t="str">
        <v>PEAR</v>
      </c>
      <c r="C2159" s="4">
        <v>141420</v>
      </c>
      <c r="D2159" s="5">
        <v>1</v>
      </c>
      <c r="E2159" s="4" t="str">
        <v>D</v>
      </c>
      <c r="F2159" s="4" t="str">
        <v>VS2</v>
      </c>
      <c r="G2159" s="4" t="str">
        <v xml:space="preserve"> </v>
      </c>
      <c r="H2159" s="4" t="str">
        <v>VG</v>
      </c>
      <c r="I2159" s="4" t="str">
        <v>VG</v>
      </c>
      <c r="J2159" s="4" t="str">
        <v>VST</v>
      </c>
      <c r="K2159" s="4" t="str">
        <v>7.79 x 5.16 x 3.36</v>
      </c>
      <c r="L2159" s="4" t="str">
        <v>65.10</v>
      </c>
      <c r="M2159" s="4" t="str">
        <v>55.00</v>
      </c>
      <c r="N2159" s="4" t="str">
        <v/>
      </c>
      <c r="O2159" s="4" t="str">
        <v>GIA</v>
      </c>
      <c r="P2159" s="4">
        <v>5700</v>
      </c>
      <c r="Q2159" s="7">
        <v>-73</v>
      </c>
      <c r="R2159" s="5">
        <f>ROUND(P2159 * (1 + (Q2159 / 100)), 2)</f>
        <v>1539</v>
      </c>
      <c r="S2159" s="5">
        <f>ROUND(R2159 * D2159, 2)</f>
        <v>1539</v>
      </c>
      <c r="T2159" s="4" t="str">
        <v>EXHIBITION</v>
      </c>
      <c r="U2159" s="8" t="str">
        <v>AVAILABLE</v>
      </c>
      <c r="V2159" s="4" t="str">
        <v>Feather</v>
      </c>
      <c r="W2159" s="9" t="str">
        <v>Media URL</v>
      </c>
    </row>
    <row r="2160">
      <c r="A2160" s="4" t="str">
        <v>5543631458</v>
      </c>
      <c r="B2160" s="4" t="str">
        <v>PEAR</v>
      </c>
      <c r="C2160" s="4">
        <v>121839</v>
      </c>
      <c r="D2160" s="5">
        <v>1.01</v>
      </c>
      <c r="E2160" s="4" t="str">
        <v>D</v>
      </c>
      <c r="F2160" s="4" t="str">
        <v>SI1</v>
      </c>
      <c r="G2160" s="4" t="str">
        <v xml:space="preserve"> </v>
      </c>
      <c r="H2160" s="4" t="str">
        <v>VG</v>
      </c>
      <c r="I2160" s="4" t="str">
        <v>VG</v>
      </c>
      <c r="J2160" s="4" t="str">
        <v>VST</v>
      </c>
      <c r="K2160" s="4" t="str">
        <v>7.90 x 4.94 x 3.31</v>
      </c>
      <c r="L2160" s="4" t="str">
        <v>67.10</v>
      </c>
      <c r="M2160" s="4" t="str">
        <v>61.00</v>
      </c>
      <c r="N2160" s="4" t="str">
        <v/>
      </c>
      <c r="O2160" s="4" t="str">
        <v>GIA</v>
      </c>
      <c r="P2160" s="4">
        <v>4600</v>
      </c>
      <c r="Q2160" s="7">
        <v>-80</v>
      </c>
      <c r="R2160" s="5">
        <f>ROUND(P2160 * (1 + (Q2160 / 100)), 2)</f>
        <v>920</v>
      </c>
      <c r="S2160" s="5">
        <f>ROUND(R2160 * D2160, 2)</f>
        <v>929.2</v>
      </c>
      <c r="T2160" s="4" t="str">
        <v>EXHIBITION</v>
      </c>
      <c r="U2160" s="8" t="str">
        <v>AVAILABLE</v>
      </c>
      <c r="V2160" s="4" t="str">
        <v>Feather, Crystal, Needle, Indented Natural</v>
      </c>
      <c r="W2160" s="9" t="str">
        <v>Media URL</v>
      </c>
    </row>
    <row r="2161">
      <c r="A2161" s="4" t="str">
        <v>6561068185</v>
      </c>
      <c r="B2161" s="4" t="str">
        <v>PEAR</v>
      </c>
      <c r="C2161" s="4">
        <v>180305</v>
      </c>
      <c r="D2161" s="5">
        <v>1</v>
      </c>
      <c r="E2161" s="4" t="str">
        <v>D</v>
      </c>
      <c r="F2161" s="4" t="str">
        <v>SI2</v>
      </c>
      <c r="G2161" s="4" t="str">
        <v xml:space="preserve"> </v>
      </c>
      <c r="H2161" s="4" t="str">
        <v>VG</v>
      </c>
      <c r="I2161" s="4" t="str">
        <v>VG</v>
      </c>
      <c r="J2161" s="4" t="str">
        <v>NONE</v>
      </c>
      <c r="K2161" s="4" t="str">
        <v>8.26 x 5.12 x 3.58</v>
      </c>
      <c r="L2161" s="4" t="str">
        <v>70.00</v>
      </c>
      <c r="M2161" s="4" t="str">
        <v>59.00</v>
      </c>
      <c r="N2161" s="4" t="str">
        <v/>
      </c>
      <c r="O2161" s="4" t="str">
        <v>GIA</v>
      </c>
      <c r="P2161" s="4">
        <v>3900</v>
      </c>
      <c r="Q2161" s="7">
        <v>-49</v>
      </c>
      <c r="R2161" s="5">
        <f>ROUND(P2161 * (1 + (Q2161 / 100)), 2)</f>
        <v>1989</v>
      </c>
      <c r="S2161" s="5">
        <f>ROUND(R2161 * D2161, 2)</f>
        <v>1989</v>
      </c>
      <c r="T2161" s="4" t="str">
        <v>EXHIBITION</v>
      </c>
      <c r="U2161" s="8" t="str">
        <v>AVAILABLE</v>
      </c>
      <c r="V2161" s="4" t="str">
        <v>Crystal, Feather, Cloud, Indented Natural, Cavity, Needle</v>
      </c>
      <c r="W2161" s="9" t="str">
        <v>Media URL</v>
      </c>
    </row>
    <row r="2162">
      <c r="A2162" s="4" t="str">
        <v>1568045186</v>
      </c>
      <c r="B2162" s="4" t="str">
        <v>PEAR</v>
      </c>
      <c r="C2162" s="4">
        <v>178155</v>
      </c>
      <c r="D2162" s="5">
        <v>1</v>
      </c>
      <c r="E2162" s="4" t="str">
        <v>D</v>
      </c>
      <c r="F2162" s="4" t="str">
        <v>SI2</v>
      </c>
      <c r="G2162" s="4" t="str">
        <v xml:space="preserve"> </v>
      </c>
      <c r="H2162" s="4" t="str">
        <v>EX</v>
      </c>
      <c r="I2162" s="4" t="str">
        <v>EX</v>
      </c>
      <c r="J2162" s="4" t="str">
        <v>NONE</v>
      </c>
      <c r="K2162" s="4" t="str">
        <v>9.97 x 5.11 x 3.23</v>
      </c>
      <c r="L2162" s="4" t="str">
        <v>63.30</v>
      </c>
      <c r="M2162" s="4" t="str">
        <v>62.00</v>
      </c>
      <c r="N2162" s="4" t="str">
        <v/>
      </c>
      <c r="O2162" s="4" t="str">
        <v>GIA</v>
      </c>
      <c r="P2162" s="4">
        <v>3900</v>
      </c>
      <c r="Q2162" s="7">
        <v>-41</v>
      </c>
      <c r="R2162" s="5">
        <f>ROUND(P2162 * (1 + (Q2162 / 100)), 2)</f>
        <v>2301</v>
      </c>
      <c r="S2162" s="5">
        <f>ROUND(R2162 * D2162, 2)</f>
        <v>2301</v>
      </c>
      <c r="T2162" s="4" t="str">
        <v>EXHIBITION</v>
      </c>
      <c r="U2162" s="8" t="str">
        <v>AVAILABLE</v>
      </c>
      <c r="V2162" s="4" t="str">
        <v>Crystal, Feather, Needle</v>
      </c>
      <c r="W2162" s="9" t="str">
        <v>Media URL</v>
      </c>
    </row>
    <row r="2163">
      <c r="A2163" s="4" t="str">
        <v>6542757328</v>
      </c>
      <c r="B2163" s="4" t="str">
        <v>PEAR</v>
      </c>
      <c r="C2163" s="4">
        <v>127582</v>
      </c>
      <c r="D2163" s="5">
        <v>1.13</v>
      </c>
      <c r="E2163" s="4" t="str">
        <v>E</v>
      </c>
      <c r="F2163" s="4" t="str">
        <v>IF</v>
      </c>
      <c r="G2163" s="4" t="str">
        <v xml:space="preserve"> </v>
      </c>
      <c r="H2163" s="4" t="str">
        <v>EX</v>
      </c>
      <c r="I2163" s="4" t="str">
        <v>EX</v>
      </c>
      <c r="J2163" s="4" t="str">
        <v>FNT</v>
      </c>
      <c r="K2163" s="4" t="str">
        <v>8.12 x 5.09 x 3.53</v>
      </c>
      <c r="L2163" s="4" t="str">
        <v>69.30</v>
      </c>
      <c r="M2163" s="4" t="str">
        <v>63.00</v>
      </c>
      <c r="N2163" s="4" t="str">
        <v/>
      </c>
      <c r="O2163" s="4" t="str">
        <v>GIA</v>
      </c>
      <c r="P2163" s="4">
        <v>8200</v>
      </c>
      <c r="Q2163" s="7">
        <v>-70</v>
      </c>
      <c r="R2163" s="5">
        <f>ROUND(P2163 * (1 + (Q2163 / 100)), 2)</f>
        <v>2460</v>
      </c>
      <c r="S2163" s="5">
        <f>ROUND(R2163 * D2163, 2)</f>
        <v>2779.8</v>
      </c>
      <c r="T2163" s="4" t="str">
        <v>EXHIBITION</v>
      </c>
      <c r="U2163" s="8" t="str">
        <v>AVAILABLE</v>
      </c>
      <c r="V2163" s="4" t="str">
        <v xml:space="preserve"> </v>
      </c>
      <c r="W2163" s="9" t="str">
        <v>Media URL</v>
      </c>
    </row>
    <row r="2164">
      <c r="A2164" s="4" t="str">
        <v>7551207709</v>
      </c>
      <c r="B2164" s="4" t="str">
        <v>PEAR</v>
      </c>
      <c r="C2164" s="4">
        <v>145416</v>
      </c>
      <c r="D2164" s="5">
        <v>1.01</v>
      </c>
      <c r="E2164" s="4" t="str">
        <v>F</v>
      </c>
      <c r="F2164" s="4" t="str">
        <v>VS1</v>
      </c>
      <c r="G2164" s="4" t="str">
        <v xml:space="preserve"> </v>
      </c>
      <c r="H2164" s="4" t="str">
        <v>VG</v>
      </c>
      <c r="I2164" s="4" t="str">
        <v>VG</v>
      </c>
      <c r="J2164" s="4" t="str">
        <v>VST</v>
      </c>
      <c r="K2164" s="4" t="str">
        <v>7.81 x 4.85 x 3.39</v>
      </c>
      <c r="L2164" s="4" t="str">
        <v>70.00</v>
      </c>
      <c r="M2164" s="4" t="str">
        <v>54.00</v>
      </c>
      <c r="N2164" s="4" t="str">
        <v/>
      </c>
      <c r="O2164" s="4" t="str">
        <v>GIA</v>
      </c>
      <c r="P2164" s="4">
        <v>5800</v>
      </c>
      <c r="Q2164" s="7">
        <v>-73</v>
      </c>
      <c r="R2164" s="5">
        <f>ROUND(P2164 * (1 + (Q2164 / 100)), 2)</f>
        <v>1566</v>
      </c>
      <c r="S2164" s="5">
        <f>ROUND(R2164 * D2164, 2)</f>
        <v>1581.66</v>
      </c>
      <c r="T2164" s="4" t="str">
        <v>EXHIBITION</v>
      </c>
      <c r="U2164" s="8" t="str">
        <v>AVAILABLE</v>
      </c>
      <c r="V2164" s="4" t="str">
        <v>Crystal, Etch Channel</v>
      </c>
      <c r="W2164" s="9" t="str">
        <v>Media URL</v>
      </c>
    </row>
    <row r="2165">
      <c r="A2165" s="4" t="str">
        <v>801639416</v>
      </c>
      <c r="B2165" s="4" t="str">
        <v>PEAR</v>
      </c>
      <c r="C2165" s="4">
        <v>168567</v>
      </c>
      <c r="D2165" s="5">
        <v>1.01</v>
      </c>
      <c r="E2165" s="4" t="str">
        <v>F</v>
      </c>
      <c r="F2165" s="4" t="str">
        <v>VS1</v>
      </c>
      <c r="G2165" s="4" t="str">
        <v>VG</v>
      </c>
      <c r="H2165" s="4" t="str">
        <v>EX</v>
      </c>
      <c r="I2165" s="4" t="str">
        <v>EX</v>
      </c>
      <c r="J2165" s="4" t="str">
        <v>SLT</v>
      </c>
      <c r="K2165" s="4" t="str">
        <v>8.64 x 5.60 x 3.53</v>
      </c>
      <c r="L2165" s="4" t="str">
        <v>63.00</v>
      </c>
      <c r="M2165" s="4" t="str">
        <v>61.00</v>
      </c>
      <c r="N2165" s="4" t="str">
        <v>39.20</v>
      </c>
      <c r="O2165" s="4" t="str">
        <v>IGI</v>
      </c>
      <c r="P2165" s="4">
        <v>5800</v>
      </c>
      <c r="Q2165" s="7">
        <v>-67</v>
      </c>
      <c r="R2165" s="5">
        <f>ROUND(P2165 * (1 + (Q2165 / 100)), 2)</f>
        <v>1914</v>
      </c>
      <c r="S2165" s="5">
        <f>ROUND(R2165 * D2165, 2)</f>
        <v>1933.14</v>
      </c>
      <c r="T2165" s="4" t="str">
        <v>MUMBAI</v>
      </c>
      <c r="U2165" s="8" t="str">
        <v>AVAILABLE</v>
      </c>
      <c r="V2165" s="4" t="str">
        <v>Feather</v>
      </c>
      <c r="W2165" s="9" t="str">
        <v>Media URL</v>
      </c>
    </row>
    <row r="2166">
      <c r="A2166" s="4" t="str">
        <v>6552506326</v>
      </c>
      <c r="B2166" s="4" t="str">
        <v>PEAR</v>
      </c>
      <c r="C2166" s="4">
        <v>157264</v>
      </c>
      <c r="D2166" s="5">
        <v>1.01</v>
      </c>
      <c r="E2166" s="4" t="str">
        <v>F</v>
      </c>
      <c r="F2166" s="4" t="str">
        <v>VS2</v>
      </c>
      <c r="G2166" s="4" t="str">
        <v xml:space="preserve"> </v>
      </c>
      <c r="H2166" s="4" t="str">
        <v>VG</v>
      </c>
      <c r="I2166" s="4" t="str">
        <v>VG</v>
      </c>
      <c r="J2166" s="4" t="str">
        <v>MED</v>
      </c>
      <c r="K2166" s="4" t="str">
        <v>8.21 x 4.76 x 3.33</v>
      </c>
      <c r="L2166" s="4" t="str">
        <v>70.00</v>
      </c>
      <c r="M2166" s="4" t="str">
        <v>69.00</v>
      </c>
      <c r="N2166" s="4" t="str">
        <v/>
      </c>
      <c r="O2166" s="4" t="str">
        <v>GIA</v>
      </c>
      <c r="P2166" s="4">
        <v>5100</v>
      </c>
      <c r="Q2166" s="7">
        <v>-61</v>
      </c>
      <c r="R2166" s="5">
        <f>ROUND(P2166 * (1 + (Q2166 / 100)), 2)</f>
        <v>1989</v>
      </c>
      <c r="S2166" s="5">
        <f>ROUND(R2166 * D2166, 2)</f>
        <v>2008.89</v>
      </c>
      <c r="T2166" s="4" t="str">
        <v>EXHIBITION</v>
      </c>
      <c r="U2166" s="8" t="str">
        <v>AVAILABLE</v>
      </c>
      <c r="V2166" s="4" t="str">
        <v>Feather, Crystal, Needle</v>
      </c>
      <c r="W2166" s="9" t="str">
        <v>Media URL</v>
      </c>
    </row>
    <row r="2167">
      <c r="A2167" s="4" t="str">
        <v>773617533</v>
      </c>
      <c r="B2167" s="4" t="str">
        <v>PEAR</v>
      </c>
      <c r="C2167" s="4">
        <v>158657</v>
      </c>
      <c r="D2167" s="5">
        <v>1.01</v>
      </c>
      <c r="E2167" s="4" t="str">
        <v>F</v>
      </c>
      <c r="F2167" s="4" t="str">
        <v>SI1</v>
      </c>
      <c r="G2167" s="4" t="str">
        <v>VG</v>
      </c>
      <c r="H2167" s="4" t="str">
        <v>EX</v>
      </c>
      <c r="I2167" s="4" t="str">
        <v>VG</v>
      </c>
      <c r="J2167" s="4" t="str">
        <v>STG</v>
      </c>
      <c r="K2167" s="4" t="str">
        <v>7.63 x 4.98 x 3.43</v>
      </c>
      <c r="L2167" s="4" t="str">
        <v>68.90</v>
      </c>
      <c r="M2167" s="4" t="str">
        <v>59.00</v>
      </c>
      <c r="N2167" s="4" t="str">
        <v>41.00</v>
      </c>
      <c r="O2167" s="4" t="str">
        <v>IGI</v>
      </c>
      <c r="P2167" s="4">
        <v>4000</v>
      </c>
      <c r="Q2167" s="7">
        <v>-76</v>
      </c>
      <c r="R2167" s="5">
        <f>ROUND(P2167 * (1 + (Q2167 / 100)), 2)</f>
        <v>960</v>
      </c>
      <c r="S2167" s="5">
        <f>ROUND(R2167 * D2167, 2)</f>
        <v>969.6</v>
      </c>
      <c r="T2167" s="4" t="str">
        <v>MUMBAI</v>
      </c>
      <c r="U2167" s="8" t="str">
        <v>AVAILABLE</v>
      </c>
      <c r="V2167" s="4" t="str">
        <v>Feather, Crystal, Cloud, Cavity</v>
      </c>
      <c r="W2167" s="9" t="str">
        <v>Media URL</v>
      </c>
    </row>
    <row r="2168">
      <c r="A2168" s="4" t="str">
        <v>801639273</v>
      </c>
      <c r="B2168" s="4" t="str">
        <v>PEAR</v>
      </c>
      <c r="C2168" s="4">
        <v>188025</v>
      </c>
      <c r="D2168" s="5">
        <v>1.01</v>
      </c>
      <c r="E2168" s="4" t="str">
        <v>F</v>
      </c>
      <c r="F2168" s="4" t="str">
        <v>SI1</v>
      </c>
      <c r="G2168" s="4" t="str">
        <v>VG</v>
      </c>
      <c r="H2168" s="4" t="str">
        <v>EX</v>
      </c>
      <c r="I2168" s="4" t="str">
        <v>EX</v>
      </c>
      <c r="J2168" s="4" t="str">
        <v>SLT</v>
      </c>
      <c r="K2168" s="4" t="str">
        <v>8.22 x 5.47 x 3.56</v>
      </c>
      <c r="L2168" s="4" t="str">
        <v>65.10</v>
      </c>
      <c r="M2168" s="4" t="str">
        <v>58.00</v>
      </c>
      <c r="N2168" s="4" t="str">
        <v>41.10</v>
      </c>
      <c r="O2168" s="4" t="str">
        <v>IGI</v>
      </c>
      <c r="P2168" s="4">
        <v>4000</v>
      </c>
      <c r="Q2168" s="7">
        <v>-70</v>
      </c>
      <c r="R2168" s="5">
        <f>ROUND(P2168 * (1 + (Q2168 / 100)), 2)</f>
        <v>1200</v>
      </c>
      <c r="S2168" s="5">
        <f>ROUND(R2168 * D2168, 2)</f>
        <v>1212</v>
      </c>
      <c r="T2168" s="4" t="str">
        <v>MUMBAI</v>
      </c>
      <c r="U2168" s="8" t="str">
        <v>AVAILABLE</v>
      </c>
      <c r="V2168" s="4" t="str">
        <v>Cloud, Crystal, Feather</v>
      </c>
      <c r="W2168" s="9" t="str">
        <v>Media URL</v>
      </c>
    </row>
    <row r="2169">
      <c r="A2169" s="4" t="str">
        <v>7568248233</v>
      </c>
      <c r="B2169" s="4" t="str">
        <v>PEAR</v>
      </c>
      <c r="C2169" s="4">
        <v>188061</v>
      </c>
      <c r="D2169" s="5">
        <v>1</v>
      </c>
      <c r="E2169" s="4" t="str">
        <v>G</v>
      </c>
      <c r="F2169" s="4" t="str">
        <v>I1</v>
      </c>
      <c r="G2169" s="4" t="str">
        <v xml:space="preserve"> </v>
      </c>
      <c r="H2169" s="4" t="str">
        <v>VG</v>
      </c>
      <c r="I2169" s="4" t="str">
        <v>VG</v>
      </c>
      <c r="J2169" s="4" t="str">
        <v>FNT</v>
      </c>
      <c r="K2169" s="4" t="str">
        <v>8.13 x 5.52 x 3.53</v>
      </c>
      <c r="L2169" s="4" t="str">
        <v>64.00</v>
      </c>
      <c r="M2169" s="4" t="str">
        <v>61.00</v>
      </c>
      <c r="N2169" s="4" t="str">
        <v/>
      </c>
      <c r="O2169" s="4" t="str">
        <v>GIA</v>
      </c>
      <c r="P2169" s="4">
        <v>2600</v>
      </c>
      <c r="Q2169" s="7">
        <v>-50</v>
      </c>
      <c r="R2169" s="5">
        <f>ROUND(P2169 * (1 + (Q2169 / 100)), 2)</f>
        <v>1300</v>
      </c>
      <c r="S2169" s="5">
        <f>ROUND(R2169 * D2169, 2)</f>
        <v>1300</v>
      </c>
      <c r="T2169" s="4" t="str">
        <v>EXHIBITION</v>
      </c>
      <c r="U2169" s="8" t="str">
        <v>AVAILABLE</v>
      </c>
      <c r="V2169" s="4" t="str">
        <v>Feather, Crystal, Cavity, Cloud, Indented Natural, Needle</v>
      </c>
      <c r="W2169" s="9" t="str">
        <v>Media URL</v>
      </c>
    </row>
    <row r="2170">
      <c r="A2170" s="4" t="str">
        <v>773617269</v>
      </c>
      <c r="B2170" s="4" t="str">
        <v>PEAR</v>
      </c>
      <c r="C2170" s="4">
        <v>153809</v>
      </c>
      <c r="D2170" s="5">
        <v>1.01</v>
      </c>
      <c r="E2170" s="4" t="str">
        <v>H</v>
      </c>
      <c r="F2170" s="4" t="str">
        <v>VS2</v>
      </c>
      <c r="G2170" s="4" t="str">
        <v>VG</v>
      </c>
      <c r="H2170" s="4" t="str">
        <v>EX</v>
      </c>
      <c r="I2170" s="4" t="str">
        <v>EX</v>
      </c>
      <c r="J2170" s="4" t="str">
        <v>NONE</v>
      </c>
      <c r="K2170" s="4" t="str">
        <v>8.66 x 5.22 x 3.48</v>
      </c>
      <c r="L2170" s="4" t="str">
        <v>66.70</v>
      </c>
      <c r="M2170" s="4" t="str">
        <v>66.00</v>
      </c>
      <c r="N2170" s="4" t="str">
        <v>35.80</v>
      </c>
      <c r="O2170" s="4" t="str">
        <v>IGI</v>
      </c>
      <c r="P2170" s="4">
        <v>4200</v>
      </c>
      <c r="Q2170" s="7">
        <v>-70</v>
      </c>
      <c r="R2170" s="5">
        <f>ROUND(P2170 * (1 + (Q2170 / 100)), 2)</f>
        <v>1260</v>
      </c>
      <c r="S2170" s="5">
        <f>ROUND(R2170 * D2170, 2)</f>
        <v>1272.6</v>
      </c>
      <c r="T2170" s="4" t="str">
        <v>MUMBAI</v>
      </c>
      <c r="U2170" s="8" t="str">
        <v>AVAILABLE</v>
      </c>
      <c r="V2170" s="4" t="str">
        <v>Cloud, Feather</v>
      </c>
      <c r="W2170" s="9" t="str">
        <v>Media URL</v>
      </c>
    </row>
    <row r="2171">
      <c r="A2171" s="4" t="str">
        <v>773617779</v>
      </c>
      <c r="B2171" s="4" t="str">
        <v>PEAR</v>
      </c>
      <c r="C2171" s="4">
        <v>143697</v>
      </c>
      <c r="D2171" s="5">
        <v>1.02</v>
      </c>
      <c r="E2171" s="4" t="str">
        <v>H</v>
      </c>
      <c r="F2171" s="4" t="str">
        <v>VS2</v>
      </c>
      <c r="G2171" s="4" t="str">
        <v>VG</v>
      </c>
      <c r="H2171" s="4" t="str">
        <v>EX</v>
      </c>
      <c r="I2171" s="4" t="str">
        <v>EX</v>
      </c>
      <c r="J2171" s="4" t="str">
        <v>NONE</v>
      </c>
      <c r="K2171" s="4" t="str">
        <v>8.37 x 5.57 x 3.58</v>
      </c>
      <c r="L2171" s="4" t="str">
        <v>64.30</v>
      </c>
      <c r="M2171" s="4" t="str">
        <v>58.00</v>
      </c>
      <c r="N2171" s="4" t="str">
        <v>37.00</v>
      </c>
      <c r="O2171" s="4" t="str">
        <v>IGI</v>
      </c>
      <c r="P2171" s="4">
        <v>4200</v>
      </c>
      <c r="Q2171" s="7">
        <v>-69</v>
      </c>
      <c r="R2171" s="5">
        <f>ROUND(P2171 * (1 + (Q2171 / 100)), 2)</f>
        <v>1302</v>
      </c>
      <c r="S2171" s="5">
        <f>ROUND(R2171 * D2171, 2)</f>
        <v>1328.04</v>
      </c>
      <c r="T2171" s="4" t="str">
        <v>MUMBAI</v>
      </c>
      <c r="U2171" s="8" t="str">
        <v>AVAILABLE</v>
      </c>
      <c r="V2171" s="4" t="str">
        <v>Cloud, Crystal, Needle, Feather</v>
      </c>
      <c r="W2171" s="9" t="str">
        <v>Media URL</v>
      </c>
    </row>
    <row r="2172">
      <c r="A2172" s="4" t="str">
        <v>773617508</v>
      </c>
      <c r="B2172" s="4" t="str">
        <v>PEAR</v>
      </c>
      <c r="C2172" s="4">
        <v>158439</v>
      </c>
      <c r="D2172" s="5">
        <v>1.01</v>
      </c>
      <c r="E2172" s="4" t="str">
        <v>H</v>
      </c>
      <c r="F2172" s="4" t="str">
        <v>VS2</v>
      </c>
      <c r="G2172" s="4" t="str">
        <v>VG</v>
      </c>
      <c r="H2172" s="4" t="str">
        <v>EX</v>
      </c>
      <c r="I2172" s="4" t="str">
        <v>EX</v>
      </c>
      <c r="J2172" s="4" t="str">
        <v>NONE</v>
      </c>
      <c r="K2172" s="4" t="str">
        <v>8.42 x 5.59 x 3.40</v>
      </c>
      <c r="L2172" s="4" t="str">
        <v>60.80</v>
      </c>
      <c r="M2172" s="4" t="str">
        <v>62.00</v>
      </c>
      <c r="N2172" s="4" t="str">
        <v>34.30</v>
      </c>
      <c r="O2172" s="4" t="str">
        <v>IGI</v>
      </c>
      <c r="P2172" s="4">
        <v>4200</v>
      </c>
      <c r="Q2172" s="7">
        <v>-68</v>
      </c>
      <c r="R2172" s="5">
        <f>ROUND(P2172 * (1 + (Q2172 / 100)), 2)</f>
        <v>1344</v>
      </c>
      <c r="S2172" s="5">
        <f>ROUND(R2172 * D2172, 2)</f>
        <v>1357.44</v>
      </c>
      <c r="T2172" s="4" t="str">
        <v>MUMBAI</v>
      </c>
      <c r="U2172" s="8" t="str">
        <v>AVAILABLE</v>
      </c>
      <c r="V2172" s="4" t="str">
        <v>Crystal, Feather</v>
      </c>
      <c r="W2172" s="9" t="str">
        <v>Media URL</v>
      </c>
    </row>
    <row r="2173">
      <c r="A2173" s="4" t="str">
        <v>773617676</v>
      </c>
      <c r="B2173" s="4" t="str">
        <v>PEAR</v>
      </c>
      <c r="C2173" s="4">
        <v>150036</v>
      </c>
      <c r="D2173" s="5">
        <v>1.22</v>
      </c>
      <c r="E2173" s="4" t="str">
        <v>H</v>
      </c>
      <c r="F2173" s="4" t="str">
        <v>SI1</v>
      </c>
      <c r="G2173" s="4" t="str">
        <v>VG</v>
      </c>
      <c r="H2173" s="4" t="str">
        <v>EX</v>
      </c>
      <c r="I2173" s="4" t="str">
        <v>EX</v>
      </c>
      <c r="J2173" s="4" t="str">
        <v>SLT</v>
      </c>
      <c r="K2173" s="4" t="str">
        <v>9.21 x 5.90 x 3.75</v>
      </c>
      <c r="L2173" s="4" t="str">
        <v>63.60</v>
      </c>
      <c r="M2173" s="4" t="str">
        <v>60.00</v>
      </c>
      <c r="N2173" s="4" t="str">
        <v>39.90</v>
      </c>
      <c r="O2173" s="4" t="str">
        <v>IGI</v>
      </c>
      <c r="P2173" s="4">
        <v>3600</v>
      </c>
      <c r="Q2173" s="7">
        <v>-67</v>
      </c>
      <c r="R2173" s="5">
        <f>ROUND(P2173 * (1 + (Q2173 / 100)), 2)</f>
        <v>1188</v>
      </c>
      <c r="S2173" s="5">
        <f>ROUND(R2173 * D2173, 2)</f>
        <v>1449.36</v>
      </c>
      <c r="T2173" s="4" t="str">
        <v>MUMBAI</v>
      </c>
      <c r="U2173" s="8" t="str">
        <v>AVAILABLE</v>
      </c>
      <c r="V2173" s="4" t="str">
        <v>Cloud, Crystal, Feather</v>
      </c>
      <c r="W2173" s="9" t="str">
        <v>Media URL</v>
      </c>
    </row>
    <row r="2174">
      <c r="A2174" s="4" t="str">
        <v>773617368</v>
      </c>
      <c r="B2174" s="4" t="str">
        <v>PEAR</v>
      </c>
      <c r="C2174" s="4">
        <v>156595</v>
      </c>
      <c r="D2174" s="5">
        <v>1.01</v>
      </c>
      <c r="E2174" s="4" t="str">
        <v>H</v>
      </c>
      <c r="F2174" s="4" t="str">
        <v>SI1</v>
      </c>
      <c r="G2174" s="4" t="str">
        <v>VG</v>
      </c>
      <c r="H2174" s="4" t="str">
        <v>EX</v>
      </c>
      <c r="I2174" s="4" t="str">
        <v>EX</v>
      </c>
      <c r="J2174" s="4" t="str">
        <v>STG</v>
      </c>
      <c r="K2174" s="4" t="str">
        <v>9.44 x 5.14 x 3.33</v>
      </c>
      <c r="L2174" s="4" t="str">
        <v>64.80</v>
      </c>
      <c r="M2174" s="4" t="str">
        <v>62.00</v>
      </c>
      <c r="N2174" s="4" t="str">
        <v>42.00</v>
      </c>
      <c r="O2174" s="4" t="str">
        <v>IGI</v>
      </c>
      <c r="P2174" s="4">
        <v>3600</v>
      </c>
      <c r="Q2174" s="7">
        <v>-77</v>
      </c>
      <c r="R2174" s="5">
        <f>ROUND(P2174 * (1 + (Q2174 / 100)), 2)</f>
        <v>828</v>
      </c>
      <c r="S2174" s="5">
        <f>ROUND(R2174 * D2174, 2)</f>
        <v>836.28</v>
      </c>
      <c r="T2174" s="4" t="str">
        <v>MUMBAI</v>
      </c>
      <c r="U2174" s="8" t="str">
        <v>AVAILABLE</v>
      </c>
      <c r="V2174" s="4" t="str">
        <v>Feather, Cloud</v>
      </c>
      <c r="W2174" s="9" t="str">
        <v>Media URL</v>
      </c>
    </row>
    <row r="2175">
      <c r="A2175" s="4" t="str">
        <v>801637965</v>
      </c>
      <c r="B2175" s="4" t="str">
        <v>PEAR</v>
      </c>
      <c r="C2175" s="4">
        <v>164258</v>
      </c>
      <c r="D2175" s="5">
        <v>1.02</v>
      </c>
      <c r="E2175" s="4" t="str">
        <v>H</v>
      </c>
      <c r="F2175" s="4" t="str">
        <v>SI1</v>
      </c>
      <c r="G2175" s="4" t="str">
        <v>VG</v>
      </c>
      <c r="H2175" s="4" t="str">
        <v>EX</v>
      </c>
      <c r="I2175" s="4" t="str">
        <v>EX</v>
      </c>
      <c r="J2175" s="4" t="str">
        <v>STG</v>
      </c>
      <c r="K2175" s="4" t="str">
        <v>8.58 x 5.47 x 3.51</v>
      </c>
      <c r="L2175" s="4" t="str">
        <v>64.20</v>
      </c>
      <c r="M2175" s="4" t="str">
        <v>57.00</v>
      </c>
      <c r="N2175" s="4" t="str">
        <v>38.50</v>
      </c>
      <c r="O2175" s="4" t="str">
        <v>IGI</v>
      </c>
      <c r="P2175" s="4">
        <v>3600</v>
      </c>
      <c r="Q2175" s="7">
        <v>-76</v>
      </c>
      <c r="R2175" s="5">
        <f>ROUND(P2175 * (1 + (Q2175 / 100)), 2)</f>
        <v>864</v>
      </c>
      <c r="S2175" s="5">
        <f>ROUND(R2175 * D2175, 2)</f>
        <v>881.28</v>
      </c>
      <c r="T2175" s="4" t="str">
        <v>MUMBAI</v>
      </c>
      <c r="U2175" s="8" t="str">
        <v>AVAILABLE</v>
      </c>
      <c r="V2175" s="4" t="str">
        <v>Feather</v>
      </c>
      <c r="W2175" s="9" t="str">
        <v>Media URL</v>
      </c>
    </row>
    <row r="2176">
      <c r="A2176" s="4" t="str">
        <v>1553418091</v>
      </c>
      <c r="B2176" s="4" t="str">
        <v>PEAR</v>
      </c>
      <c r="C2176" s="4">
        <v>155052</v>
      </c>
      <c r="D2176" s="5">
        <v>1.2</v>
      </c>
      <c r="E2176" s="4" t="str">
        <v>H</v>
      </c>
      <c r="F2176" s="4" t="str">
        <v>SI2</v>
      </c>
      <c r="G2176" s="4" t="str">
        <v xml:space="preserve"> </v>
      </c>
      <c r="H2176" s="4" t="str">
        <v>EX</v>
      </c>
      <c r="I2176" s="4" t="str">
        <v>EX</v>
      </c>
      <c r="J2176" s="4" t="str">
        <v>NONE</v>
      </c>
      <c r="K2176" s="4" t="str">
        <v>10.28 x 5.29 x 3.39</v>
      </c>
      <c r="L2176" s="4" t="str">
        <v>64.10</v>
      </c>
      <c r="M2176" s="4" t="str">
        <v>60.00</v>
      </c>
      <c r="N2176" s="4" t="str">
        <v/>
      </c>
      <c r="O2176" s="4" t="str">
        <v>GIA</v>
      </c>
      <c r="P2176" s="4">
        <v>3100</v>
      </c>
      <c r="Q2176" s="7">
        <v>-54</v>
      </c>
      <c r="R2176" s="5">
        <f>ROUND(P2176 * (1 + (Q2176 / 100)), 2)</f>
        <v>1426</v>
      </c>
      <c r="S2176" s="5">
        <f>ROUND(R2176 * D2176, 2)</f>
        <v>1711.2</v>
      </c>
      <c r="T2176" s="4" t="str">
        <v>EXHIBITION</v>
      </c>
      <c r="U2176" s="8" t="str">
        <v>AVAILABLE</v>
      </c>
      <c r="V2176" s="4" t="str">
        <v>Twinning Wisp, Feather, Crystal, Cloud, Needle</v>
      </c>
      <c r="W2176" s="9" t="str">
        <v>Media URL</v>
      </c>
    </row>
    <row r="2177">
      <c r="A2177" s="4" t="str">
        <v>6552341445</v>
      </c>
      <c r="B2177" s="4" t="str">
        <v>PEAR</v>
      </c>
      <c r="C2177" s="4">
        <v>151124</v>
      </c>
      <c r="D2177" s="5">
        <v>1</v>
      </c>
      <c r="E2177" s="4" t="str">
        <v>H</v>
      </c>
      <c r="F2177" s="4" t="str">
        <v>I1</v>
      </c>
      <c r="G2177" s="4" t="str">
        <v xml:space="preserve"> </v>
      </c>
      <c r="H2177" s="4" t="str">
        <v>EX</v>
      </c>
      <c r="I2177" s="4" t="str">
        <v>VG</v>
      </c>
      <c r="J2177" s="4" t="str">
        <v>NONE</v>
      </c>
      <c r="K2177" s="4" t="str">
        <v>8.11 x 5.42 x 3.56</v>
      </c>
      <c r="L2177" s="4" t="str">
        <v>65.70</v>
      </c>
      <c r="M2177" s="4" t="str">
        <v>60.00</v>
      </c>
      <c r="N2177" s="4" t="str">
        <v/>
      </c>
      <c r="O2177" s="4" t="str">
        <v>GIA</v>
      </c>
      <c r="P2177" s="4">
        <v>2400</v>
      </c>
      <c r="Q2177" s="7">
        <v>-62</v>
      </c>
      <c r="R2177" s="5">
        <f>ROUND(P2177 * (1 + (Q2177 / 100)), 2)</f>
        <v>912</v>
      </c>
      <c r="S2177" s="5">
        <f>ROUND(R2177 * D2177, 2)</f>
        <v>912</v>
      </c>
      <c r="T2177" s="4" t="str">
        <v>EXHIBITION</v>
      </c>
      <c r="U2177" s="8" t="str">
        <v>AVAILABLE</v>
      </c>
      <c r="V2177" s="4" t="str">
        <v>Feather, Twinning Wisp, Crystal, Needle, Extra Facet</v>
      </c>
      <c r="W2177" s="9" t="str">
        <v>Media URL</v>
      </c>
    </row>
    <row r="2178">
      <c r="A2178" s="4" t="str">
        <v>773617716</v>
      </c>
      <c r="B2178" s="4" t="str">
        <v>PEAR</v>
      </c>
      <c r="C2178" s="4">
        <v>151125</v>
      </c>
      <c r="D2178" s="5">
        <v>1.01</v>
      </c>
      <c r="E2178" s="4" t="str">
        <v>I</v>
      </c>
      <c r="F2178" s="4" t="str">
        <v>VS1</v>
      </c>
      <c r="G2178" s="4" t="str">
        <v>VG</v>
      </c>
      <c r="H2178" s="4" t="str">
        <v>EX</v>
      </c>
      <c r="I2178" s="4" t="str">
        <v>EX</v>
      </c>
      <c r="J2178" s="4" t="str">
        <v>NONE</v>
      </c>
      <c r="K2178" s="4" t="str">
        <v>8.55 x 5.55 x 3.52</v>
      </c>
      <c r="L2178" s="4" t="str">
        <v>63.40</v>
      </c>
      <c r="M2178" s="4" t="str">
        <v>59.00</v>
      </c>
      <c r="N2178" s="4" t="str">
        <v>39.60</v>
      </c>
      <c r="O2178" s="4" t="str">
        <v>IGI</v>
      </c>
      <c r="P2178" s="4">
        <v>3900</v>
      </c>
      <c r="Q2178" s="7">
        <v>-75</v>
      </c>
      <c r="R2178" s="5">
        <f>ROUND(P2178 * (1 + (Q2178 / 100)), 2)</f>
        <v>975</v>
      </c>
      <c r="S2178" s="5">
        <f>ROUND(R2178 * D2178, 2)</f>
        <v>984.75</v>
      </c>
      <c r="T2178" s="4" t="str">
        <v>MUMBAI</v>
      </c>
      <c r="U2178" s="8" t="str">
        <v>AVAILABLE</v>
      </c>
      <c r="V2178" s="4" t="str">
        <v>Cloud, Feather, Crystal</v>
      </c>
      <c r="W2178" s="9" t="str">
        <v>Media URL</v>
      </c>
    </row>
    <row r="2179">
      <c r="A2179" s="4" t="str">
        <v>801639448</v>
      </c>
      <c r="B2179" s="4" t="str">
        <v>PEAR</v>
      </c>
      <c r="C2179" s="4">
        <v>170096</v>
      </c>
      <c r="D2179" s="5">
        <v>1</v>
      </c>
      <c r="E2179" s="4" t="str">
        <v>I</v>
      </c>
      <c r="F2179" s="4" t="str">
        <v>VS2</v>
      </c>
      <c r="G2179" s="4" t="str">
        <v>VG</v>
      </c>
      <c r="H2179" s="4" t="str">
        <v>EX</v>
      </c>
      <c r="I2179" s="4" t="str">
        <v>EX</v>
      </c>
      <c r="J2179" s="4" t="str">
        <v>NONE</v>
      </c>
      <c r="K2179" s="4" t="str">
        <v>8.44 x 5.42 x 3.43</v>
      </c>
      <c r="L2179" s="4" t="str">
        <v>63.30</v>
      </c>
      <c r="M2179" s="4" t="str">
        <v>55.00</v>
      </c>
      <c r="N2179" s="4" t="str">
        <v>34.90</v>
      </c>
      <c r="O2179" s="4" t="str">
        <v>IGI</v>
      </c>
      <c r="P2179" s="4">
        <v>3700</v>
      </c>
      <c r="Q2179" s="7">
        <v>-73</v>
      </c>
      <c r="R2179" s="5">
        <f>ROUND(P2179 * (1 + (Q2179 / 100)), 2)</f>
        <v>999</v>
      </c>
      <c r="S2179" s="5">
        <f>ROUND(R2179 * D2179, 2)</f>
        <v>999</v>
      </c>
      <c r="T2179" s="4" t="str">
        <v>MUMBAI</v>
      </c>
      <c r="U2179" s="8" t="str">
        <v>AVAILABLE</v>
      </c>
      <c r="V2179" s="4" t="str">
        <v>Cavity, Cloud</v>
      </c>
      <c r="W2179" s="9" t="str">
        <v>Media URL</v>
      </c>
    </row>
    <row r="2180">
      <c r="A2180" s="4" t="str">
        <v>801638013</v>
      </c>
      <c r="B2180" s="4" t="str">
        <v>PEAR</v>
      </c>
      <c r="C2180" s="4">
        <v>165206</v>
      </c>
      <c r="D2180" s="5">
        <v>1.01</v>
      </c>
      <c r="E2180" s="4" t="str">
        <v>I</v>
      </c>
      <c r="F2180" s="4" t="str">
        <v>VS2</v>
      </c>
      <c r="G2180" s="4" t="str">
        <v>VG</v>
      </c>
      <c r="H2180" s="4" t="str">
        <v>EX</v>
      </c>
      <c r="I2180" s="4" t="str">
        <v>EX</v>
      </c>
      <c r="J2180" s="4" t="str">
        <v>NONE</v>
      </c>
      <c r="K2180" s="4" t="str">
        <v>9.48 x 5.06 x 3.23</v>
      </c>
      <c r="L2180" s="4" t="str">
        <v>63.80</v>
      </c>
      <c r="M2180" s="4" t="str">
        <v>56.00</v>
      </c>
      <c r="N2180" s="4" t="str">
        <v>38.70</v>
      </c>
      <c r="O2180" s="4" t="str">
        <v>IGI</v>
      </c>
      <c r="P2180" s="4">
        <v>3700</v>
      </c>
      <c r="Q2180" s="7">
        <v>-73</v>
      </c>
      <c r="R2180" s="5">
        <f>ROUND(P2180 * (1 + (Q2180 / 100)), 2)</f>
        <v>999</v>
      </c>
      <c r="S2180" s="5">
        <f>ROUND(R2180 * D2180, 2)</f>
        <v>1008.99</v>
      </c>
      <c r="T2180" s="4" t="str">
        <v>MUMBAI</v>
      </c>
      <c r="U2180" s="8" t="str">
        <v>AVAILABLE</v>
      </c>
      <c r="V2180" s="4" t="str">
        <v>Feather</v>
      </c>
      <c r="W2180" s="9" t="str">
        <v>Media URL</v>
      </c>
    </row>
    <row r="2181">
      <c r="A2181" s="4" t="str">
        <v>6551400763</v>
      </c>
      <c r="B2181" s="4" t="str">
        <v>PEAR</v>
      </c>
      <c r="C2181" s="4">
        <v>153807</v>
      </c>
      <c r="D2181" s="5">
        <v>1.01</v>
      </c>
      <c r="E2181" s="4" t="str">
        <v>I</v>
      </c>
      <c r="F2181" s="4" t="str">
        <v>SI2</v>
      </c>
      <c r="G2181" s="4" t="str">
        <v xml:space="preserve"> </v>
      </c>
      <c r="H2181" s="4" t="str">
        <v>EX</v>
      </c>
      <c r="I2181" s="4" t="str">
        <v>VG</v>
      </c>
      <c r="J2181" s="4" t="str">
        <v>NONE</v>
      </c>
      <c r="K2181" s="4" t="str">
        <v>8.65 x 5.66 x 3.18</v>
      </c>
      <c r="L2181" s="4" t="str">
        <v>56.20</v>
      </c>
      <c r="M2181" s="4" t="str">
        <v>62.00</v>
      </c>
      <c r="N2181" s="4" t="str">
        <v/>
      </c>
      <c r="O2181" s="4" t="str">
        <v>GIA</v>
      </c>
      <c r="P2181" s="4">
        <v>2800</v>
      </c>
      <c r="Q2181" s="7">
        <v>-69</v>
      </c>
      <c r="R2181" s="5">
        <f>ROUND(P2181 * (1 + (Q2181 / 100)), 2)</f>
        <v>868</v>
      </c>
      <c r="S2181" s="5">
        <f>ROUND(R2181 * D2181, 2)</f>
        <v>876.68</v>
      </c>
      <c r="T2181" s="4" t="str">
        <v>EXHIBITION</v>
      </c>
      <c r="U2181" s="8" t="str">
        <v>AVAILABLE</v>
      </c>
      <c r="V2181" s="4" t="str">
        <v>Feather, Cloud, Crystal, Needle, Indented Natural</v>
      </c>
      <c r="W2181" s="9" t="str">
        <v>Media URL</v>
      </c>
    </row>
    <row r="2182">
      <c r="A2182" s="4" t="str">
        <v>1553658418</v>
      </c>
      <c r="B2182" s="4" t="str">
        <v>PEAR</v>
      </c>
      <c r="C2182" s="4">
        <v>164824</v>
      </c>
      <c r="D2182" s="5">
        <v>1.01</v>
      </c>
      <c r="E2182" s="4" t="str">
        <v>J</v>
      </c>
      <c r="F2182" s="4" t="str">
        <v>IF</v>
      </c>
      <c r="G2182" s="4" t="str">
        <v xml:space="preserve"> </v>
      </c>
      <c r="H2182" s="4" t="str">
        <v>EX</v>
      </c>
      <c r="I2182" s="4" t="str">
        <v>EX</v>
      </c>
      <c r="J2182" s="4" t="str">
        <v>FNT</v>
      </c>
      <c r="K2182" s="4" t="str">
        <v>8.97 x 5.68 x 3.14</v>
      </c>
      <c r="L2182" s="4" t="str">
        <v>55.30</v>
      </c>
      <c r="M2182" s="4" t="str">
        <v>65.00</v>
      </c>
      <c r="N2182" s="4" t="str">
        <v/>
      </c>
      <c r="O2182" s="4" t="str">
        <v>GIA</v>
      </c>
      <c r="P2182" s="4">
        <v>4000</v>
      </c>
      <c r="Q2182" s="7">
        <v>-63</v>
      </c>
      <c r="R2182" s="5">
        <f>ROUND(P2182 * (1 + (Q2182 / 100)), 2)</f>
        <v>1480</v>
      </c>
      <c r="S2182" s="5">
        <f>ROUND(R2182 * D2182, 2)</f>
        <v>1494.8</v>
      </c>
      <c r="T2182" s="4" t="str">
        <v>EXHIBITION</v>
      </c>
      <c r="U2182" s="8" t="str">
        <v>AVAILABLE</v>
      </c>
      <c r="V2182" s="4" t="str">
        <v xml:space="preserve"> </v>
      </c>
      <c r="W2182" s="9" t="str">
        <v>Media URL</v>
      </c>
    </row>
    <row r="2183">
      <c r="A2183" s="4" t="str">
        <v>801639243</v>
      </c>
      <c r="B2183" s="4" t="str">
        <v>PEAR</v>
      </c>
      <c r="C2183" s="4">
        <v>186994</v>
      </c>
      <c r="D2183" s="5">
        <v>1.01</v>
      </c>
      <c r="E2183" s="4" t="str">
        <v>J</v>
      </c>
      <c r="F2183" s="4" t="str">
        <v>IF</v>
      </c>
      <c r="G2183" s="4" t="str">
        <v>GD</v>
      </c>
      <c r="H2183" s="4" t="str">
        <v>EX</v>
      </c>
      <c r="I2183" s="4" t="str">
        <v>VG</v>
      </c>
      <c r="J2183" s="4" t="str">
        <v>STG</v>
      </c>
      <c r="K2183" s="4" t="str">
        <v>8.10 x 4.96 x 3.40</v>
      </c>
      <c r="L2183" s="4" t="str">
        <v>68.50</v>
      </c>
      <c r="M2183" s="4" t="str">
        <v>63.00</v>
      </c>
      <c r="N2183" s="4" t="str">
        <v>34.10</v>
      </c>
      <c r="O2183" s="4" t="str">
        <v>IGI</v>
      </c>
      <c r="P2183" s="4">
        <v>4000</v>
      </c>
      <c r="Q2183" s="7">
        <v>-80</v>
      </c>
      <c r="R2183" s="5">
        <f>ROUND(P2183 * (1 + (Q2183 / 100)), 2)</f>
        <v>800</v>
      </c>
      <c r="S2183" s="5">
        <f>ROUND(R2183 * D2183, 2)</f>
        <v>808</v>
      </c>
      <c r="T2183" s="4" t="str">
        <v>MUMBAI</v>
      </c>
      <c r="U2183" s="8" t="str">
        <v>AVAILABLE</v>
      </c>
      <c r="V2183" s="4" t="str">
        <v xml:space="preserve"> </v>
      </c>
      <c r="W2183" s="9" t="str">
        <v>Media URL</v>
      </c>
    </row>
    <row r="2184">
      <c r="A2184" s="4" t="str">
        <v>801639255</v>
      </c>
      <c r="B2184" s="4" t="str">
        <v>PEAR</v>
      </c>
      <c r="C2184" s="4">
        <v>187487</v>
      </c>
      <c r="D2184" s="5">
        <v>1</v>
      </c>
      <c r="E2184" s="4" t="str">
        <v>J</v>
      </c>
      <c r="F2184" s="4" t="str">
        <v>VVS2</v>
      </c>
      <c r="G2184" s="4" t="str">
        <v>VG</v>
      </c>
      <c r="H2184" s="4" t="str">
        <v>EX</v>
      </c>
      <c r="I2184" s="4" t="str">
        <v>EX</v>
      </c>
      <c r="J2184" s="4" t="str">
        <v>NONE</v>
      </c>
      <c r="K2184" s="4" t="str">
        <v>8.06 x 5.57 x 3.55</v>
      </c>
      <c r="L2184" s="4" t="str">
        <v>63.70</v>
      </c>
      <c r="M2184" s="4" t="str">
        <v>56.00</v>
      </c>
      <c r="N2184" s="4" t="str">
        <v>40.10</v>
      </c>
      <c r="O2184" s="4" t="str">
        <v>IGI</v>
      </c>
      <c r="P2184" s="4">
        <v>3600</v>
      </c>
      <c r="Q2184" s="7">
        <v>-75</v>
      </c>
      <c r="R2184" s="5">
        <f>ROUND(P2184 * (1 + (Q2184 / 100)), 2)</f>
        <v>900</v>
      </c>
      <c r="S2184" s="5">
        <f>ROUND(R2184 * D2184, 2)</f>
        <v>900</v>
      </c>
      <c r="T2184" s="4" t="str">
        <v>MUMBAI</v>
      </c>
      <c r="U2184" s="8" t="str">
        <v>AVAILABLE</v>
      </c>
      <c r="V2184" s="4" t="str">
        <v>Feather, Needle</v>
      </c>
      <c r="W2184" s="9" t="str">
        <v>Media URL</v>
      </c>
    </row>
    <row r="2185">
      <c r="A2185" s="4" t="str">
        <v>773617395</v>
      </c>
      <c r="B2185" s="4" t="str">
        <v>PEAR</v>
      </c>
      <c r="C2185" s="4">
        <v>156960</v>
      </c>
      <c r="D2185" s="5">
        <v>1.17</v>
      </c>
      <c r="E2185" s="4" t="str">
        <v>J</v>
      </c>
      <c r="F2185" s="4" t="str">
        <v>VVS2</v>
      </c>
      <c r="G2185" s="4" t="str">
        <v>VG</v>
      </c>
      <c r="H2185" s="4" t="str">
        <v>EX</v>
      </c>
      <c r="I2185" s="4" t="str">
        <v>EX</v>
      </c>
      <c r="J2185" s="4" t="str">
        <v>VSL</v>
      </c>
      <c r="K2185" s="4" t="str">
        <v>8.77 x 5.10 x 3.48</v>
      </c>
      <c r="L2185" s="4" t="str">
        <v>68.20</v>
      </c>
      <c r="M2185" s="4" t="str">
        <v>63.00</v>
      </c>
      <c r="N2185" s="4" t="str">
        <v>37.70</v>
      </c>
      <c r="O2185" s="4" t="str">
        <v>IGI</v>
      </c>
      <c r="P2185" s="4">
        <v>3600</v>
      </c>
      <c r="Q2185" s="7">
        <v>-82</v>
      </c>
      <c r="R2185" s="5">
        <f>ROUND(P2185 * (1 + (Q2185 / 100)), 2)</f>
        <v>648</v>
      </c>
      <c r="S2185" s="5">
        <f>ROUND(R2185 * D2185, 2)</f>
        <v>758.16</v>
      </c>
      <c r="T2185" s="4" t="str">
        <v>MUMBAI</v>
      </c>
      <c r="U2185" s="8" t="str">
        <v>AVAILABLE</v>
      </c>
      <c r="V2185" s="4" t="str">
        <v>Crystal, Cloud</v>
      </c>
      <c r="W2185" s="9" t="str">
        <v>Media URL</v>
      </c>
    </row>
    <row r="2186">
      <c r="A2186" s="4" t="str">
        <v>801637869</v>
      </c>
      <c r="B2186" s="4" t="str">
        <v>PEAR</v>
      </c>
      <c r="C2186" s="4">
        <v>162325</v>
      </c>
      <c r="D2186" s="5">
        <v>1.21</v>
      </c>
      <c r="E2186" s="4" t="str">
        <v>J</v>
      </c>
      <c r="F2186" s="4" t="str">
        <v>VS1</v>
      </c>
      <c r="G2186" s="4" t="str">
        <v>GD</v>
      </c>
      <c r="H2186" s="4" t="str">
        <v>EX</v>
      </c>
      <c r="I2186" s="4" t="str">
        <v>VG</v>
      </c>
      <c r="J2186" s="4" t="str">
        <v>VSL</v>
      </c>
      <c r="K2186" s="4" t="str">
        <v>8.28 x 5.18 x 3.59</v>
      </c>
      <c r="L2186" s="4" t="str">
        <v>69.30</v>
      </c>
      <c r="M2186" s="4" t="str">
        <v>63.00</v>
      </c>
      <c r="N2186" s="4" t="str">
        <v>33.00</v>
      </c>
      <c r="O2186" s="4" t="str">
        <v>IGI</v>
      </c>
      <c r="P2186" s="4">
        <v>3400</v>
      </c>
      <c r="Q2186" s="7">
        <v>-80</v>
      </c>
      <c r="R2186" s="5">
        <f>ROUND(P2186 * (1 + (Q2186 / 100)), 2)</f>
        <v>680</v>
      </c>
      <c r="S2186" s="5">
        <f>ROUND(R2186 * D2186, 2)</f>
        <v>822.8</v>
      </c>
      <c r="T2186" s="4" t="str">
        <v>MUMBAI</v>
      </c>
      <c r="U2186" s="8" t="str">
        <v>AVAILABLE</v>
      </c>
      <c r="V2186" s="4" t="str">
        <v>Crystal</v>
      </c>
      <c r="W2186" s="9" t="str">
        <v>Media URL</v>
      </c>
    </row>
    <row r="2187">
      <c r="A2187" s="4" t="str">
        <v>801637858</v>
      </c>
      <c r="B2187" s="4" t="str">
        <v>PEAR</v>
      </c>
      <c r="C2187" s="4">
        <v>162036</v>
      </c>
      <c r="D2187" s="5">
        <v>1.01</v>
      </c>
      <c r="E2187" s="4" t="str">
        <v>J</v>
      </c>
      <c r="F2187" s="4" t="str">
        <v>VS1</v>
      </c>
      <c r="G2187" s="4" t="str">
        <v>VG</v>
      </c>
      <c r="H2187" s="4" t="str">
        <v>EX</v>
      </c>
      <c r="I2187" s="4" t="str">
        <v>EX</v>
      </c>
      <c r="J2187" s="4" t="str">
        <v>NONE</v>
      </c>
      <c r="K2187" s="4" t="str">
        <v>7.72 x 4.88 x 3.39</v>
      </c>
      <c r="L2187" s="4" t="str">
        <v>69.50</v>
      </c>
      <c r="M2187" s="4" t="str">
        <v>63.00</v>
      </c>
      <c r="N2187" s="4" t="str">
        <v>39.20</v>
      </c>
      <c r="O2187" s="4" t="str">
        <v>IGI</v>
      </c>
      <c r="P2187" s="4">
        <v>3400</v>
      </c>
      <c r="Q2187" s="7">
        <v>-80</v>
      </c>
      <c r="R2187" s="5">
        <f>ROUND(P2187 * (1 + (Q2187 / 100)), 2)</f>
        <v>680</v>
      </c>
      <c r="S2187" s="5">
        <f>ROUND(R2187 * D2187, 2)</f>
        <v>686.8</v>
      </c>
      <c r="T2187" s="4" t="str">
        <v>MUMBAI</v>
      </c>
      <c r="U2187" s="8" t="str">
        <v>AVAILABLE</v>
      </c>
      <c r="V2187" s="4" t="str">
        <v>Cloud, Pinpoint, Needle</v>
      </c>
      <c r="W2187" s="9" t="str">
        <v>Media URL</v>
      </c>
    </row>
    <row r="2188">
      <c r="A2188" s="4" t="str">
        <v>773617813</v>
      </c>
      <c r="B2188" s="4" t="str">
        <v>PEAR</v>
      </c>
      <c r="C2188" s="4">
        <v>145374</v>
      </c>
      <c r="D2188" s="5">
        <v>1.01</v>
      </c>
      <c r="E2188" s="4" t="str">
        <v>J</v>
      </c>
      <c r="F2188" s="4" t="str">
        <v>VS1</v>
      </c>
      <c r="G2188" s="4" t="str">
        <v>VG</v>
      </c>
      <c r="H2188" s="4" t="str">
        <v>EX</v>
      </c>
      <c r="I2188" s="4" t="str">
        <v>EX</v>
      </c>
      <c r="J2188" s="4" t="str">
        <v>NONE</v>
      </c>
      <c r="K2188" s="4" t="str">
        <v>8.47 x 5.53 x 3.50</v>
      </c>
      <c r="L2188" s="4" t="str">
        <v>63.30</v>
      </c>
      <c r="M2188" s="4" t="str">
        <v>62.00</v>
      </c>
      <c r="N2188" s="4" t="str">
        <v>35.40</v>
      </c>
      <c r="O2188" s="4" t="str">
        <v>IGI</v>
      </c>
      <c r="P2188" s="4">
        <v>3400</v>
      </c>
      <c r="Q2188" s="7">
        <v>-76</v>
      </c>
      <c r="R2188" s="5">
        <f>ROUND(P2188 * (1 + (Q2188 / 100)), 2)</f>
        <v>816</v>
      </c>
      <c r="S2188" s="5">
        <f>ROUND(R2188 * D2188, 2)</f>
        <v>824.16</v>
      </c>
      <c r="T2188" s="4" t="str">
        <v>MUMBAI</v>
      </c>
      <c r="U2188" s="8" t="str">
        <v>AVAILABLE</v>
      </c>
      <c r="V2188" s="4" t="str">
        <v>Cloud, Feather, Needle</v>
      </c>
      <c r="W2188" s="9" t="str">
        <v>Media URL</v>
      </c>
    </row>
    <row r="2189">
      <c r="A2189" s="4" t="str">
        <v>773617480</v>
      </c>
      <c r="B2189" s="4" t="str">
        <v>PEAR</v>
      </c>
      <c r="C2189" s="4">
        <v>158295</v>
      </c>
      <c r="D2189" s="5">
        <v>1.07</v>
      </c>
      <c r="E2189" s="4" t="str">
        <v>J</v>
      </c>
      <c r="F2189" s="4" t="str">
        <v>VS1</v>
      </c>
      <c r="G2189" s="4" t="str">
        <v>VG</v>
      </c>
      <c r="H2189" s="4" t="str">
        <v>EX</v>
      </c>
      <c r="I2189" s="4" t="str">
        <v>EX</v>
      </c>
      <c r="J2189" s="4" t="str">
        <v>NONE</v>
      </c>
      <c r="K2189" s="4" t="str">
        <v>9.22 x 5.51 x 3.42</v>
      </c>
      <c r="L2189" s="4" t="str">
        <v>62.10</v>
      </c>
      <c r="M2189" s="4" t="str">
        <v>56.00</v>
      </c>
      <c r="N2189" s="4" t="str">
        <v>33.80</v>
      </c>
      <c r="O2189" s="4" t="str">
        <v>IGI</v>
      </c>
      <c r="P2189" s="4">
        <v>3400</v>
      </c>
      <c r="Q2189" s="7">
        <v>-77</v>
      </c>
      <c r="R2189" s="5">
        <f>ROUND(P2189 * (1 + (Q2189 / 100)), 2)</f>
        <v>782</v>
      </c>
      <c r="S2189" s="5">
        <f>ROUND(R2189 * D2189, 2)</f>
        <v>836.74</v>
      </c>
      <c r="T2189" s="4" t="str">
        <v>MUMBAI</v>
      </c>
      <c r="U2189" s="8" t="str">
        <v>AVAILABLE</v>
      </c>
      <c r="V2189" s="4" t="str">
        <v>Crystal, Feather</v>
      </c>
      <c r="W2189" s="9" t="str">
        <v>Media URL</v>
      </c>
    </row>
    <row r="2190">
      <c r="A2190" s="4" t="str">
        <v>801639232</v>
      </c>
      <c r="B2190" s="4" t="str">
        <v>PEAR</v>
      </c>
      <c r="C2190" s="4">
        <v>186207</v>
      </c>
      <c r="D2190" s="5">
        <v>1</v>
      </c>
      <c r="E2190" s="4" t="str">
        <v>J</v>
      </c>
      <c r="F2190" s="4" t="str">
        <v>VS2</v>
      </c>
      <c r="G2190" s="4" t="str">
        <v>VG</v>
      </c>
      <c r="H2190" s="4" t="str">
        <v>EX</v>
      </c>
      <c r="I2190" s="4" t="str">
        <v>VG</v>
      </c>
      <c r="J2190" s="4" t="str">
        <v>NONE</v>
      </c>
      <c r="K2190" s="4" t="str">
        <v>8.04 x 4.76 x 3.54</v>
      </c>
      <c r="L2190" s="4" t="str">
        <v>74.40</v>
      </c>
      <c r="M2190" s="4" t="str">
        <v>59.00</v>
      </c>
      <c r="N2190" s="4" t="str">
        <v>34.10</v>
      </c>
      <c r="O2190" s="4" t="str">
        <v>IGI</v>
      </c>
      <c r="P2190" s="4">
        <v>3200</v>
      </c>
      <c r="Q2190" s="7">
        <v>-80</v>
      </c>
      <c r="R2190" s="5">
        <f>ROUND(P2190 * (1 + (Q2190 / 100)), 2)</f>
        <v>640</v>
      </c>
      <c r="S2190" s="5">
        <f>ROUND(R2190 * D2190, 2)</f>
        <v>640</v>
      </c>
      <c r="T2190" s="4" t="str">
        <v>MUMBAI</v>
      </c>
      <c r="U2190" s="8" t="str">
        <v>AVAILABLE</v>
      </c>
      <c r="V2190" s="4" t="str">
        <v>Feather</v>
      </c>
      <c r="W2190" s="9" t="str">
        <v>Media URL</v>
      </c>
    </row>
    <row r="2191">
      <c r="A2191" s="4" t="str">
        <v>773617356</v>
      </c>
      <c r="B2191" s="4" t="str">
        <v>PEAR</v>
      </c>
      <c r="C2191" s="4">
        <v>156503</v>
      </c>
      <c r="D2191" s="5">
        <v>1</v>
      </c>
      <c r="E2191" s="4" t="str">
        <v>J</v>
      </c>
      <c r="F2191" s="4" t="str">
        <v>VS2</v>
      </c>
      <c r="G2191" s="4" t="str">
        <v>VG</v>
      </c>
      <c r="H2191" s="4" t="str">
        <v>EX</v>
      </c>
      <c r="I2191" s="4" t="str">
        <v>EX</v>
      </c>
      <c r="J2191" s="4" t="str">
        <v>NONE</v>
      </c>
      <c r="K2191" s="4" t="str">
        <v>9.13 x 5.27 x 3.34</v>
      </c>
      <c r="L2191" s="4" t="str">
        <v>63.40</v>
      </c>
      <c r="M2191" s="4" t="str">
        <v>59.00</v>
      </c>
      <c r="N2191" s="4" t="str">
        <v>35.20</v>
      </c>
      <c r="O2191" s="4" t="str">
        <v>IGI</v>
      </c>
      <c r="P2191" s="4">
        <v>3200</v>
      </c>
      <c r="Q2191" s="7">
        <v>-79</v>
      </c>
      <c r="R2191" s="5">
        <f>ROUND(P2191 * (1 + (Q2191 / 100)), 2)</f>
        <v>672</v>
      </c>
      <c r="S2191" s="5">
        <f>ROUND(R2191 * D2191, 2)</f>
        <v>672</v>
      </c>
      <c r="T2191" s="4" t="str">
        <v>MUMBAI</v>
      </c>
      <c r="U2191" s="8" t="str">
        <v>AVAILABLE</v>
      </c>
      <c r="V2191" s="4" t="str">
        <v>Cloud, Crystal, Feather, Needle</v>
      </c>
      <c r="W2191" s="9" t="str">
        <v>Media URL</v>
      </c>
    </row>
    <row r="2192">
      <c r="A2192" s="4" t="str">
        <v>6551201627</v>
      </c>
      <c r="B2192" s="4" t="str">
        <v>PEAR</v>
      </c>
      <c r="C2192" s="4">
        <v>144606</v>
      </c>
      <c r="D2192" s="5">
        <v>1.01</v>
      </c>
      <c r="E2192" s="4" t="str">
        <v>J</v>
      </c>
      <c r="F2192" s="4" t="str">
        <v>SI1</v>
      </c>
      <c r="G2192" s="4" t="str">
        <v xml:space="preserve"> </v>
      </c>
      <c r="H2192" s="4" t="str">
        <v>EX</v>
      </c>
      <c r="I2192" s="4" t="str">
        <v>EX</v>
      </c>
      <c r="J2192" s="4" t="str">
        <v>NONE</v>
      </c>
      <c r="K2192" s="4" t="str">
        <v>8.68 x 5.35 x 3.47</v>
      </c>
      <c r="L2192" s="4" t="str">
        <v>64.90</v>
      </c>
      <c r="M2192" s="4" t="str">
        <v>62.00</v>
      </c>
      <c r="N2192" s="4" t="str">
        <v/>
      </c>
      <c r="O2192" s="4" t="str">
        <v>GIA</v>
      </c>
      <c r="P2192" s="4">
        <v>2900</v>
      </c>
      <c r="Q2192" s="7">
        <v>-70</v>
      </c>
      <c r="R2192" s="5">
        <f>ROUND(P2192 * (1 + (Q2192 / 100)), 2)</f>
        <v>870</v>
      </c>
      <c r="S2192" s="5">
        <f>ROUND(R2192 * D2192, 2)</f>
        <v>878.7</v>
      </c>
      <c r="T2192" s="4" t="str">
        <v>EXHIBITION</v>
      </c>
      <c r="U2192" s="8" t="str">
        <v>AVAILABLE</v>
      </c>
      <c r="V2192" s="4" t="str">
        <v>Feather, Twinning Wisp, Pinpoint, Needle</v>
      </c>
      <c r="W2192" s="9" t="str">
        <v>Media URL</v>
      </c>
    </row>
    <row r="2193">
      <c r="A2193" s="4" t="str">
        <v>773617532</v>
      </c>
      <c r="B2193" s="4" t="str">
        <v>PEAR</v>
      </c>
      <c r="C2193" s="4">
        <v>158656</v>
      </c>
      <c r="D2193" s="5">
        <v>1</v>
      </c>
      <c r="E2193" s="4" t="str">
        <v>J</v>
      </c>
      <c r="F2193" s="4" t="str">
        <v>SI1</v>
      </c>
      <c r="G2193" s="4" t="str">
        <v>VG</v>
      </c>
      <c r="H2193" s="4" t="str">
        <v>EX</v>
      </c>
      <c r="I2193" s="4" t="str">
        <v>VG</v>
      </c>
      <c r="J2193" s="4" t="str">
        <v>NONE</v>
      </c>
      <c r="K2193" s="4" t="str">
        <v>8.79 x 5.09 x 3.12</v>
      </c>
      <c r="L2193" s="4" t="str">
        <v>61.30</v>
      </c>
      <c r="M2193" s="4" t="str">
        <v>65.00</v>
      </c>
      <c r="N2193" s="4" t="str">
        <v>31.80</v>
      </c>
      <c r="O2193" s="4" t="str">
        <v>IGI</v>
      </c>
      <c r="P2193" s="4">
        <v>2900</v>
      </c>
      <c r="Q2193" s="7">
        <v>-79</v>
      </c>
      <c r="R2193" s="5">
        <f>ROUND(P2193 * (1 + (Q2193 / 100)), 2)</f>
        <v>609</v>
      </c>
      <c r="S2193" s="5">
        <f>ROUND(R2193 * D2193, 2)</f>
        <v>609</v>
      </c>
      <c r="T2193" s="4" t="str">
        <v>MUMBAI</v>
      </c>
      <c r="U2193" s="11" t="str">
        <v>MEMO_OUT</v>
      </c>
      <c r="V2193" s="4" t="str">
        <v>Crystal, Feather, Pinpoint</v>
      </c>
      <c r="W2193" s="9" t="str">
        <v>Media URL</v>
      </c>
    </row>
    <row r="2194">
      <c r="A2194" s="4" t="str">
        <v>801639220</v>
      </c>
      <c r="B2194" s="4" t="str">
        <v>PEAR</v>
      </c>
      <c r="C2194" s="4">
        <v>185553</v>
      </c>
      <c r="D2194" s="5">
        <v>1</v>
      </c>
      <c r="E2194" s="4" t="str">
        <v>J</v>
      </c>
      <c r="F2194" s="4" t="str">
        <v>SI1</v>
      </c>
      <c r="G2194" s="4" t="str">
        <v>VG</v>
      </c>
      <c r="H2194" s="4" t="str">
        <v>EX</v>
      </c>
      <c r="I2194" s="4" t="str">
        <v>EX</v>
      </c>
      <c r="J2194" s="4" t="str">
        <v>NONE</v>
      </c>
      <c r="K2194" s="4" t="str">
        <v>8.17 x 5.51 x 3.39</v>
      </c>
      <c r="L2194" s="4" t="str">
        <v>61.50</v>
      </c>
      <c r="M2194" s="4" t="str">
        <v>57.00</v>
      </c>
      <c r="N2194" s="4" t="str">
        <v>37.60</v>
      </c>
      <c r="O2194" s="4" t="str">
        <v>IGI</v>
      </c>
      <c r="P2194" s="4">
        <v>2900</v>
      </c>
      <c r="Q2194" s="7">
        <v>-75</v>
      </c>
      <c r="R2194" s="5">
        <f>ROUND(P2194 * (1 + (Q2194 / 100)), 2)</f>
        <v>725</v>
      </c>
      <c r="S2194" s="5">
        <f>ROUND(R2194 * D2194, 2)</f>
        <v>725</v>
      </c>
      <c r="T2194" s="4" t="str">
        <v>MUMBAI</v>
      </c>
      <c r="U2194" s="8" t="str">
        <v>AVAILABLE</v>
      </c>
      <c r="V2194" s="4" t="str">
        <v>Crystal, Feather, Cloud</v>
      </c>
      <c r="W2194" s="9" t="str">
        <v>Media URL</v>
      </c>
    </row>
    <row r="2195">
      <c r="A2195" s="4" t="str">
        <v>801637882</v>
      </c>
      <c r="B2195" s="4" t="str">
        <v>PEAR</v>
      </c>
      <c r="C2195" s="4">
        <v>162614</v>
      </c>
      <c r="D2195" s="5">
        <v>1.02</v>
      </c>
      <c r="E2195" s="4" t="str">
        <v>J</v>
      </c>
      <c r="F2195" s="4" t="str">
        <v>SI1</v>
      </c>
      <c r="G2195" s="6" t="str">
        <v>EX</v>
      </c>
      <c r="H2195" s="6" t="str">
        <v>EX</v>
      </c>
      <c r="I2195" s="6" t="str">
        <v>EX</v>
      </c>
      <c r="J2195" s="4" t="str">
        <v>NONE</v>
      </c>
      <c r="K2195" s="4" t="str">
        <v>9.27 x 5.54 x 3.34</v>
      </c>
      <c r="L2195" s="4" t="str">
        <v>60.30</v>
      </c>
      <c r="M2195" s="4" t="str">
        <v>58.00</v>
      </c>
      <c r="N2195" s="4" t="str">
        <v>34.20</v>
      </c>
      <c r="O2195" s="4" t="str">
        <v>IGI</v>
      </c>
      <c r="P2195" s="4">
        <v>2900</v>
      </c>
      <c r="Q2195" s="7">
        <v>-77</v>
      </c>
      <c r="R2195" s="5">
        <f>ROUND(P2195 * (1 + (Q2195 / 100)), 2)</f>
        <v>667</v>
      </c>
      <c r="S2195" s="5">
        <f>ROUND(R2195 * D2195, 2)</f>
        <v>680.34</v>
      </c>
      <c r="T2195" s="4" t="str">
        <v>MUMBAI</v>
      </c>
      <c r="U2195" s="11" t="str">
        <v>MEMO_OUT</v>
      </c>
      <c r="V2195" s="4" t="str">
        <v>Feather, Crystal, Cloud, Needle</v>
      </c>
      <c r="W2195" s="9" t="str">
        <v>Media URL</v>
      </c>
    </row>
    <row r="2196">
      <c r="A2196" s="4" t="str">
        <v>1568081304</v>
      </c>
      <c r="B2196" s="4" t="str">
        <v>PEAR</v>
      </c>
      <c r="C2196" s="4">
        <v>180803</v>
      </c>
      <c r="D2196" s="5">
        <v>1.01</v>
      </c>
      <c r="E2196" s="4" t="str">
        <v>J</v>
      </c>
      <c r="F2196" s="4" t="str">
        <v>SI2</v>
      </c>
      <c r="G2196" s="4" t="str">
        <v xml:space="preserve"> </v>
      </c>
      <c r="H2196" s="4" t="str">
        <v>EX</v>
      </c>
      <c r="I2196" s="4" t="str">
        <v>VG</v>
      </c>
      <c r="J2196" s="4" t="str">
        <v>NONE</v>
      </c>
      <c r="K2196" s="4" t="str">
        <v>8.44 x 5.55 x 3.64</v>
      </c>
      <c r="L2196" s="4" t="str">
        <v>65.60</v>
      </c>
      <c r="M2196" s="4" t="str">
        <v>60.00</v>
      </c>
      <c r="N2196" s="4" t="str">
        <v/>
      </c>
      <c r="O2196" s="4" t="str">
        <v>GIA</v>
      </c>
      <c r="P2196" s="4">
        <v>2500</v>
      </c>
      <c r="Q2196" s="7">
        <v>-55</v>
      </c>
      <c r="R2196" s="5">
        <f>ROUND(P2196 * (1 + (Q2196 / 100)), 2)</f>
        <v>1125</v>
      </c>
      <c r="S2196" s="5">
        <f>ROUND(R2196 * D2196, 2)</f>
        <v>1136.25</v>
      </c>
      <c r="T2196" s="4" t="str">
        <v>EXHIBITION</v>
      </c>
      <c r="U2196" s="8" t="str">
        <v>AVAILABLE</v>
      </c>
      <c r="V2196" s="4" t="str">
        <v>Feather, Crystal, Needle, Natural</v>
      </c>
      <c r="W2196" s="9" t="str">
        <v>Media URL</v>
      </c>
    </row>
    <row r="2197">
      <c r="A2197" s="4" t="str">
        <v>7551785292</v>
      </c>
      <c r="B2197" s="4" t="str">
        <v>PEAR</v>
      </c>
      <c r="C2197" s="4">
        <v>169293</v>
      </c>
      <c r="D2197" s="5">
        <v>1.02</v>
      </c>
      <c r="E2197" s="4" t="str">
        <v>J</v>
      </c>
      <c r="F2197" s="4" t="str">
        <v>SI2</v>
      </c>
      <c r="G2197" s="4" t="str">
        <v xml:space="preserve"> </v>
      </c>
      <c r="H2197" s="4" t="str">
        <v>EX</v>
      </c>
      <c r="I2197" s="4" t="str">
        <v>EX</v>
      </c>
      <c r="J2197" s="4" t="str">
        <v>NONE</v>
      </c>
      <c r="K2197" s="4" t="str">
        <v>8.40 x 5.69 x 3.67</v>
      </c>
      <c r="L2197" s="4" t="str">
        <v>64.60</v>
      </c>
      <c r="M2197" s="4" t="str">
        <v>61.00</v>
      </c>
      <c r="N2197" s="4" t="str">
        <v/>
      </c>
      <c r="O2197" s="4" t="str">
        <v>GIA</v>
      </c>
      <c r="P2197" s="4">
        <v>2500</v>
      </c>
      <c r="Q2197" s="7">
        <v>-65</v>
      </c>
      <c r="R2197" s="5">
        <f>ROUND(P2197 * (1 + (Q2197 / 100)), 2)</f>
        <v>875</v>
      </c>
      <c r="S2197" s="5">
        <f>ROUND(R2197 * D2197, 2)</f>
        <v>892.5</v>
      </c>
      <c r="T2197" s="4" t="str">
        <v>EXHIBITION</v>
      </c>
      <c r="U2197" s="8" t="str">
        <v>AVAILABLE</v>
      </c>
      <c r="V2197" s="4" t="str">
        <v>Crystal, Feather, Cloud</v>
      </c>
      <c r="W2197" s="9" t="str">
        <v>Media URL</v>
      </c>
    </row>
    <row r="2198">
      <c r="A2198" s="4" t="str">
        <v>801637771</v>
      </c>
      <c r="B2198" s="4" t="str">
        <v>PEAR</v>
      </c>
      <c r="C2198" s="4">
        <v>160735</v>
      </c>
      <c r="D2198" s="5">
        <v>1.01</v>
      </c>
      <c r="E2198" s="4" t="str">
        <v>K</v>
      </c>
      <c r="F2198" s="4" t="str">
        <v>IF</v>
      </c>
      <c r="G2198" s="4" t="str">
        <v>VG</v>
      </c>
      <c r="H2198" s="4" t="str">
        <v>EX</v>
      </c>
      <c r="I2198" s="4" t="str">
        <v>EX</v>
      </c>
      <c r="J2198" s="4" t="str">
        <v>NONE</v>
      </c>
      <c r="K2198" s="4" t="str">
        <v>7.37 x 4.94 x 3.43</v>
      </c>
      <c r="L2198" s="4" t="str">
        <v>69.40</v>
      </c>
      <c r="M2198" s="4" t="str">
        <v>59.00</v>
      </c>
      <c r="N2198" s="4" t="str">
        <v>35.10</v>
      </c>
      <c r="O2198" s="4" t="str">
        <v>IGI</v>
      </c>
      <c r="P2198" s="4">
        <v>3400</v>
      </c>
      <c r="Q2198" s="7">
        <v>-81</v>
      </c>
      <c r="R2198" s="5">
        <f>ROUND(P2198 * (1 + (Q2198 / 100)), 2)</f>
        <v>646</v>
      </c>
      <c r="S2198" s="5">
        <f>ROUND(R2198 * D2198, 2)</f>
        <v>652.46</v>
      </c>
      <c r="T2198" s="4" t="str">
        <v>MUMBAI</v>
      </c>
      <c r="U2198" s="8" t="str">
        <v>AVAILABLE</v>
      </c>
      <c r="V2198" s="4" t="str">
        <v xml:space="preserve"> </v>
      </c>
      <c r="W2198" s="9" t="str">
        <v>Media URL</v>
      </c>
    </row>
    <row r="2199">
      <c r="A2199" s="4" t="str">
        <v>801638044</v>
      </c>
      <c r="B2199" s="4" t="str">
        <v>PEAR</v>
      </c>
      <c r="C2199" s="4">
        <v>166067</v>
      </c>
      <c r="D2199" s="5">
        <v>1.3</v>
      </c>
      <c r="E2199" s="4" t="str">
        <v>K</v>
      </c>
      <c r="F2199" s="4" t="str">
        <v>VVS1</v>
      </c>
      <c r="G2199" s="4" t="str">
        <v>GD</v>
      </c>
      <c r="H2199" s="4" t="str">
        <v>EX</v>
      </c>
      <c r="I2199" s="4" t="str">
        <v>VG</v>
      </c>
      <c r="J2199" s="4" t="str">
        <v>NONE</v>
      </c>
      <c r="K2199" s="4" t="str">
        <v>8.72 x 5.28 x 3.63</v>
      </c>
      <c r="L2199" s="4" t="str">
        <v>68.80</v>
      </c>
      <c r="M2199" s="4" t="str">
        <v>56.00</v>
      </c>
      <c r="N2199" s="4" t="str">
        <v>34.30</v>
      </c>
      <c r="O2199" s="4" t="str">
        <v>IGI</v>
      </c>
      <c r="P2199" s="4">
        <v>3200</v>
      </c>
      <c r="Q2199" s="7">
        <v>-78</v>
      </c>
      <c r="R2199" s="5">
        <f>ROUND(P2199 * (1 + (Q2199 / 100)), 2)</f>
        <v>704</v>
      </c>
      <c r="S2199" s="5">
        <f>ROUND(R2199 * D2199, 2)</f>
        <v>915.2</v>
      </c>
      <c r="T2199" s="4" t="str">
        <v>MUMBAI</v>
      </c>
      <c r="U2199" s="8" t="str">
        <v>AVAILABLE</v>
      </c>
      <c r="V2199" s="4" t="str">
        <v>Pinpoint, Needle</v>
      </c>
      <c r="W2199" s="9" t="str">
        <v>Media URL</v>
      </c>
    </row>
    <row r="2200">
      <c r="A2200" s="4" t="str">
        <v>801638034</v>
      </c>
      <c r="B2200" s="4" t="str">
        <v>PEAR</v>
      </c>
      <c r="C2200" s="4">
        <v>165596</v>
      </c>
      <c r="D2200" s="5">
        <v>1</v>
      </c>
      <c r="E2200" s="4" t="str">
        <v>K</v>
      </c>
      <c r="F2200" s="4" t="str">
        <v>VVS1</v>
      </c>
      <c r="G2200" s="4" t="str">
        <v>VG</v>
      </c>
      <c r="H2200" s="4" t="str">
        <v>EX</v>
      </c>
      <c r="I2200" s="4" t="str">
        <v>EX</v>
      </c>
      <c r="J2200" s="4" t="str">
        <v>NONE</v>
      </c>
      <c r="K2200" s="4" t="str">
        <v>8.93 x 5.10 x 3.05</v>
      </c>
      <c r="L2200" s="4" t="str">
        <v>59.80</v>
      </c>
      <c r="M2200" s="4" t="str">
        <v>60.00</v>
      </c>
      <c r="N2200" s="4" t="str">
        <v>33.10</v>
      </c>
      <c r="O2200" s="4" t="str">
        <v>IGI</v>
      </c>
      <c r="P2200" s="4">
        <v>3200</v>
      </c>
      <c r="Q2200" s="7">
        <v>-78</v>
      </c>
      <c r="R2200" s="5">
        <f>ROUND(P2200 * (1 + (Q2200 / 100)), 2)</f>
        <v>704</v>
      </c>
      <c r="S2200" s="5">
        <f>ROUND(R2200 * D2200, 2)</f>
        <v>704</v>
      </c>
      <c r="T2200" s="4" t="str">
        <v>MUMBAI</v>
      </c>
      <c r="U2200" s="8" t="str">
        <v>AVAILABLE</v>
      </c>
      <c r="V2200" s="4" t="str">
        <v>Feather</v>
      </c>
      <c r="W2200" s="9" t="str">
        <v>Media URL</v>
      </c>
    </row>
    <row r="2201">
      <c r="A2201" s="4" t="str">
        <v>1568017729</v>
      </c>
      <c r="B2201" s="4" t="str">
        <v>PEAR</v>
      </c>
      <c r="C2201" s="4">
        <v>177027</v>
      </c>
      <c r="D2201" s="5">
        <v>1.02</v>
      </c>
      <c r="E2201" s="4" t="str">
        <v>K</v>
      </c>
      <c r="F2201" s="4" t="str">
        <v>VS1</v>
      </c>
      <c r="G2201" s="4" t="str">
        <v xml:space="preserve"> </v>
      </c>
      <c r="H2201" s="4" t="str">
        <v>EX</v>
      </c>
      <c r="I2201" s="4" t="str">
        <v>EX</v>
      </c>
      <c r="J2201" s="4" t="str">
        <v>FNT</v>
      </c>
      <c r="K2201" s="4" t="str">
        <v>10.16 x 5.33 x 3.10</v>
      </c>
      <c r="L2201" s="4" t="str">
        <v>58.10</v>
      </c>
      <c r="M2201" s="4" t="str">
        <v>63.00</v>
      </c>
      <c r="N2201" s="4" t="str">
        <v/>
      </c>
      <c r="O2201" s="4" t="str">
        <v>GIA</v>
      </c>
      <c r="P2201" s="4">
        <v>2800</v>
      </c>
      <c r="Q2201" s="7">
        <v>-46</v>
      </c>
      <c r="R2201" s="5">
        <f>ROUND(P2201 * (1 + (Q2201 / 100)), 2)</f>
        <v>1512</v>
      </c>
      <c r="S2201" s="5">
        <f>ROUND(R2201 * D2201, 2)</f>
        <v>1542.24</v>
      </c>
      <c r="T2201" s="4" t="str">
        <v>EXHIBITION</v>
      </c>
      <c r="U2201" s="8" t="str">
        <v>AVAILABLE</v>
      </c>
      <c r="V2201" s="4" t="str">
        <v>Twinning Wisp, Needle</v>
      </c>
      <c r="W2201" s="9" t="str">
        <v>Media URL</v>
      </c>
    </row>
    <row r="2202">
      <c r="A2202" s="4" t="str">
        <v>801638023</v>
      </c>
      <c r="B2202" s="4" t="str">
        <v>PEAR</v>
      </c>
      <c r="C2202" s="4">
        <v>165542</v>
      </c>
      <c r="D2202" s="5">
        <v>1.14</v>
      </c>
      <c r="E2202" s="4" t="str">
        <v>K</v>
      </c>
      <c r="F2202" s="4" t="str">
        <v>VS1</v>
      </c>
      <c r="G2202" s="4" t="str">
        <v>GD</v>
      </c>
      <c r="H2202" s="4" t="str">
        <v>EX</v>
      </c>
      <c r="I2202" s="4" t="str">
        <v>VG</v>
      </c>
      <c r="J2202" s="4" t="str">
        <v>NONE</v>
      </c>
      <c r="K2202" s="4" t="str">
        <v>8.21 x 5.09 x 3.54</v>
      </c>
      <c r="L2202" s="4" t="str">
        <v>69.50</v>
      </c>
      <c r="M2202" s="4" t="str">
        <v>61.00</v>
      </c>
      <c r="N2202" s="4" t="str">
        <v>29.90</v>
      </c>
      <c r="O2202" s="4" t="str">
        <v>IGI</v>
      </c>
      <c r="P2202" s="4">
        <v>2800</v>
      </c>
      <c r="Q2202" s="7">
        <v>-78</v>
      </c>
      <c r="R2202" s="5">
        <f>ROUND(P2202 * (1 + (Q2202 / 100)), 2)</f>
        <v>616</v>
      </c>
      <c r="S2202" s="5">
        <f>ROUND(R2202 * D2202, 2)</f>
        <v>702.24</v>
      </c>
      <c r="T2202" s="4" t="str">
        <v>MUMBAI</v>
      </c>
      <c r="U2202" s="8" t="str">
        <v>AVAILABLE</v>
      </c>
      <c r="V2202" s="4" t="str">
        <v>Needle, Cloud, Feather</v>
      </c>
      <c r="W2202" s="9" t="str">
        <v>Media URL</v>
      </c>
    </row>
    <row r="2203">
      <c r="A2203" s="4" t="str">
        <v>7552185391</v>
      </c>
      <c r="B2203" s="4" t="str">
        <v>PEAR</v>
      </c>
      <c r="C2203" s="4">
        <v>143716</v>
      </c>
      <c r="D2203" s="5">
        <v>1.01</v>
      </c>
      <c r="E2203" s="4" t="str">
        <v>K</v>
      </c>
      <c r="F2203" s="4" t="str">
        <v>VS2</v>
      </c>
      <c r="G2203" s="4" t="str">
        <v xml:space="preserve"> </v>
      </c>
      <c r="H2203" s="4" t="str">
        <v>EX</v>
      </c>
      <c r="I2203" s="4" t="str">
        <v>EX</v>
      </c>
      <c r="J2203" s="4" t="str">
        <v>FNT</v>
      </c>
      <c r="K2203" s="4" t="str">
        <v>8.42 x 5.53 x 3.60</v>
      </c>
      <c r="L2203" s="4" t="str">
        <v>65.20</v>
      </c>
      <c r="M2203" s="4" t="str">
        <v>60.00</v>
      </c>
      <c r="N2203" s="4" t="str">
        <v/>
      </c>
      <c r="O2203" s="4" t="str">
        <v>GIA</v>
      </c>
      <c r="P2203" s="4">
        <v>2600</v>
      </c>
      <c r="Q2203" s="7">
        <v>-72</v>
      </c>
      <c r="R2203" s="5">
        <f>ROUND(P2203 * (1 + (Q2203 / 100)), 2)</f>
        <v>728</v>
      </c>
      <c r="S2203" s="5">
        <f>ROUND(R2203 * D2203, 2)</f>
        <v>735.28</v>
      </c>
      <c r="T2203" s="4" t="str">
        <v>EXHIBITION</v>
      </c>
      <c r="U2203" s="8" t="str">
        <v>AVAILABLE</v>
      </c>
      <c r="V2203" s="4" t="str">
        <v>Needle, Etch Channel, Cavity, Feather</v>
      </c>
      <c r="W2203" s="9" t="str">
        <v>Media URL</v>
      </c>
    </row>
    <row r="2204">
      <c r="A2204" s="4" t="str">
        <v>6555185445</v>
      </c>
      <c r="B2204" s="4" t="str">
        <v>PEAR</v>
      </c>
      <c r="C2204" s="4">
        <v>143665</v>
      </c>
      <c r="D2204" s="5">
        <v>1.03</v>
      </c>
      <c r="E2204" s="4" t="str">
        <v>K</v>
      </c>
      <c r="F2204" s="4" t="str">
        <v>SI1</v>
      </c>
      <c r="G2204" s="4" t="str">
        <v xml:space="preserve"> </v>
      </c>
      <c r="H2204" s="4" t="str">
        <v>VG</v>
      </c>
      <c r="I2204" s="4" t="str">
        <v>VG</v>
      </c>
      <c r="J2204" s="4" t="str">
        <v>NONE</v>
      </c>
      <c r="K2204" s="4" t="str">
        <v>8.63 x 5.63 x 3.52</v>
      </c>
      <c r="L2204" s="4" t="str">
        <v>62.60</v>
      </c>
      <c r="M2204" s="4" t="str">
        <v>59.00</v>
      </c>
      <c r="N2204" s="4" t="str">
        <v/>
      </c>
      <c r="O2204" s="4" t="str">
        <v>GIA</v>
      </c>
      <c r="P2204" s="4">
        <v>2400</v>
      </c>
      <c r="Q2204" s="7">
        <v>-72</v>
      </c>
      <c r="R2204" s="5">
        <f>ROUND(P2204 * (1 + (Q2204 / 100)), 2)</f>
        <v>672</v>
      </c>
      <c r="S2204" s="5">
        <f>ROUND(R2204 * D2204, 2)</f>
        <v>692.16</v>
      </c>
      <c r="T2204" s="4" t="str">
        <v>EXHIBITION</v>
      </c>
      <c r="U2204" s="8" t="str">
        <v>AVAILABLE</v>
      </c>
      <c r="V2204" s="4" t="str">
        <v>Crystal, Twinning Wisp, Feather, Needle</v>
      </c>
      <c r="W2204" s="9" t="str">
        <v>Media URL</v>
      </c>
    </row>
    <row r="2205">
      <c r="A2205" s="4" t="str">
        <v>2548813467</v>
      </c>
      <c r="B2205" s="4" t="str">
        <v>PEAR</v>
      </c>
      <c r="C2205" s="4">
        <v>130541</v>
      </c>
      <c r="D2205" s="5">
        <v>1</v>
      </c>
      <c r="E2205" s="4" t="str">
        <v>K</v>
      </c>
      <c r="F2205" s="4" t="str">
        <v>SI1</v>
      </c>
      <c r="G2205" s="4" t="str">
        <v xml:space="preserve"> </v>
      </c>
      <c r="H2205" s="4" t="str">
        <v>VG</v>
      </c>
      <c r="I2205" s="4" t="str">
        <v>VG</v>
      </c>
      <c r="J2205" s="4" t="str">
        <v>NONE</v>
      </c>
      <c r="K2205" s="4" t="str">
        <v>9.21 x 5.41 x 3.21</v>
      </c>
      <c r="L2205" s="4" t="str">
        <v>59.30</v>
      </c>
      <c r="M2205" s="4" t="str">
        <v>60.00</v>
      </c>
      <c r="N2205" s="4" t="str">
        <v/>
      </c>
      <c r="O2205" s="4" t="str">
        <v>GIA</v>
      </c>
      <c r="P2205" s="4">
        <v>2400</v>
      </c>
      <c r="Q2205" s="7">
        <v>-71</v>
      </c>
      <c r="R2205" s="5">
        <f>ROUND(P2205 * (1 + (Q2205 / 100)), 2)</f>
        <v>696</v>
      </c>
      <c r="S2205" s="5">
        <f>ROUND(R2205 * D2205, 2)</f>
        <v>696</v>
      </c>
      <c r="T2205" s="4" t="str">
        <v>EXHIBITION</v>
      </c>
      <c r="U2205" s="8" t="str">
        <v>AVAILABLE</v>
      </c>
      <c r="V2205" s="4" t="str">
        <v>Feather, Twinning Wisp, Indented Natural</v>
      </c>
      <c r="W2205" s="9" t="str">
        <v>Media URL</v>
      </c>
    </row>
    <row r="2206">
      <c r="A2206" s="4" t="str">
        <v>7562116899</v>
      </c>
      <c r="B2206" s="4" t="str">
        <v>PEAR</v>
      </c>
      <c r="C2206" s="4">
        <v>181965</v>
      </c>
      <c r="D2206" s="5">
        <v>1.01</v>
      </c>
      <c r="E2206" s="4" t="str">
        <v>K</v>
      </c>
      <c r="F2206" s="4" t="str">
        <v>SI1</v>
      </c>
      <c r="G2206" s="4" t="str">
        <v xml:space="preserve"> </v>
      </c>
      <c r="H2206" s="4" t="str">
        <v>EX</v>
      </c>
      <c r="I2206" s="4" t="str">
        <v>EX</v>
      </c>
      <c r="J2206" s="4" t="str">
        <v>NONE</v>
      </c>
      <c r="K2206" s="4" t="str">
        <v>8.62 x 5.46 x 3.56</v>
      </c>
      <c r="L2206" s="4" t="str">
        <v>65.20</v>
      </c>
      <c r="M2206" s="4" t="str">
        <v>61.00</v>
      </c>
      <c r="N2206" s="4" t="str">
        <v/>
      </c>
      <c r="O2206" s="4" t="str">
        <v>GIA</v>
      </c>
      <c r="P2206" s="4">
        <v>2400</v>
      </c>
      <c r="Q2206" s="7">
        <v>-67</v>
      </c>
      <c r="R2206" s="5">
        <f>ROUND(P2206 * (1 + (Q2206 / 100)), 2)</f>
        <v>792</v>
      </c>
      <c r="S2206" s="5">
        <f>ROUND(R2206 * D2206, 2)</f>
        <v>799.92</v>
      </c>
      <c r="T2206" s="4" t="str">
        <v>EXHIBITION</v>
      </c>
      <c r="U2206" s="8" t="str">
        <v>AVAILABLE</v>
      </c>
      <c r="V2206" s="4" t="str">
        <v>Feather, Crystal, Pinpoint, Indented Natural</v>
      </c>
      <c r="W2206" s="9" t="str">
        <v>Media URL</v>
      </c>
    </row>
    <row r="2207">
      <c r="A2207" s="4" t="str">
        <v>2546783686</v>
      </c>
      <c r="B2207" s="4" t="str">
        <v>PEAR</v>
      </c>
      <c r="C2207" s="4">
        <v>127171</v>
      </c>
      <c r="D2207" s="5">
        <v>1.16</v>
      </c>
      <c r="E2207" s="4" t="str">
        <v>K</v>
      </c>
      <c r="F2207" s="4" t="str">
        <v>SI1</v>
      </c>
      <c r="G2207" s="4" t="str">
        <v xml:space="preserve"> </v>
      </c>
      <c r="H2207" s="4" t="str">
        <v>EX</v>
      </c>
      <c r="I2207" s="4" t="str">
        <v>EX</v>
      </c>
      <c r="J2207" s="4" t="str">
        <v>NONE</v>
      </c>
      <c r="K2207" s="4" t="str">
        <v>9.98 x 5.61 x 3.53</v>
      </c>
      <c r="L2207" s="4" t="str">
        <v>62.90</v>
      </c>
      <c r="M2207" s="4" t="str">
        <v>60.00</v>
      </c>
      <c r="N2207" s="4" t="str">
        <v/>
      </c>
      <c r="O2207" s="4" t="str">
        <v>GIA</v>
      </c>
      <c r="P2207" s="4">
        <v>2400</v>
      </c>
      <c r="Q2207" s="7">
        <v>-71</v>
      </c>
      <c r="R2207" s="5">
        <f>ROUND(P2207 * (1 + (Q2207 / 100)), 2)</f>
        <v>696</v>
      </c>
      <c r="S2207" s="5">
        <f>ROUND(R2207 * D2207, 2)</f>
        <v>807.36</v>
      </c>
      <c r="T2207" s="4" t="str">
        <v>EXHIBITION</v>
      </c>
      <c r="U2207" s="8" t="str">
        <v>AVAILABLE</v>
      </c>
      <c r="V2207" s="4" t="str">
        <v>Feather, Twinning Wisp, Crystal, Needle</v>
      </c>
      <c r="W2207" s="9" t="str">
        <v>Media URL</v>
      </c>
    </row>
    <row r="2208">
      <c r="A2208" s="4" t="str">
        <v>6565117477</v>
      </c>
      <c r="B2208" s="4" t="str">
        <v>PEAR</v>
      </c>
      <c r="C2208" s="4">
        <v>181966</v>
      </c>
      <c r="D2208" s="5">
        <v>1.01</v>
      </c>
      <c r="E2208" s="4" t="str">
        <v>K</v>
      </c>
      <c r="F2208" s="4" t="str">
        <v>SI1</v>
      </c>
      <c r="G2208" s="4" t="str">
        <v xml:space="preserve"> </v>
      </c>
      <c r="H2208" s="4" t="str">
        <v>EX</v>
      </c>
      <c r="I2208" s="4" t="str">
        <v>EX</v>
      </c>
      <c r="J2208" s="4" t="str">
        <v>NONE</v>
      </c>
      <c r="K2208" s="4" t="str">
        <v>8.36 x 5.49 x 3.40</v>
      </c>
      <c r="L2208" s="4" t="str">
        <v>62.00</v>
      </c>
      <c r="M2208" s="4" t="str">
        <v>59.00</v>
      </c>
      <c r="N2208" s="4" t="str">
        <v/>
      </c>
      <c r="O2208" s="4" t="str">
        <v>GIA</v>
      </c>
      <c r="P2208" s="4">
        <v>2400</v>
      </c>
      <c r="Q2208" s="7">
        <v>-57</v>
      </c>
      <c r="R2208" s="5">
        <f>ROUND(P2208 * (1 + (Q2208 / 100)), 2)</f>
        <v>1032</v>
      </c>
      <c r="S2208" s="5">
        <f>ROUND(R2208 * D2208, 2)</f>
        <v>1042.32</v>
      </c>
      <c r="T2208" s="4" t="str">
        <v>EXHIBITION</v>
      </c>
      <c r="U2208" s="8" t="str">
        <v>AVAILABLE</v>
      </c>
      <c r="V2208" s="4" t="str">
        <v>Feather, Crystal, Cavity, Needle</v>
      </c>
      <c r="W2208" s="9" t="str">
        <v>Media URL</v>
      </c>
    </row>
    <row r="2209">
      <c r="A2209" s="4" t="str">
        <v>5556546058</v>
      </c>
      <c r="B2209" s="4" t="str">
        <v>PEAR</v>
      </c>
      <c r="C2209" s="4">
        <v>160830</v>
      </c>
      <c r="D2209" s="5">
        <v>1</v>
      </c>
      <c r="E2209" s="4" t="str">
        <v>L</v>
      </c>
      <c r="F2209" s="4" t="str">
        <v>VVS1</v>
      </c>
      <c r="G2209" s="4" t="str">
        <v xml:space="preserve"> </v>
      </c>
      <c r="H2209" s="4" t="str">
        <v>EX</v>
      </c>
      <c r="I2209" s="4" t="str">
        <v>VG</v>
      </c>
      <c r="J2209" s="4" t="str">
        <v>NONE</v>
      </c>
      <c r="K2209" s="4" t="str">
        <v>9.47 x 5.34 x 3.25</v>
      </c>
      <c r="L2209" s="4" t="str">
        <v>60.80</v>
      </c>
      <c r="M2209" s="4" t="str">
        <v>61.00</v>
      </c>
      <c r="N2209" s="4" t="str">
        <v/>
      </c>
      <c r="O2209" s="4" t="str">
        <v>GIA</v>
      </c>
      <c r="P2209" s="4">
        <v>2700</v>
      </c>
      <c r="Q2209" s="7">
        <v>-62</v>
      </c>
      <c r="R2209" s="5">
        <f>ROUND(P2209 * (1 + (Q2209 / 100)), 2)</f>
        <v>1026</v>
      </c>
      <c r="S2209" s="5">
        <f>ROUND(R2209 * D2209, 2)</f>
        <v>1026</v>
      </c>
      <c r="T2209" s="4" t="str">
        <v>EXHIBITION</v>
      </c>
      <c r="U2209" s="8" t="str">
        <v>AVAILABLE</v>
      </c>
      <c r="V2209" s="4" t="str">
        <v>Pinpoint, Feather</v>
      </c>
      <c r="W2209" s="9" t="str">
        <v>Media URL</v>
      </c>
    </row>
    <row r="2210">
      <c r="A2210" s="4" t="str">
        <v>7558627561</v>
      </c>
      <c r="B2210" s="4" t="str">
        <v>PEAR</v>
      </c>
      <c r="C2210" s="4">
        <v>163121</v>
      </c>
      <c r="D2210" s="5">
        <v>1</v>
      </c>
      <c r="E2210" s="4" t="str">
        <v>L</v>
      </c>
      <c r="F2210" s="4" t="str">
        <v>VVS1</v>
      </c>
      <c r="G2210" s="4" t="str">
        <v xml:space="preserve"> </v>
      </c>
      <c r="H2210" s="4" t="str">
        <v>EX</v>
      </c>
      <c r="I2210" s="4" t="str">
        <v>EX</v>
      </c>
      <c r="J2210" s="4" t="str">
        <v>NONE</v>
      </c>
      <c r="K2210" s="4" t="str">
        <v>8.73 x 5.27 x 3.46</v>
      </c>
      <c r="L2210" s="4" t="str">
        <v>65.70</v>
      </c>
      <c r="M2210" s="4" t="str">
        <v>61.00</v>
      </c>
      <c r="N2210" s="4" t="str">
        <v/>
      </c>
      <c r="O2210" s="4" t="str">
        <v>GIA</v>
      </c>
      <c r="P2210" s="4">
        <v>2700</v>
      </c>
      <c r="Q2210" s="7">
        <v>-62</v>
      </c>
      <c r="R2210" s="5">
        <f>ROUND(P2210 * (1 + (Q2210 / 100)), 2)</f>
        <v>1026</v>
      </c>
      <c r="S2210" s="5">
        <f>ROUND(R2210 * D2210, 2)</f>
        <v>1026</v>
      </c>
      <c r="T2210" s="4" t="str">
        <v>EXHIBITION</v>
      </c>
      <c r="U2210" s="8" t="str">
        <v>AVAILABLE</v>
      </c>
      <c r="V2210" s="4" t="str">
        <v>Feather</v>
      </c>
      <c r="W2210" s="9" t="str">
        <v>Media URL</v>
      </c>
    </row>
    <row r="2211">
      <c r="A2211" s="4" t="str">
        <v>7561227327</v>
      </c>
      <c r="B2211" s="4" t="str">
        <v>PEAR</v>
      </c>
      <c r="C2211" s="4">
        <v>187489</v>
      </c>
      <c r="D2211" s="5">
        <v>1</v>
      </c>
      <c r="E2211" s="4" t="str">
        <v>L</v>
      </c>
      <c r="F2211" s="4" t="str">
        <v>VVS2</v>
      </c>
      <c r="G2211" s="4" t="str">
        <v xml:space="preserve"> </v>
      </c>
      <c r="H2211" s="4" t="str">
        <v>EX</v>
      </c>
      <c r="I2211" s="4" t="str">
        <v>EX</v>
      </c>
      <c r="J2211" s="4" t="str">
        <v>NONE</v>
      </c>
      <c r="K2211" s="4" t="str">
        <v>8.85 x 5.68 x 3.17</v>
      </c>
      <c r="L2211" s="4" t="str">
        <v>55.80</v>
      </c>
      <c r="M2211" s="4" t="str">
        <v>61.00</v>
      </c>
      <c r="N2211" s="4" t="str">
        <v/>
      </c>
      <c r="O2211" s="4" t="str">
        <v>GIA</v>
      </c>
      <c r="P2211" s="4">
        <v>2500</v>
      </c>
      <c r="Q2211" s="7">
        <v>-55</v>
      </c>
      <c r="R2211" s="5">
        <f>ROUND(P2211 * (1 + (Q2211 / 100)), 2)</f>
        <v>1125</v>
      </c>
      <c r="S2211" s="5">
        <f>ROUND(R2211 * D2211, 2)</f>
        <v>1125</v>
      </c>
      <c r="T2211" s="4" t="str">
        <v>EXHIBITION</v>
      </c>
      <c r="U2211" s="8" t="str">
        <v>AVAILABLE</v>
      </c>
      <c r="V2211" s="4" t="str">
        <v>Cloud</v>
      </c>
      <c r="W2211" s="9" t="str">
        <v>Media URL</v>
      </c>
    </row>
    <row r="2212">
      <c r="A2212" s="4" t="str">
        <v>7542483270</v>
      </c>
      <c r="B2212" s="4" t="str">
        <v>PEAR</v>
      </c>
      <c r="C2212" s="4">
        <v>116272</v>
      </c>
      <c r="D2212" s="5">
        <v>1</v>
      </c>
      <c r="E2212" s="4" t="str">
        <v>L</v>
      </c>
      <c r="F2212" s="4" t="str">
        <v>VS1</v>
      </c>
      <c r="G2212" s="4" t="str">
        <v xml:space="preserve"> </v>
      </c>
      <c r="H2212" s="4" t="str">
        <v>EX</v>
      </c>
      <c r="I2212" s="4" t="str">
        <v>VG</v>
      </c>
      <c r="J2212" s="4" t="str">
        <v>NONE</v>
      </c>
      <c r="K2212" s="4" t="str">
        <v>8.94 x 5.39 x 3.49</v>
      </c>
      <c r="L2212" s="4" t="str">
        <v>64.70</v>
      </c>
      <c r="M2212" s="4" t="str">
        <v>57.00</v>
      </c>
      <c r="N2212" s="4" t="str">
        <v/>
      </c>
      <c r="O2212" s="4" t="str">
        <v>GIA</v>
      </c>
      <c r="P2212" s="4">
        <v>2300</v>
      </c>
      <c r="Q2212" s="7">
        <v>-55</v>
      </c>
      <c r="R2212" s="5">
        <f>ROUND(P2212 * (1 + (Q2212 / 100)), 2)</f>
        <v>1035</v>
      </c>
      <c r="S2212" s="5">
        <f>ROUND(R2212 * D2212, 2)</f>
        <v>1035</v>
      </c>
      <c r="T2212" s="4" t="str">
        <v>EXHIBITION</v>
      </c>
      <c r="U2212" s="8" t="str">
        <v>AVAILABLE</v>
      </c>
      <c r="V2212" s="4" t="str">
        <v>Feather</v>
      </c>
      <c r="W2212" s="9" t="str">
        <v>Media URL</v>
      </c>
    </row>
    <row r="2213">
      <c r="A2213" s="4" t="str">
        <v>6552785288</v>
      </c>
      <c r="B2213" s="4" t="str">
        <v>PEAR</v>
      </c>
      <c r="C2213" s="4">
        <v>169294</v>
      </c>
      <c r="D2213" s="5">
        <v>1.01</v>
      </c>
      <c r="E2213" s="4" t="str">
        <v>L</v>
      </c>
      <c r="F2213" s="4" t="str">
        <v>I1</v>
      </c>
      <c r="G2213" s="4" t="str">
        <v xml:space="preserve"> </v>
      </c>
      <c r="H2213" s="4" t="str">
        <v>EX</v>
      </c>
      <c r="I2213" s="4" t="str">
        <v>EX</v>
      </c>
      <c r="J2213" s="4" t="str">
        <v>NONE</v>
      </c>
      <c r="K2213" s="4" t="str">
        <v>8.73 x 5.39 x 3.40</v>
      </c>
      <c r="L2213" s="4" t="str">
        <v>63.20</v>
      </c>
      <c r="M2213" s="4" t="str">
        <v>58.00</v>
      </c>
      <c r="N2213" s="4" t="str">
        <v/>
      </c>
      <c r="O2213" s="4" t="str">
        <v>GIA</v>
      </c>
      <c r="P2213" s="4">
        <v>1600</v>
      </c>
      <c r="Q2213" s="7">
        <v>-56</v>
      </c>
      <c r="R2213" s="5">
        <f>ROUND(P2213 * (1 + (Q2213 / 100)), 2)</f>
        <v>704</v>
      </c>
      <c r="S2213" s="5">
        <f>ROUND(R2213 * D2213, 2)</f>
        <v>711.04</v>
      </c>
      <c r="T2213" s="4" t="str">
        <v>EXHIBITION</v>
      </c>
      <c r="U2213" s="8" t="str">
        <v>AVAILABLE</v>
      </c>
      <c r="V2213" s="4" t="str">
        <v>Feather, Natural</v>
      </c>
      <c r="W2213" s="9" t="str">
        <v>Media URL</v>
      </c>
    </row>
    <row r="2214">
      <c r="A2214" s="4" t="str">
        <v>5553708366</v>
      </c>
      <c r="B2214" s="4" t="str">
        <v>PEAR</v>
      </c>
      <c r="C2214" s="4">
        <v>166013</v>
      </c>
      <c r="D2214" s="5">
        <v>1</v>
      </c>
      <c r="E2214" s="4" t="str">
        <v>M</v>
      </c>
      <c r="F2214" s="4" t="str">
        <v>IF</v>
      </c>
      <c r="G2214" s="4" t="str">
        <v xml:space="preserve"> </v>
      </c>
      <c r="H2214" s="4" t="str">
        <v>EX</v>
      </c>
      <c r="I2214" s="4" t="str">
        <v>EX</v>
      </c>
      <c r="J2214" s="4" t="str">
        <v>NONE</v>
      </c>
      <c r="K2214" s="4" t="str">
        <v>8.45 x 5.59 x 3.48</v>
      </c>
      <c r="L2214" s="4" t="str">
        <v>62.30</v>
      </c>
      <c r="M2214" s="4" t="str">
        <v>60.00</v>
      </c>
      <c r="N2214" s="4" t="str">
        <v/>
      </c>
      <c r="O2214" s="4" t="str">
        <v>GIA</v>
      </c>
      <c r="P2214" s="4">
        <v>2500</v>
      </c>
      <c r="Q2214" s="7">
        <v>-61</v>
      </c>
      <c r="R2214" s="5">
        <f>ROUND(P2214 * (1 + (Q2214 / 100)), 2)</f>
        <v>975</v>
      </c>
      <c r="S2214" s="5">
        <f>ROUND(R2214 * D2214, 2)</f>
        <v>975</v>
      </c>
      <c r="T2214" s="4" t="str">
        <v>EXHIBITION</v>
      </c>
      <c r="U2214" s="8" t="str">
        <v>AVAILABLE</v>
      </c>
      <c r="V2214" s="4" t="str">
        <v xml:space="preserve"> </v>
      </c>
      <c r="W2214" s="9" t="str">
        <v>Media URL</v>
      </c>
    </row>
    <row r="2215">
      <c r="A2215" s="4" t="str">
        <v>6541637260</v>
      </c>
      <c r="B2215" s="4" t="str">
        <v>PEAR</v>
      </c>
      <c r="C2215" s="4">
        <v>121841</v>
      </c>
      <c r="D2215" s="5">
        <v>1.1</v>
      </c>
      <c r="E2215" s="4" t="str">
        <v>M</v>
      </c>
      <c r="F2215" s="4" t="str">
        <v>VS1</v>
      </c>
      <c r="G2215" s="4" t="str">
        <v xml:space="preserve"> </v>
      </c>
      <c r="H2215" s="4" t="str">
        <v>VG</v>
      </c>
      <c r="I2215" s="4" t="str">
        <v>VG</v>
      </c>
      <c r="J2215" s="4" t="str">
        <v>NONE</v>
      </c>
      <c r="K2215" s="4" t="str">
        <v>8.55 x 4.98 x 3.44</v>
      </c>
      <c r="L2215" s="4" t="str">
        <v>69.00</v>
      </c>
      <c r="M2215" s="4" t="str">
        <v>65.00</v>
      </c>
      <c r="N2215" s="4" t="str">
        <v/>
      </c>
      <c r="O2215" s="4" t="str">
        <v>GIA</v>
      </c>
      <c r="P2215" s="4">
        <v>2000</v>
      </c>
      <c r="Q2215" s="7">
        <v>-71</v>
      </c>
      <c r="R2215" s="5">
        <f>ROUND(P2215 * (1 + (Q2215 / 100)), 2)</f>
        <v>580</v>
      </c>
      <c r="S2215" s="5">
        <f>ROUND(R2215 * D2215, 2)</f>
        <v>638</v>
      </c>
      <c r="T2215" s="4" t="str">
        <v>EXHIBITION</v>
      </c>
      <c r="U2215" s="8" t="str">
        <v>AVAILABLE</v>
      </c>
      <c r="V2215" s="4" t="str">
        <v>Feather, Needle, Extra Facet</v>
      </c>
      <c r="W2215" s="9" t="str">
        <v>Media URL</v>
      </c>
    </row>
    <row r="2216">
      <c r="A2216" s="4" t="str">
        <v>7552628740</v>
      </c>
      <c r="B2216" s="4" t="str">
        <v>PEAR</v>
      </c>
      <c r="C2216" s="4">
        <v>163119</v>
      </c>
      <c r="D2216" s="5">
        <v>1</v>
      </c>
      <c r="E2216" s="4" t="str">
        <v>M</v>
      </c>
      <c r="F2216" s="4" t="str">
        <v>VS1</v>
      </c>
      <c r="G2216" s="4" t="str">
        <v xml:space="preserve"> </v>
      </c>
      <c r="H2216" s="4" t="str">
        <v>VG</v>
      </c>
      <c r="I2216" s="4" t="str">
        <v>VG</v>
      </c>
      <c r="J2216" s="4" t="str">
        <v>VST</v>
      </c>
      <c r="K2216" s="4" t="str">
        <v>7.94 x 4.90 x 3.39</v>
      </c>
      <c r="L2216" s="4" t="str">
        <v>69.20</v>
      </c>
      <c r="M2216" s="4" t="str">
        <v>59.00</v>
      </c>
      <c r="N2216" s="4" t="str">
        <v/>
      </c>
      <c r="O2216" s="4" t="str">
        <v>GIA</v>
      </c>
      <c r="P2216" s="4">
        <v>2000</v>
      </c>
      <c r="Q2216" s="7">
        <v>-67</v>
      </c>
      <c r="R2216" s="5">
        <f>ROUND(P2216 * (1 + (Q2216 / 100)), 2)</f>
        <v>660</v>
      </c>
      <c r="S2216" s="5">
        <f>ROUND(R2216 * D2216, 2)</f>
        <v>660</v>
      </c>
      <c r="T2216" s="4" t="str">
        <v>EXHIBITION</v>
      </c>
      <c r="U2216" s="8" t="str">
        <v>AVAILABLE</v>
      </c>
      <c r="V2216" s="4" t="str">
        <v>Crystal, Cloud, Feather, Needle</v>
      </c>
      <c r="W2216" s="9" t="str">
        <v>Media URL</v>
      </c>
    </row>
    <row r="2217">
      <c r="A2217" s="4" t="str">
        <v>6565147242</v>
      </c>
      <c r="B2217" s="4" t="str">
        <v>PEAR</v>
      </c>
      <c r="C2217" s="4">
        <v>182808</v>
      </c>
      <c r="D2217" s="5">
        <v>1.12</v>
      </c>
      <c r="E2217" s="4" t="str">
        <v>M</v>
      </c>
      <c r="F2217" s="4" t="str">
        <v>VS1</v>
      </c>
      <c r="G2217" s="4" t="str">
        <v xml:space="preserve"> </v>
      </c>
      <c r="H2217" s="4" t="str">
        <v>EX</v>
      </c>
      <c r="I2217" s="4" t="str">
        <v>EX</v>
      </c>
      <c r="J2217" s="4" t="str">
        <v>NONE</v>
      </c>
      <c r="K2217" s="4" t="str">
        <v>9.29 x 5.76 x 3.45</v>
      </c>
      <c r="L2217" s="4" t="str">
        <v>59.90</v>
      </c>
      <c r="M2217" s="4" t="str">
        <v>61.00</v>
      </c>
      <c r="N2217" s="4" t="str">
        <v/>
      </c>
      <c r="O2217" s="4" t="str">
        <v>GIA</v>
      </c>
      <c r="P2217" s="4">
        <v>2000</v>
      </c>
      <c r="Q2217" s="7">
        <v>-53</v>
      </c>
      <c r="R2217" s="5">
        <f>ROUND(P2217 * (1 + (Q2217 / 100)), 2)</f>
        <v>940</v>
      </c>
      <c r="S2217" s="5">
        <f>ROUND(R2217 * D2217, 2)</f>
        <v>1052.8</v>
      </c>
      <c r="T2217" s="4" t="str">
        <v>EXHIBITION</v>
      </c>
      <c r="U2217" s="8" t="str">
        <v>AVAILABLE</v>
      </c>
      <c r="V2217" s="4" t="str">
        <v>Twinning Wisp, Crystal, Needle</v>
      </c>
      <c r="W2217" s="9" t="str">
        <v>Media URL</v>
      </c>
    </row>
    <row r="2218">
      <c r="A2218" s="4" t="str">
        <v>2557627542</v>
      </c>
      <c r="B2218" s="4" t="str">
        <v>PEAR</v>
      </c>
      <c r="C2218" s="4">
        <v>163261</v>
      </c>
      <c r="D2218" s="5">
        <v>1.13</v>
      </c>
      <c r="E2218" s="4" t="str">
        <v>M</v>
      </c>
      <c r="F2218" s="4" t="str">
        <v>VS2</v>
      </c>
      <c r="G2218" s="4" t="str">
        <v xml:space="preserve"> </v>
      </c>
      <c r="H2218" s="4" t="str">
        <v>EX</v>
      </c>
      <c r="I2218" s="4" t="str">
        <v>EX</v>
      </c>
      <c r="J2218" s="4" t="str">
        <v>NONE</v>
      </c>
      <c r="K2218" s="4" t="str">
        <v>8.98 x 5.85 x 3.57</v>
      </c>
      <c r="L2218" s="4" t="str">
        <v>60.90</v>
      </c>
      <c r="M2218" s="4" t="str">
        <v>59.00</v>
      </c>
      <c r="N2218" s="4" t="str">
        <v/>
      </c>
      <c r="O2218" s="4" t="str">
        <v>GIA</v>
      </c>
      <c r="P2218" s="4">
        <v>1900</v>
      </c>
      <c r="Q2218" s="7">
        <v>-60</v>
      </c>
      <c r="R2218" s="5">
        <f>ROUND(P2218 * (1 + (Q2218 / 100)), 2)</f>
        <v>760</v>
      </c>
      <c r="S2218" s="5">
        <f>ROUND(R2218 * D2218, 2)</f>
        <v>858.8</v>
      </c>
      <c r="T2218" s="4" t="str">
        <v>EXHIBITION</v>
      </c>
      <c r="U2218" s="8" t="str">
        <v>AVAILABLE</v>
      </c>
      <c r="V2218" s="4" t="str">
        <v>Crystal, Feather, Twinning Wisp, Needle</v>
      </c>
      <c r="W2218" s="9" t="str">
        <v>Media URL</v>
      </c>
    </row>
    <row r="2219">
      <c r="A2219" s="4" t="str">
        <v>2557112372</v>
      </c>
      <c r="B2219" s="4" t="str">
        <v>PEAR</v>
      </c>
      <c r="C2219" s="4">
        <v>141368</v>
      </c>
      <c r="D2219" s="5">
        <v>1.25</v>
      </c>
      <c r="E2219" s="4" t="str">
        <v>M</v>
      </c>
      <c r="F2219" s="4" t="str">
        <v>VS2</v>
      </c>
      <c r="G2219" s="4" t="str">
        <v xml:space="preserve"> </v>
      </c>
      <c r="H2219" s="4" t="str">
        <v>EX</v>
      </c>
      <c r="I2219" s="4" t="str">
        <v>EX</v>
      </c>
      <c r="J2219" s="4" t="str">
        <v>NONE</v>
      </c>
      <c r="K2219" s="4" t="str">
        <v>8.48 x 5.30 x 3.59</v>
      </c>
      <c r="L2219" s="4" t="str">
        <v>67.60</v>
      </c>
      <c r="M2219" s="4" t="str">
        <v>60.00</v>
      </c>
      <c r="N2219" s="4" t="str">
        <v/>
      </c>
      <c r="O2219" s="4" t="str">
        <v>GIA</v>
      </c>
      <c r="P2219" s="4">
        <v>1900</v>
      </c>
      <c r="Q2219" s="7">
        <v>-57</v>
      </c>
      <c r="R2219" s="5">
        <f>ROUND(P2219 * (1 + (Q2219 / 100)), 2)</f>
        <v>817</v>
      </c>
      <c r="S2219" s="5">
        <f>ROUND(R2219 * D2219, 2)</f>
        <v>1021.25</v>
      </c>
      <c r="T2219" s="4" t="str">
        <v>EXHIBITION</v>
      </c>
      <c r="U2219" s="8" t="str">
        <v>AVAILABLE</v>
      </c>
      <c r="V2219" s="4" t="str">
        <v>Twinning Wisp</v>
      </c>
      <c r="W2219" s="9" t="str">
        <v>Media URL</v>
      </c>
    </row>
    <row r="2220">
      <c r="A2220" s="4" t="str">
        <v>7556755151</v>
      </c>
      <c r="B2220" s="4" t="str">
        <v>PEAR</v>
      </c>
      <c r="C2220" s="4">
        <v>168197</v>
      </c>
      <c r="D2220" s="5">
        <v>1.01</v>
      </c>
      <c r="E2220" s="4" t="str">
        <v>M</v>
      </c>
      <c r="F2220" s="4" t="str">
        <v>SI1</v>
      </c>
      <c r="G2220" s="4" t="str">
        <v xml:space="preserve"> </v>
      </c>
      <c r="H2220" s="4" t="str">
        <v>EX</v>
      </c>
      <c r="I2220" s="4" t="str">
        <v>EX</v>
      </c>
      <c r="J2220" s="4" t="str">
        <v>NONE</v>
      </c>
      <c r="K2220" s="4" t="str">
        <v>8.21 x 5.47 x 3.57</v>
      </c>
      <c r="L2220" s="4" t="str">
        <v>65.30</v>
      </c>
      <c r="M2220" s="4" t="str">
        <v>62.00</v>
      </c>
      <c r="N2220" s="4" t="str">
        <v/>
      </c>
      <c r="O2220" s="4" t="str">
        <v>GIA</v>
      </c>
      <c r="P2220" s="4">
        <v>1800</v>
      </c>
      <c r="Q2220" s="7">
        <v>-64</v>
      </c>
      <c r="R2220" s="5">
        <f>ROUND(P2220 * (1 + (Q2220 / 100)), 2)</f>
        <v>648</v>
      </c>
      <c r="S2220" s="5">
        <f>ROUND(R2220 * D2220, 2)</f>
        <v>654.48</v>
      </c>
      <c r="T2220" s="4" t="str">
        <v>EXHIBITION</v>
      </c>
      <c r="U2220" s="8" t="str">
        <v>AVAILABLE</v>
      </c>
      <c r="V2220" s="4" t="str">
        <v>Feather, Crystal, Needle, Indented Natural, Natural</v>
      </c>
      <c r="W2220" s="9" t="str">
        <v>Media URL</v>
      </c>
    </row>
    <row r="2221">
      <c r="A2221" s="4" t="str">
        <v>6555304689</v>
      </c>
      <c r="B2221" s="4" t="str">
        <v>PEAR</v>
      </c>
      <c r="C2221" s="4">
        <v>149224</v>
      </c>
      <c r="D2221" s="5">
        <v>1.01</v>
      </c>
      <c r="E2221" s="4" t="str">
        <v>N</v>
      </c>
      <c r="F2221" s="4" t="str">
        <v>IF</v>
      </c>
      <c r="G2221" s="4" t="str">
        <v xml:space="preserve"> </v>
      </c>
      <c r="H2221" s="4" t="str">
        <v>EX</v>
      </c>
      <c r="I2221" s="4" t="str">
        <v>VG</v>
      </c>
      <c r="J2221" s="4" t="str">
        <v>NONE</v>
      </c>
      <c r="K2221" s="4" t="str">
        <v>8.35 x 4.86 x 3.28</v>
      </c>
      <c r="L2221" s="4" t="str">
        <v>67.50</v>
      </c>
      <c r="M2221" s="4" t="str">
        <v>62.00</v>
      </c>
      <c r="N2221" s="4" t="str">
        <v/>
      </c>
      <c r="O2221" s="4" t="str">
        <v>GIA</v>
      </c>
      <c r="P2221" s="4">
        <v>2500</v>
      </c>
      <c r="Q2221" s="7">
        <v>-72</v>
      </c>
      <c r="R2221" s="5">
        <f>ROUND(P2221 * (1 + (Q2221 / 100)), 2)</f>
        <v>700</v>
      </c>
      <c r="S2221" s="5">
        <f>ROUND(R2221 * D2221, 2)</f>
        <v>707</v>
      </c>
      <c r="T2221" s="4" t="str">
        <v>EXHIBITION</v>
      </c>
      <c r="U2221" s="8" t="str">
        <v>AVAILABLE</v>
      </c>
      <c r="V2221" s="4" t="str">
        <v xml:space="preserve"> </v>
      </c>
      <c r="W2221" s="9" t="str">
        <v>Media URL</v>
      </c>
    </row>
    <row r="2222">
      <c r="A2222" s="4" t="str">
        <v>6551304717</v>
      </c>
      <c r="B2222" s="4" t="str">
        <v>PEAR</v>
      </c>
      <c r="C2222" s="4">
        <v>149172</v>
      </c>
      <c r="D2222" s="5">
        <v>1.27</v>
      </c>
      <c r="E2222" s="4" t="str">
        <v>N</v>
      </c>
      <c r="F2222" s="4" t="str">
        <v>IF</v>
      </c>
      <c r="G2222" s="4" t="str">
        <v xml:space="preserve"> </v>
      </c>
      <c r="H2222" s="4" t="str">
        <v>EX</v>
      </c>
      <c r="I2222" s="4" t="str">
        <v>EX</v>
      </c>
      <c r="J2222" s="4" t="str">
        <v>NONE</v>
      </c>
      <c r="K2222" s="4" t="str">
        <v>8.53 x 5.35 x 3.63</v>
      </c>
      <c r="L2222" s="4" t="str">
        <v>67.90</v>
      </c>
      <c r="M2222" s="4" t="str">
        <v>61.00</v>
      </c>
      <c r="N2222" s="4" t="str">
        <v/>
      </c>
      <c r="O2222" s="4" t="str">
        <v>GIA</v>
      </c>
      <c r="P2222" s="4">
        <v>2500</v>
      </c>
      <c r="Q2222" s="7">
        <v>-72</v>
      </c>
      <c r="R2222" s="5">
        <f>ROUND(P2222 * (1 + (Q2222 / 100)), 2)</f>
        <v>700</v>
      </c>
      <c r="S2222" s="5">
        <f>ROUND(R2222 * D2222, 2)</f>
        <v>889</v>
      </c>
      <c r="T2222" s="4" t="str">
        <v>EXHIBITION</v>
      </c>
      <c r="U2222" s="8" t="str">
        <v>AVAILABLE</v>
      </c>
      <c r="V2222" s="4" t="str">
        <v xml:space="preserve"> </v>
      </c>
      <c r="W2222" s="9" t="str">
        <v>Media URL</v>
      </c>
    </row>
    <row r="2223">
      <c r="A2223" s="4" t="str">
        <v>1558647340</v>
      </c>
      <c r="B2223" s="4" t="str">
        <v>PEAR</v>
      </c>
      <c r="C2223" s="4">
        <v>164310</v>
      </c>
      <c r="D2223" s="5">
        <v>1</v>
      </c>
      <c r="E2223" s="4" t="str">
        <v>N</v>
      </c>
      <c r="F2223" s="4" t="str">
        <v>VVS1</v>
      </c>
      <c r="G2223" s="4" t="str">
        <v xml:space="preserve"> </v>
      </c>
      <c r="H2223" s="4" t="str">
        <v>EX</v>
      </c>
      <c r="I2223" s="4" t="str">
        <v>EX</v>
      </c>
      <c r="J2223" s="4" t="str">
        <v>NONE</v>
      </c>
      <c r="K2223" s="4" t="str">
        <v>9.59 x 5.40 x 3.14</v>
      </c>
      <c r="L2223" s="4" t="str">
        <v>58.20</v>
      </c>
      <c r="M2223" s="4" t="str">
        <v>64.00</v>
      </c>
      <c r="N2223" s="4" t="str">
        <v/>
      </c>
      <c r="O2223" s="4" t="str">
        <v>GIA</v>
      </c>
      <c r="P2223" s="4">
        <v>2300</v>
      </c>
      <c r="Q2223" s="7">
        <v>-62</v>
      </c>
      <c r="R2223" s="5">
        <f>ROUND(P2223 * (1 + (Q2223 / 100)), 2)</f>
        <v>874</v>
      </c>
      <c r="S2223" s="5">
        <f>ROUND(R2223 * D2223, 2)</f>
        <v>874</v>
      </c>
      <c r="T2223" s="4" t="str">
        <v>EXHIBITION</v>
      </c>
      <c r="U2223" s="8" t="str">
        <v>AVAILABLE</v>
      </c>
      <c r="V2223" s="4" t="str">
        <v>Pinpoint, Feather</v>
      </c>
      <c r="W2223" s="9" t="str">
        <v>Media URL</v>
      </c>
    </row>
    <row r="2224">
      <c r="A2224" s="4" t="str">
        <v>2556813393</v>
      </c>
      <c r="B2224" s="4" t="str">
        <v>PEAR</v>
      </c>
      <c r="C2224" s="4">
        <v>170097</v>
      </c>
      <c r="D2224" s="5">
        <v>1.01</v>
      </c>
      <c r="E2224" s="4" t="str">
        <v>N</v>
      </c>
      <c r="F2224" s="4" t="str">
        <v>VVS1</v>
      </c>
      <c r="G2224" s="4" t="str">
        <v xml:space="preserve"> </v>
      </c>
      <c r="H2224" s="4" t="str">
        <v>EX</v>
      </c>
      <c r="I2224" s="4" t="str">
        <v>EX</v>
      </c>
      <c r="J2224" s="4" t="str">
        <v>NONE</v>
      </c>
      <c r="K2224" s="4" t="str">
        <v>8.69 x 5.53 x 3.48</v>
      </c>
      <c r="L2224" s="4" t="str">
        <v>63.00</v>
      </c>
      <c r="M2224" s="4" t="str">
        <v>60.00</v>
      </c>
      <c r="N2224" s="4" t="str">
        <v/>
      </c>
      <c r="O2224" s="4" t="str">
        <v>GIA</v>
      </c>
      <c r="P2224" s="4">
        <v>2300</v>
      </c>
      <c r="Q2224" s="7">
        <v>-60</v>
      </c>
      <c r="R2224" s="5">
        <f>ROUND(P2224 * (1 + (Q2224 / 100)), 2)</f>
        <v>920</v>
      </c>
      <c r="S2224" s="5">
        <f>ROUND(R2224 * D2224, 2)</f>
        <v>929.2</v>
      </c>
      <c r="T2224" s="4" t="str">
        <v>EXHIBITION</v>
      </c>
      <c r="U2224" s="8" t="str">
        <v>AVAILABLE</v>
      </c>
      <c r="V2224" s="4" t="str">
        <v>Pinpoint</v>
      </c>
      <c r="W2224" s="9" t="str">
        <v>Media URL</v>
      </c>
    </row>
    <row r="2225">
      <c r="A2225" s="4" t="str">
        <v>1559150872</v>
      </c>
      <c r="B2225" s="4" t="str">
        <v>PEAR</v>
      </c>
      <c r="C2225" s="4">
        <v>143170</v>
      </c>
      <c r="D2225" s="5">
        <v>1.09</v>
      </c>
      <c r="E2225" s="4" t="str">
        <v>N</v>
      </c>
      <c r="F2225" s="4" t="str">
        <v>VVS2</v>
      </c>
      <c r="G2225" s="4" t="str">
        <v xml:space="preserve"> </v>
      </c>
      <c r="H2225" s="4" t="str">
        <v>EX</v>
      </c>
      <c r="I2225" s="4" t="str">
        <v>VG</v>
      </c>
      <c r="J2225" s="4" t="str">
        <v>NONE</v>
      </c>
      <c r="K2225" s="4" t="str">
        <v>8.10 x 5.05 x 3.51</v>
      </c>
      <c r="L2225" s="4" t="str">
        <v>69.50</v>
      </c>
      <c r="M2225" s="4" t="str">
        <v>61.00</v>
      </c>
      <c r="N2225" s="4" t="str">
        <v/>
      </c>
      <c r="O2225" s="4" t="str">
        <v>GIA</v>
      </c>
      <c r="P2225" s="4">
        <v>2100</v>
      </c>
      <c r="Q2225" s="7">
        <v>-71</v>
      </c>
      <c r="R2225" s="5">
        <f>ROUND(P2225 * (1 + (Q2225 / 100)), 2)</f>
        <v>609</v>
      </c>
      <c r="S2225" s="5">
        <f>ROUND(R2225 * D2225, 2)</f>
        <v>663.81</v>
      </c>
      <c r="T2225" s="4" t="str">
        <v>EXHIBITION</v>
      </c>
      <c r="U2225" s="8" t="str">
        <v>AVAILABLE</v>
      </c>
      <c r="V2225" s="4" t="str">
        <v>Cloud</v>
      </c>
      <c r="W2225" s="9" t="str">
        <v>Media URL</v>
      </c>
    </row>
    <row r="2226">
      <c r="A2226" s="4" t="str">
        <v>2558060825</v>
      </c>
      <c r="B2226" s="4" t="str">
        <v>PEAR</v>
      </c>
      <c r="C2226" s="4">
        <v>139615</v>
      </c>
      <c r="D2226" s="5">
        <v>1.01</v>
      </c>
      <c r="E2226" s="4" t="str">
        <v>N</v>
      </c>
      <c r="F2226" s="4" t="str">
        <v>VS1</v>
      </c>
      <c r="G2226" s="4" t="str">
        <v xml:space="preserve"> </v>
      </c>
      <c r="H2226" s="4" t="str">
        <v>EX</v>
      </c>
      <c r="I2226" s="4" t="str">
        <v>GD</v>
      </c>
      <c r="J2226" s="4" t="str">
        <v>NONE</v>
      </c>
      <c r="K2226" s="4" t="str">
        <v>9.01 x 5.06 x 3.09</v>
      </c>
      <c r="L2226" s="4" t="str">
        <v>61.10</v>
      </c>
      <c r="M2226" s="4" t="str">
        <v>58.00</v>
      </c>
      <c r="N2226" s="4" t="str">
        <v/>
      </c>
      <c r="O2226" s="4" t="str">
        <v>GIA</v>
      </c>
      <c r="P2226" s="4">
        <v>2000</v>
      </c>
      <c r="Q2226" s="7">
        <v>-71</v>
      </c>
      <c r="R2226" s="5">
        <f>ROUND(P2226 * (1 + (Q2226 / 100)), 2)</f>
        <v>580</v>
      </c>
      <c r="S2226" s="5">
        <f>ROUND(R2226 * D2226, 2)</f>
        <v>585.8</v>
      </c>
      <c r="T2226" s="4" t="str">
        <v>EXHIBITION</v>
      </c>
      <c r="U2226" s="8" t="str">
        <v>AVAILABLE</v>
      </c>
      <c r="V2226" s="4" t="str">
        <v>Etch Channel, Cloud</v>
      </c>
      <c r="W2226" s="9" t="str">
        <v>Media URL</v>
      </c>
    </row>
    <row r="2227">
      <c r="A2227" s="4" t="str">
        <v>3555065806</v>
      </c>
      <c r="B2227" s="4" t="str">
        <v>PEAR</v>
      </c>
      <c r="C2227" s="4">
        <v>139987</v>
      </c>
      <c r="D2227" s="5">
        <v>1.03</v>
      </c>
      <c r="E2227" s="4" t="str">
        <v>N</v>
      </c>
      <c r="F2227" s="4" t="str">
        <v>VS1</v>
      </c>
      <c r="G2227" s="4" t="str">
        <v xml:space="preserve"> </v>
      </c>
      <c r="H2227" s="4" t="str">
        <v>EX</v>
      </c>
      <c r="I2227" s="4" t="str">
        <v>VG</v>
      </c>
      <c r="J2227" s="4" t="str">
        <v>NONE</v>
      </c>
      <c r="K2227" s="4" t="str">
        <v>7.96 x 5.02 x 3.39</v>
      </c>
      <c r="L2227" s="4" t="str">
        <v>67.50</v>
      </c>
      <c r="M2227" s="4" t="str">
        <v>62.00</v>
      </c>
      <c r="N2227" s="4" t="str">
        <v/>
      </c>
      <c r="O2227" s="4" t="str">
        <v>GIA</v>
      </c>
      <c r="P2227" s="4">
        <v>2000</v>
      </c>
      <c r="Q2227" s="7">
        <v>-70</v>
      </c>
      <c r="R2227" s="5">
        <f>ROUND(P2227 * (1 + (Q2227 / 100)), 2)</f>
        <v>600</v>
      </c>
      <c r="S2227" s="5">
        <f>ROUND(R2227 * D2227, 2)</f>
        <v>618</v>
      </c>
      <c r="T2227" s="4" t="str">
        <v>EXHIBITION</v>
      </c>
      <c r="U2227" s="8" t="str">
        <v>AVAILABLE</v>
      </c>
      <c r="V2227" s="4" t="str">
        <v>Crystal, Twinning Wisp, Feather, Needle</v>
      </c>
      <c r="W2227" s="9" t="str">
        <v>Media URL</v>
      </c>
    </row>
    <row r="2228">
      <c r="A2228" s="4" t="str">
        <v>7552239333</v>
      </c>
      <c r="B2228" s="4" t="str">
        <v>PEAR</v>
      </c>
      <c r="C2228" s="4">
        <v>146962</v>
      </c>
      <c r="D2228" s="5">
        <v>1.14</v>
      </c>
      <c r="E2228" s="4" t="str">
        <v>N</v>
      </c>
      <c r="F2228" s="4" t="str">
        <v>VS1</v>
      </c>
      <c r="G2228" s="4" t="str">
        <v xml:space="preserve"> </v>
      </c>
      <c r="H2228" s="4" t="str">
        <v>EX</v>
      </c>
      <c r="I2228" s="4" t="str">
        <v>VG</v>
      </c>
      <c r="J2228" s="4" t="str">
        <v>STG</v>
      </c>
      <c r="K2228" s="4" t="str">
        <v>8.13 x 5.06 x 3.52</v>
      </c>
      <c r="L2228" s="4" t="str">
        <v>69.60</v>
      </c>
      <c r="M2228" s="4" t="str">
        <v>61.00</v>
      </c>
      <c r="N2228" s="4" t="str">
        <v/>
      </c>
      <c r="O2228" s="4" t="str">
        <v>GIA</v>
      </c>
      <c r="P2228" s="4">
        <v>2000</v>
      </c>
      <c r="Q2228" s="7">
        <v>-74</v>
      </c>
      <c r="R2228" s="5">
        <f>ROUND(P2228 * (1 + (Q2228 / 100)), 2)</f>
        <v>520</v>
      </c>
      <c r="S2228" s="5">
        <f>ROUND(R2228 * D2228, 2)</f>
        <v>592.8</v>
      </c>
      <c r="T2228" s="4" t="str">
        <v>EXHIBITION</v>
      </c>
      <c r="U2228" s="8" t="str">
        <v>AVAILABLE</v>
      </c>
      <c r="V2228" s="4" t="str">
        <v>Crystal, Needle</v>
      </c>
      <c r="W2228" s="9" t="str">
        <v>Media URL</v>
      </c>
    </row>
    <row r="2229">
      <c r="A2229" s="4" t="str">
        <v>1553754744</v>
      </c>
      <c r="B2229" s="4" t="str">
        <v>PEAR</v>
      </c>
      <c r="C2229" s="4">
        <v>168148</v>
      </c>
      <c r="D2229" s="5">
        <v>1.01</v>
      </c>
      <c r="E2229" s="4" t="str">
        <v>N</v>
      </c>
      <c r="F2229" s="4" t="str">
        <v>VS1</v>
      </c>
      <c r="G2229" s="4" t="str">
        <v xml:space="preserve"> </v>
      </c>
      <c r="H2229" s="4" t="str">
        <v>EX</v>
      </c>
      <c r="I2229" s="4" t="str">
        <v>EX</v>
      </c>
      <c r="J2229" s="4" t="str">
        <v>NONE</v>
      </c>
      <c r="K2229" s="4" t="str">
        <v>9.31 x 5.35 x 3.29</v>
      </c>
      <c r="L2229" s="4" t="str">
        <v>61.60</v>
      </c>
      <c r="M2229" s="4" t="str">
        <v>57.00</v>
      </c>
      <c r="N2229" s="4" t="str">
        <v/>
      </c>
      <c r="O2229" s="4" t="str">
        <v>GIA</v>
      </c>
      <c r="P2229" s="4">
        <v>2000</v>
      </c>
      <c r="Q2229" s="7">
        <v>-59</v>
      </c>
      <c r="R2229" s="5">
        <f>ROUND(P2229 * (1 + (Q2229 / 100)), 2)</f>
        <v>820</v>
      </c>
      <c r="S2229" s="5">
        <f>ROUND(R2229 * D2229, 2)</f>
        <v>828.2</v>
      </c>
      <c r="T2229" s="4" t="str">
        <v>EXHIBITION</v>
      </c>
      <c r="U2229" s="8" t="str">
        <v>AVAILABLE</v>
      </c>
      <c r="V2229" s="4" t="str">
        <v>Feather, Needle</v>
      </c>
      <c r="W2229" s="9" t="str">
        <v>Media URL</v>
      </c>
    </row>
    <row r="2230">
      <c r="A2230" s="4" t="str">
        <v>6552445211</v>
      </c>
      <c r="B2230" s="4" t="str">
        <v>PEAR</v>
      </c>
      <c r="C2230" s="4">
        <v>156904</v>
      </c>
      <c r="D2230" s="5">
        <v>1.3</v>
      </c>
      <c r="E2230" s="4" t="str">
        <v>N</v>
      </c>
      <c r="F2230" s="4" t="str">
        <v>VS1</v>
      </c>
      <c r="G2230" s="4" t="str">
        <v xml:space="preserve"> </v>
      </c>
      <c r="H2230" s="4" t="str">
        <v>EX</v>
      </c>
      <c r="I2230" s="4" t="str">
        <v>EX</v>
      </c>
      <c r="J2230" s="4" t="str">
        <v>NONE</v>
      </c>
      <c r="K2230" s="4" t="str">
        <v>10.56 x 5.80 x 3.44</v>
      </c>
      <c r="L2230" s="4" t="str">
        <v>59.30</v>
      </c>
      <c r="M2230" s="4" t="str">
        <v>64.00</v>
      </c>
      <c r="N2230" s="4" t="str">
        <v/>
      </c>
      <c r="O2230" s="4" t="str">
        <v>GIA</v>
      </c>
      <c r="P2230" s="4">
        <v>2000</v>
      </c>
      <c r="Q2230" s="7">
        <v>-56</v>
      </c>
      <c r="R2230" s="5">
        <f>ROUND(P2230 * (1 + (Q2230 / 100)), 2)</f>
        <v>880</v>
      </c>
      <c r="S2230" s="5">
        <f>ROUND(R2230 * D2230, 2)</f>
        <v>1144</v>
      </c>
      <c r="T2230" s="4" t="str">
        <v>EXHIBITION</v>
      </c>
      <c r="U2230" s="8" t="str">
        <v>AVAILABLE</v>
      </c>
      <c r="V2230" s="4" t="str">
        <v>Feather, Twinning Wisp</v>
      </c>
      <c r="W2230" s="9" t="str">
        <v>Media URL</v>
      </c>
    </row>
    <row r="2231">
      <c r="A2231" s="4" t="str">
        <v>6555239204</v>
      </c>
      <c r="B2231" s="4" t="str">
        <v>PEAR</v>
      </c>
      <c r="C2231" s="4">
        <v>146954</v>
      </c>
      <c r="D2231" s="5">
        <v>1.01</v>
      </c>
      <c r="E2231" s="4" t="str">
        <v>N</v>
      </c>
      <c r="F2231" s="4" t="str">
        <v>VS2</v>
      </c>
      <c r="G2231" s="4" t="str">
        <v xml:space="preserve"> </v>
      </c>
      <c r="H2231" s="4" t="str">
        <v>EX</v>
      </c>
      <c r="I2231" s="4" t="str">
        <v>VG</v>
      </c>
      <c r="J2231" s="4" t="str">
        <v>NONE</v>
      </c>
      <c r="K2231" s="4" t="str">
        <v>7.98 x 4.92 x 3.42</v>
      </c>
      <c r="L2231" s="4" t="str">
        <v>69.40</v>
      </c>
      <c r="M2231" s="4" t="str">
        <v>63.00</v>
      </c>
      <c r="N2231" s="4" t="str">
        <v/>
      </c>
      <c r="O2231" s="4" t="str">
        <v>GIA</v>
      </c>
      <c r="P2231" s="4">
        <v>1900</v>
      </c>
      <c r="Q2231" s="7">
        <v>-69</v>
      </c>
      <c r="R2231" s="5">
        <f>ROUND(P2231 * (1 + (Q2231 / 100)), 2)</f>
        <v>589</v>
      </c>
      <c r="S2231" s="5">
        <f>ROUND(R2231 * D2231, 2)</f>
        <v>594.89</v>
      </c>
      <c r="T2231" s="4" t="str">
        <v>EXHIBITION</v>
      </c>
      <c r="U2231" s="8" t="str">
        <v>AVAILABLE</v>
      </c>
      <c r="V2231" s="4" t="str">
        <v>Crystal, Feather, Needle</v>
      </c>
      <c r="W2231" s="9" t="str">
        <v>Media URL</v>
      </c>
    </row>
    <row r="2232">
      <c r="A2232" s="4" t="str">
        <v>2566185996</v>
      </c>
      <c r="B2232" s="4" t="str">
        <v>PEAR</v>
      </c>
      <c r="C2232" s="4">
        <v>184707</v>
      </c>
      <c r="D2232" s="5">
        <v>1.01</v>
      </c>
      <c r="E2232" s="4" t="str">
        <v>N</v>
      </c>
      <c r="F2232" s="4" t="str">
        <v>VS2</v>
      </c>
      <c r="G2232" s="4" t="str">
        <v xml:space="preserve"> </v>
      </c>
      <c r="H2232" s="4" t="str">
        <v>EX</v>
      </c>
      <c r="I2232" s="4" t="str">
        <v>VG</v>
      </c>
      <c r="J2232" s="4" t="str">
        <v>NONE</v>
      </c>
      <c r="K2232" s="4" t="str">
        <v>8.37 x 5.49 x 3.65</v>
      </c>
      <c r="L2232" s="4" t="str">
        <v>66.50</v>
      </c>
      <c r="M2232" s="4" t="str">
        <v>64.00</v>
      </c>
      <c r="N2232" s="4" t="str">
        <v/>
      </c>
      <c r="O2232" s="4" t="str">
        <v>GIA</v>
      </c>
      <c r="P2232" s="4">
        <v>1900</v>
      </c>
      <c r="Q2232" s="7">
        <v>-57</v>
      </c>
      <c r="R2232" s="5">
        <f>ROUND(P2232 * (1 + (Q2232 / 100)), 2)</f>
        <v>817</v>
      </c>
      <c r="S2232" s="5">
        <f>ROUND(R2232 * D2232, 2)</f>
        <v>825.17</v>
      </c>
      <c r="T2232" s="4" t="str">
        <v>EXHIBITION</v>
      </c>
      <c r="U2232" s="8" t="str">
        <v>AVAILABLE</v>
      </c>
      <c r="V2232" s="4" t="str">
        <v>Crystal, Twinning Wisp, Feather</v>
      </c>
      <c r="W2232" s="9" t="str">
        <v>Media URL</v>
      </c>
    </row>
    <row r="2233">
      <c r="A2233" s="4" t="str">
        <v>7552970438</v>
      </c>
      <c r="B2233" s="4" t="str">
        <v>PEAR</v>
      </c>
      <c r="C2233" s="4">
        <v>173941</v>
      </c>
      <c r="D2233" s="5">
        <v>1.01</v>
      </c>
      <c r="E2233" s="4" t="str">
        <v>N</v>
      </c>
      <c r="F2233" s="4" t="str">
        <v>VS2</v>
      </c>
      <c r="G2233" s="4" t="str">
        <v xml:space="preserve"> </v>
      </c>
      <c r="H2233" s="4" t="str">
        <v>EX</v>
      </c>
      <c r="I2233" s="4" t="str">
        <v>EX</v>
      </c>
      <c r="J2233" s="4" t="str">
        <v>NONE</v>
      </c>
      <c r="K2233" s="4" t="str">
        <v>8.41 x 5.46 x 3.58</v>
      </c>
      <c r="L2233" s="4" t="str">
        <v>65.60</v>
      </c>
      <c r="M2233" s="4" t="str">
        <v>64.00</v>
      </c>
      <c r="N2233" s="4" t="str">
        <v/>
      </c>
      <c r="O2233" s="4" t="str">
        <v>GIA</v>
      </c>
      <c r="P2233" s="4">
        <v>1900</v>
      </c>
      <c r="Q2233" s="7">
        <v>-59</v>
      </c>
      <c r="R2233" s="5">
        <f>ROUND(P2233 * (1 + (Q2233 / 100)), 2)</f>
        <v>779</v>
      </c>
      <c r="S2233" s="5">
        <f>ROUND(R2233 * D2233, 2)</f>
        <v>786.79</v>
      </c>
      <c r="T2233" s="4" t="str">
        <v>EXHIBITION</v>
      </c>
      <c r="U2233" s="8" t="str">
        <v>AVAILABLE</v>
      </c>
      <c r="V2233" s="4" t="str">
        <v>Feather, Crystal, Needle, Twinning Wisp</v>
      </c>
      <c r="W2233" s="9" t="str">
        <v>Media URL</v>
      </c>
    </row>
    <row r="2234">
      <c r="A2234" s="4" t="str">
        <v>1559627553</v>
      </c>
      <c r="B2234" s="4" t="str">
        <v>PEAR</v>
      </c>
      <c r="C2234" s="4">
        <v>163260</v>
      </c>
      <c r="D2234" s="5">
        <v>1.01</v>
      </c>
      <c r="E2234" s="4" t="str">
        <v>N</v>
      </c>
      <c r="F2234" s="4" t="str">
        <v>SI1</v>
      </c>
      <c r="G2234" s="4" t="str">
        <v xml:space="preserve"> </v>
      </c>
      <c r="H2234" s="4" t="str">
        <v>EX</v>
      </c>
      <c r="I2234" s="4" t="str">
        <v>VG</v>
      </c>
      <c r="J2234" s="4" t="str">
        <v>NONE</v>
      </c>
      <c r="K2234" s="4" t="str">
        <v>8.60 x 5.56 x 3.52</v>
      </c>
      <c r="L2234" s="4" t="str">
        <v>63.30</v>
      </c>
      <c r="M2234" s="4" t="str">
        <v>54.00</v>
      </c>
      <c r="N2234" s="4" t="str">
        <v/>
      </c>
      <c r="O2234" s="4" t="str">
        <v>GIA</v>
      </c>
      <c r="P2234" s="4">
        <v>1800</v>
      </c>
      <c r="Q2234" s="7">
        <v>-63</v>
      </c>
      <c r="R2234" s="5">
        <f>ROUND(P2234 * (1 + (Q2234 / 100)), 2)</f>
        <v>666</v>
      </c>
      <c r="S2234" s="5">
        <f>ROUND(R2234 * D2234, 2)</f>
        <v>672.66</v>
      </c>
      <c r="T2234" s="4" t="str">
        <v>EXHIBITION</v>
      </c>
      <c r="U2234" s="8" t="str">
        <v>AVAILABLE</v>
      </c>
      <c r="V2234" s="4" t="str">
        <v>Feather, Twinning Wisp, Crystal, Cloud</v>
      </c>
      <c r="W2234" s="9" t="str">
        <v>Media URL</v>
      </c>
    </row>
    <row r="2235">
      <c r="A2235" s="4" t="str">
        <v>7556676072</v>
      </c>
      <c r="B2235" s="4" t="str">
        <v>PEAR</v>
      </c>
      <c r="C2235" s="4">
        <v>165200</v>
      </c>
      <c r="D2235" s="5">
        <v>1</v>
      </c>
      <c r="E2235" s="4" t="str">
        <v>N</v>
      </c>
      <c r="F2235" s="4" t="str">
        <v>SI1</v>
      </c>
      <c r="G2235" s="4" t="str">
        <v xml:space="preserve"> </v>
      </c>
      <c r="H2235" s="4" t="str">
        <v>EX</v>
      </c>
      <c r="I2235" s="4" t="str">
        <v>EX</v>
      </c>
      <c r="J2235" s="4" t="str">
        <v>NONE</v>
      </c>
      <c r="K2235" s="4" t="str">
        <v>8.88 x 5.81 x 3.20</v>
      </c>
      <c r="L2235" s="4" t="str">
        <v>55.10</v>
      </c>
      <c r="M2235" s="4" t="str">
        <v>63.00</v>
      </c>
      <c r="N2235" s="4" t="str">
        <v/>
      </c>
      <c r="O2235" s="4" t="str">
        <v>GIA</v>
      </c>
      <c r="P2235" s="4">
        <v>1800</v>
      </c>
      <c r="Q2235" s="7">
        <v>-67</v>
      </c>
      <c r="R2235" s="5">
        <f>ROUND(P2235 * (1 + (Q2235 / 100)), 2)</f>
        <v>594</v>
      </c>
      <c r="S2235" s="5">
        <f>ROUND(R2235 * D2235, 2)</f>
        <v>594</v>
      </c>
      <c r="T2235" s="4" t="str">
        <v>EXHIBITION</v>
      </c>
      <c r="U2235" s="8" t="str">
        <v>AVAILABLE</v>
      </c>
      <c r="V2235" s="4" t="str">
        <v>Feather, Twinning Wisp, Knot, Cloud</v>
      </c>
      <c r="W2235" s="9" t="str">
        <v>Media URL</v>
      </c>
    </row>
    <row r="2236">
      <c r="A2236" s="4" t="str">
        <v>2554530949</v>
      </c>
      <c r="B2236" s="4" t="str">
        <v>PEAR</v>
      </c>
      <c r="C2236" s="4">
        <v>160105</v>
      </c>
      <c r="D2236" s="5">
        <v>1.01</v>
      </c>
      <c r="E2236" s="4" t="str">
        <v>N</v>
      </c>
      <c r="F2236" s="4" t="str">
        <v>SI1</v>
      </c>
      <c r="G2236" s="4" t="str">
        <v xml:space="preserve"> </v>
      </c>
      <c r="H2236" s="4" t="str">
        <v>EX</v>
      </c>
      <c r="I2236" s="4" t="str">
        <v>EX</v>
      </c>
      <c r="J2236" s="4" t="str">
        <v>NONE</v>
      </c>
      <c r="K2236" s="4" t="str">
        <v>8.37 x 5.49 x 3.61</v>
      </c>
      <c r="L2236" s="4" t="str">
        <v>65.70</v>
      </c>
      <c r="M2236" s="4" t="str">
        <v>59.00</v>
      </c>
      <c r="N2236" s="4" t="str">
        <v/>
      </c>
      <c r="O2236" s="4" t="str">
        <v>GIA</v>
      </c>
      <c r="P2236" s="4">
        <v>1800</v>
      </c>
      <c r="Q2236" s="7">
        <v>-65</v>
      </c>
      <c r="R2236" s="5">
        <f>ROUND(P2236 * (1 + (Q2236 / 100)), 2)</f>
        <v>630</v>
      </c>
      <c r="S2236" s="5">
        <f>ROUND(R2236 * D2236, 2)</f>
        <v>636.3</v>
      </c>
      <c r="T2236" s="4" t="str">
        <v>EXHIBITION</v>
      </c>
      <c r="U2236" s="8" t="str">
        <v>AVAILABLE</v>
      </c>
      <c r="V2236" s="4" t="str">
        <v>Twinning Wisp, Feather, Needle</v>
      </c>
      <c r="W2236" s="9" t="str">
        <v>Media URL</v>
      </c>
    </row>
    <row r="2237">
      <c r="A2237" s="4" t="str">
        <v>1548566743</v>
      </c>
      <c r="B2237" s="4" t="str">
        <v>PEAR</v>
      </c>
      <c r="C2237" s="4">
        <v>119410</v>
      </c>
      <c r="D2237" s="5">
        <v>1.19</v>
      </c>
      <c r="E2237" s="4" t="str">
        <v>O-P</v>
      </c>
      <c r="F2237" s="4" t="str">
        <v>IF</v>
      </c>
      <c r="G2237" s="4" t="str">
        <v xml:space="preserve"> </v>
      </c>
      <c r="H2237" s="4" t="str">
        <v>EX</v>
      </c>
      <c r="I2237" s="4" t="str">
        <v>VG</v>
      </c>
      <c r="J2237" s="4" t="str">
        <v>NONE</v>
      </c>
      <c r="K2237" s="4" t="str">
        <v>8.52 x 5.37 x 3.54</v>
      </c>
      <c r="L2237" s="4" t="str">
        <v>65.80</v>
      </c>
      <c r="M2237" s="4" t="str">
        <v>61.00</v>
      </c>
      <c r="N2237" s="4" t="str">
        <v/>
      </c>
      <c r="O2237" s="4" t="str">
        <v>GIA</v>
      </c>
      <c r="P2237" s="4">
        <v>2500</v>
      </c>
      <c r="Q2237" s="7">
        <v>-72</v>
      </c>
      <c r="R2237" s="5">
        <f>ROUND(P2237 * (1 + (Q2237 / 100)), 2)</f>
        <v>700</v>
      </c>
      <c r="S2237" s="5">
        <f>ROUND(R2237 * D2237, 2)</f>
        <v>833</v>
      </c>
      <c r="T2237" s="4" t="str">
        <v>EXHIBITION</v>
      </c>
      <c r="U2237" s="8" t="str">
        <v>AVAILABLE</v>
      </c>
      <c r="V2237" s="4" t="str">
        <v xml:space="preserve"> </v>
      </c>
      <c r="W2237" s="9" t="str">
        <v>Media URL</v>
      </c>
    </row>
    <row r="2238">
      <c r="A2238" s="4" t="str">
        <v>7556403958</v>
      </c>
      <c r="B2238" s="4" t="str">
        <v>PEAR</v>
      </c>
      <c r="C2238" s="4">
        <v>153811</v>
      </c>
      <c r="D2238" s="5">
        <v>1.01</v>
      </c>
      <c r="E2238" s="4" t="str">
        <v>O-P</v>
      </c>
      <c r="F2238" s="4" t="str">
        <v>VVS2</v>
      </c>
      <c r="G2238" s="4" t="str">
        <v xml:space="preserve"> </v>
      </c>
      <c r="H2238" s="4" t="str">
        <v>EX</v>
      </c>
      <c r="I2238" s="4" t="str">
        <v>VG</v>
      </c>
      <c r="J2238" s="4" t="str">
        <v>FNT</v>
      </c>
      <c r="K2238" s="4" t="str">
        <v>8.28 x 5.01 x 3.30</v>
      </c>
      <c r="L2238" s="4" t="str">
        <v>65.80</v>
      </c>
      <c r="M2238" s="4" t="str">
        <v>66.00</v>
      </c>
      <c r="N2238" s="4" t="str">
        <v/>
      </c>
      <c r="O2238" s="4" t="str">
        <v>GIA</v>
      </c>
      <c r="P2238" s="4">
        <v>2100</v>
      </c>
      <c r="Q2238" s="7">
        <v>-65</v>
      </c>
      <c r="R2238" s="5">
        <f>ROUND(P2238 * (1 + (Q2238 / 100)), 2)</f>
        <v>735</v>
      </c>
      <c r="S2238" s="5">
        <f>ROUND(R2238 * D2238, 2)</f>
        <v>742.35</v>
      </c>
      <c r="T2238" s="4" t="str">
        <v>EXHIBITION</v>
      </c>
      <c r="U2238" s="8" t="str">
        <v>AVAILABLE</v>
      </c>
      <c r="V2238" s="4" t="str">
        <v>Needle</v>
      </c>
      <c r="W2238" s="9" t="str">
        <v>Media URL</v>
      </c>
    </row>
    <row r="2239">
      <c r="A2239" s="4" t="str">
        <v>6555506277</v>
      </c>
      <c r="B2239" s="4" t="str">
        <v>PEAR</v>
      </c>
      <c r="C2239" s="4">
        <v>158259</v>
      </c>
      <c r="D2239" s="5">
        <v>1.35</v>
      </c>
      <c r="E2239" s="4" t="str">
        <v>O-P</v>
      </c>
      <c r="F2239" s="4" t="str">
        <v>VS1</v>
      </c>
      <c r="G2239" s="4" t="str">
        <v xml:space="preserve"> </v>
      </c>
      <c r="H2239" s="4" t="str">
        <v>EX</v>
      </c>
      <c r="I2239" s="4" t="str">
        <v>VG</v>
      </c>
      <c r="J2239" s="4" t="str">
        <v>NONE</v>
      </c>
      <c r="K2239" s="4" t="str">
        <v>9.09 x 5.30 x 3.69</v>
      </c>
      <c r="L2239" s="4" t="str">
        <v>69.60</v>
      </c>
      <c r="M2239" s="4" t="str">
        <v>62.00</v>
      </c>
      <c r="N2239" s="4" t="str">
        <v/>
      </c>
      <c r="O2239" s="4" t="str">
        <v>GIA</v>
      </c>
      <c r="P2239" s="4">
        <v>2000</v>
      </c>
      <c r="Q2239" s="7">
        <v>-62</v>
      </c>
      <c r="R2239" s="5">
        <f>ROUND(P2239 * (1 + (Q2239 / 100)), 2)</f>
        <v>760</v>
      </c>
      <c r="S2239" s="5">
        <f>ROUND(R2239 * D2239, 2)</f>
        <v>1026</v>
      </c>
      <c r="T2239" s="4" t="str">
        <v>EXHIBITION</v>
      </c>
      <c r="U2239" s="8" t="str">
        <v>AVAILABLE</v>
      </c>
      <c r="V2239" s="4" t="str">
        <v>Crystal, Cloud, Feather, Needle</v>
      </c>
      <c r="W2239" s="9" t="str">
        <v>Media URL</v>
      </c>
    </row>
    <row r="2240">
      <c r="A2240" s="4" t="str">
        <v>6552303980</v>
      </c>
      <c r="B2240" s="4" t="str">
        <v>PEAR</v>
      </c>
      <c r="C2240" s="4">
        <v>148831</v>
      </c>
      <c r="D2240" s="5">
        <v>1.01</v>
      </c>
      <c r="E2240" s="4" t="str">
        <v>O-P</v>
      </c>
      <c r="F2240" s="4" t="str">
        <v>VS2</v>
      </c>
      <c r="G2240" s="4" t="str">
        <v xml:space="preserve"> </v>
      </c>
      <c r="H2240" s="4" t="str">
        <v>VG</v>
      </c>
      <c r="I2240" s="4" t="str">
        <v>VG</v>
      </c>
      <c r="J2240" s="4" t="str">
        <v>STG</v>
      </c>
      <c r="K2240" s="4" t="str">
        <v>8.26 x 4.83 x 3.32</v>
      </c>
      <c r="L2240" s="4" t="str">
        <v>68.70</v>
      </c>
      <c r="M2240" s="4" t="str">
        <v>59.00</v>
      </c>
      <c r="N2240" s="4" t="str">
        <v/>
      </c>
      <c r="O2240" s="4" t="str">
        <v>GIA</v>
      </c>
      <c r="P2240" s="4">
        <v>1900</v>
      </c>
      <c r="Q2240" s="7">
        <v>-64</v>
      </c>
      <c r="R2240" s="5">
        <f>ROUND(P2240 * (1 + (Q2240 / 100)), 2)</f>
        <v>684</v>
      </c>
      <c r="S2240" s="5">
        <f>ROUND(R2240 * D2240, 2)</f>
        <v>690.84</v>
      </c>
      <c r="T2240" s="4" t="str">
        <v>EXHIBITION</v>
      </c>
      <c r="U2240" s="8" t="str">
        <v>AVAILABLE</v>
      </c>
      <c r="V2240" s="4" t="str">
        <v>Crystal, Feather, Etch Channel, Needle</v>
      </c>
      <c r="W2240" s="9" t="str">
        <v>Media URL</v>
      </c>
    </row>
    <row r="2241">
      <c r="A2241" s="4" t="str">
        <v>5556429832</v>
      </c>
      <c r="B2241" s="4" t="str">
        <v>PEAR</v>
      </c>
      <c r="C2241" s="4">
        <v>155985</v>
      </c>
      <c r="D2241" s="5">
        <v>1.11</v>
      </c>
      <c r="E2241" s="4" t="str">
        <v>O-P</v>
      </c>
      <c r="F2241" s="4" t="str">
        <v>VS2</v>
      </c>
      <c r="G2241" s="4" t="str">
        <v xml:space="preserve"> </v>
      </c>
      <c r="H2241" s="4" t="str">
        <v>EX</v>
      </c>
      <c r="I2241" s="4" t="str">
        <v>GD</v>
      </c>
      <c r="J2241" s="4" t="str">
        <v>NONE</v>
      </c>
      <c r="K2241" s="4" t="str">
        <v>8.26 x 5.13 x 3.45</v>
      </c>
      <c r="L2241" s="4" t="str">
        <v>67.20</v>
      </c>
      <c r="M2241" s="4" t="str">
        <v>60.00</v>
      </c>
      <c r="N2241" s="4" t="str">
        <v/>
      </c>
      <c r="O2241" s="4" t="str">
        <v>GIA</v>
      </c>
      <c r="P2241" s="4">
        <v>1900</v>
      </c>
      <c r="Q2241" s="7">
        <v>-63</v>
      </c>
      <c r="R2241" s="5">
        <f>ROUND(P2241 * (1 + (Q2241 / 100)), 2)</f>
        <v>703</v>
      </c>
      <c r="S2241" s="5">
        <f>ROUND(R2241 * D2241, 2)</f>
        <v>780.33</v>
      </c>
      <c r="T2241" s="4" t="str">
        <v>EXHIBITION</v>
      </c>
      <c r="U2241" s="8" t="str">
        <v>AVAILABLE</v>
      </c>
      <c r="V2241" s="4" t="str">
        <v>Crystal, Feather, Needle</v>
      </c>
      <c r="W2241" s="9" t="str">
        <v>Media URL</v>
      </c>
    </row>
    <row r="2242">
      <c r="A2242" s="4" t="str">
        <v>2546831928</v>
      </c>
      <c r="B2242" s="4" t="str">
        <v>PEAR</v>
      </c>
      <c r="C2242" s="4">
        <v>130998</v>
      </c>
      <c r="D2242" s="5">
        <v>1.02</v>
      </c>
      <c r="E2242" s="4" t="str">
        <v>O-P</v>
      </c>
      <c r="F2242" s="4" t="str">
        <v>VS2</v>
      </c>
      <c r="G2242" s="4" t="str">
        <v xml:space="preserve"> </v>
      </c>
      <c r="H2242" s="4" t="str">
        <v>EX</v>
      </c>
      <c r="I2242" s="4" t="str">
        <v>VG</v>
      </c>
      <c r="J2242" s="4" t="str">
        <v>FNT</v>
      </c>
      <c r="K2242" s="4" t="str">
        <v>8.06 x 5.01 x 3.40</v>
      </c>
      <c r="L2242" s="4" t="str">
        <v>67.80</v>
      </c>
      <c r="M2242" s="4" t="str">
        <v>60.00</v>
      </c>
      <c r="N2242" s="4" t="str">
        <v/>
      </c>
      <c r="O2242" s="4" t="str">
        <v>GIA</v>
      </c>
      <c r="P2242" s="4">
        <v>1900</v>
      </c>
      <c r="Q2242" s="7">
        <v>-65</v>
      </c>
      <c r="R2242" s="5">
        <f>ROUND(P2242 * (1 + (Q2242 / 100)), 2)</f>
        <v>665</v>
      </c>
      <c r="S2242" s="5">
        <f>ROUND(R2242 * D2242, 2)</f>
        <v>678.3</v>
      </c>
      <c r="T2242" s="4" t="str">
        <v>EXHIBITION</v>
      </c>
      <c r="U2242" s="8" t="str">
        <v>AVAILABLE</v>
      </c>
      <c r="V2242" s="4" t="str">
        <v>Crystal, Feather, Cloud</v>
      </c>
      <c r="W2242" s="9" t="str">
        <v>Media URL</v>
      </c>
    </row>
    <row r="2243">
      <c r="A2243" s="4" t="str">
        <v>5553142432</v>
      </c>
      <c r="B2243" s="4" t="str">
        <v>PEAR</v>
      </c>
      <c r="C2243" s="4">
        <v>142572</v>
      </c>
      <c r="D2243" s="5">
        <v>1.02</v>
      </c>
      <c r="E2243" s="4" t="str">
        <v>O-P</v>
      </c>
      <c r="F2243" s="4" t="str">
        <v>VS2</v>
      </c>
      <c r="G2243" s="4" t="str">
        <v xml:space="preserve"> </v>
      </c>
      <c r="H2243" s="4" t="str">
        <v>EX</v>
      </c>
      <c r="I2243" s="4" t="str">
        <v>VG</v>
      </c>
      <c r="J2243" s="4" t="str">
        <v>STG</v>
      </c>
      <c r="K2243" s="4" t="str">
        <v>7.81 x 4.99 x 3.44</v>
      </c>
      <c r="L2243" s="4" t="str">
        <v>68.90</v>
      </c>
      <c r="M2243" s="4" t="str">
        <v>58.00</v>
      </c>
      <c r="N2243" s="4" t="str">
        <v/>
      </c>
      <c r="O2243" s="4" t="str">
        <v>GIA</v>
      </c>
      <c r="P2243" s="4">
        <v>1900</v>
      </c>
      <c r="Q2243" s="7">
        <v>-68</v>
      </c>
      <c r="R2243" s="5">
        <f>ROUND(P2243 * (1 + (Q2243 / 100)), 2)</f>
        <v>608</v>
      </c>
      <c r="S2243" s="5">
        <f>ROUND(R2243 * D2243, 2)</f>
        <v>620.16</v>
      </c>
      <c r="T2243" s="4" t="str">
        <v>EXHIBITION</v>
      </c>
      <c r="U2243" s="8" t="str">
        <v>AVAILABLE</v>
      </c>
      <c r="V2243" s="4" t="str">
        <v>Crystal, Feather</v>
      </c>
      <c r="W2243" s="9" t="str">
        <v>Media URL</v>
      </c>
    </row>
    <row r="2244">
      <c r="A2244" s="4" t="str">
        <v>2557676215</v>
      </c>
      <c r="B2244" s="4" t="str">
        <v>PEAR</v>
      </c>
      <c r="C2244" s="4">
        <v>165207</v>
      </c>
      <c r="D2244" s="5">
        <v>1.02</v>
      </c>
      <c r="E2244" s="4" t="str">
        <v>Q-R</v>
      </c>
      <c r="F2244" s="4" t="str">
        <v>VS1</v>
      </c>
      <c r="G2244" s="4" t="str">
        <v xml:space="preserve"> </v>
      </c>
      <c r="H2244" s="4" t="str">
        <v>EX</v>
      </c>
      <c r="I2244" s="4" t="str">
        <v>VG</v>
      </c>
      <c r="J2244" s="4" t="str">
        <v>NONE</v>
      </c>
      <c r="K2244" s="4" t="str">
        <v>8.41 x 4.87 x 3.39</v>
      </c>
      <c r="L2244" s="4" t="str">
        <v>69.50</v>
      </c>
      <c r="M2244" s="4" t="str">
        <v>60.00</v>
      </c>
      <c r="N2244" s="4" t="str">
        <v/>
      </c>
      <c r="O2244" s="4" t="str">
        <v>GIA</v>
      </c>
      <c r="P2244" s="4">
        <v>2000</v>
      </c>
      <c r="Q2244" s="7">
        <v>-64</v>
      </c>
      <c r="R2244" s="5">
        <f>ROUND(P2244 * (1 + (Q2244 / 100)), 2)</f>
        <v>720</v>
      </c>
      <c r="S2244" s="5">
        <f>ROUND(R2244 * D2244, 2)</f>
        <v>734.4</v>
      </c>
      <c r="T2244" s="4" t="str">
        <v>EXHIBITION</v>
      </c>
      <c r="U2244" s="8" t="str">
        <v>AVAILABLE</v>
      </c>
      <c r="V2244" s="4" t="str">
        <v>Feather, Needle, Pinpoint, Extra Facet</v>
      </c>
      <c r="W2244" s="9" t="str">
        <v>Media URL</v>
      </c>
    </row>
    <row r="2245">
      <c r="A2245" s="4" t="str">
        <v>2547603430</v>
      </c>
      <c r="B2245" s="4" t="str">
        <v>PEAR</v>
      </c>
      <c r="C2245" s="4">
        <v>120850</v>
      </c>
      <c r="D2245" s="5">
        <v>1.01</v>
      </c>
      <c r="E2245" s="4" t="str">
        <v>Q-R</v>
      </c>
      <c r="F2245" s="4" t="str">
        <v>VS1</v>
      </c>
      <c r="G2245" s="4" t="str">
        <v xml:space="preserve"> </v>
      </c>
      <c r="H2245" s="4" t="str">
        <v>EX</v>
      </c>
      <c r="I2245" s="4" t="str">
        <v>VG</v>
      </c>
      <c r="J2245" s="4" t="str">
        <v>STG</v>
      </c>
      <c r="K2245" s="4" t="str">
        <v>7.97 x 4.83 x 3.38</v>
      </c>
      <c r="L2245" s="4" t="str">
        <v>69.90</v>
      </c>
      <c r="M2245" s="4" t="str">
        <v>65.00</v>
      </c>
      <c r="N2245" s="4" t="str">
        <v/>
      </c>
      <c r="O2245" s="4" t="str">
        <v>GIA</v>
      </c>
      <c r="P2245" s="4">
        <v>2000</v>
      </c>
      <c r="Q2245" s="7">
        <v>-69</v>
      </c>
      <c r="R2245" s="5">
        <f>ROUND(P2245 * (1 + (Q2245 / 100)), 2)</f>
        <v>620</v>
      </c>
      <c r="S2245" s="5">
        <f>ROUND(R2245 * D2245, 2)</f>
        <v>626.2</v>
      </c>
      <c r="T2245" s="4" t="str">
        <v>EXHIBITION</v>
      </c>
      <c r="U2245" s="8" t="str">
        <v>AVAILABLE</v>
      </c>
      <c r="V2245" s="4" t="str">
        <v>Feather</v>
      </c>
      <c r="W2245" s="9" t="str">
        <v>Media URL</v>
      </c>
    </row>
    <row r="2246">
      <c r="A2246" s="4" t="str">
        <v>2557077094</v>
      </c>
      <c r="B2246" s="4" t="str">
        <v>PEAR</v>
      </c>
      <c r="C2246" s="4">
        <v>140229</v>
      </c>
      <c r="D2246" s="5">
        <v>1.01</v>
      </c>
      <c r="E2246" s="4" t="str">
        <v>S-T</v>
      </c>
      <c r="F2246" s="4" t="str">
        <v>IF</v>
      </c>
      <c r="G2246" s="4" t="str">
        <v xml:space="preserve"> </v>
      </c>
      <c r="H2246" s="4" t="str">
        <v>VG</v>
      </c>
      <c r="I2246" s="4" t="str">
        <v>VG</v>
      </c>
      <c r="J2246" s="4" t="str">
        <v>NONE</v>
      </c>
      <c r="K2246" s="4" t="str">
        <v>7.49 x 4.94 x 3.43</v>
      </c>
      <c r="L2246" s="4" t="str">
        <v>69.60</v>
      </c>
      <c r="M2246" s="4" t="str">
        <v>64.00</v>
      </c>
      <c r="N2246" s="4" t="str">
        <v/>
      </c>
      <c r="O2246" s="4" t="str">
        <v>GIA</v>
      </c>
      <c r="P2246" s="4">
        <v>2500</v>
      </c>
      <c r="Q2246" s="7">
        <v>-69</v>
      </c>
      <c r="R2246" s="5">
        <f>ROUND(P2246 * (1 + (Q2246 / 100)), 2)</f>
        <v>775</v>
      </c>
      <c r="S2246" s="5">
        <f>ROUND(R2246 * D2246, 2)</f>
        <v>782.75</v>
      </c>
      <c r="T2246" s="4" t="str">
        <v>EXHIBITION</v>
      </c>
      <c r="U2246" s="8" t="str">
        <v>AVAILABLE</v>
      </c>
      <c r="V2246" s="4" t="str">
        <v>Extra Facet</v>
      </c>
      <c r="W2246" s="9" t="str">
        <v>Media URL</v>
      </c>
    </row>
    <row r="2247">
      <c r="A2247" s="4" t="str">
        <v>1558142478</v>
      </c>
      <c r="B2247" s="4" t="str">
        <v>PEAR</v>
      </c>
      <c r="C2247" s="4">
        <v>142251</v>
      </c>
      <c r="D2247" s="5">
        <v>1.02</v>
      </c>
      <c r="E2247" s="4" t="str">
        <v>S-T</v>
      </c>
      <c r="F2247" s="4" t="str">
        <v>IF</v>
      </c>
      <c r="G2247" s="4" t="str">
        <v xml:space="preserve"> </v>
      </c>
      <c r="H2247" s="4" t="str">
        <v>VG</v>
      </c>
      <c r="I2247" s="4" t="str">
        <v>VG</v>
      </c>
      <c r="J2247" s="4" t="str">
        <v>NONE</v>
      </c>
      <c r="K2247" s="4" t="str">
        <v>8.32 x 4.76 x 3.32</v>
      </c>
      <c r="L2247" s="4" t="str">
        <v>69.70</v>
      </c>
      <c r="M2247" s="4" t="str">
        <v>66.00</v>
      </c>
      <c r="N2247" s="4" t="str">
        <v/>
      </c>
      <c r="O2247" s="4" t="str">
        <v>GIA</v>
      </c>
      <c r="P2247" s="4">
        <v>2500</v>
      </c>
      <c r="Q2247" s="7">
        <v>-69</v>
      </c>
      <c r="R2247" s="5">
        <f>ROUND(P2247 * (1 + (Q2247 / 100)), 2)</f>
        <v>775</v>
      </c>
      <c r="S2247" s="5">
        <f>ROUND(R2247 * D2247, 2)</f>
        <v>790.5</v>
      </c>
      <c r="T2247" s="4" t="str">
        <v>EXHIBITION</v>
      </c>
      <c r="U2247" s="8" t="str">
        <v>AVAILABLE</v>
      </c>
      <c r="V2247" s="4" t="str">
        <v xml:space="preserve"> </v>
      </c>
      <c r="W2247" s="9" t="str">
        <v>Media URL</v>
      </c>
    </row>
    <row r="2248">
      <c r="A2248" s="4" t="str">
        <v>6555323551</v>
      </c>
      <c r="B2248" s="4" t="str">
        <v>PEAR</v>
      </c>
      <c r="C2248" s="4">
        <v>149579</v>
      </c>
      <c r="D2248" s="5">
        <v>1.05</v>
      </c>
      <c r="E2248" s="4" t="str">
        <v>S-T</v>
      </c>
      <c r="F2248" s="4" t="str">
        <v>IF</v>
      </c>
      <c r="G2248" s="4" t="str">
        <v xml:space="preserve"> </v>
      </c>
      <c r="H2248" s="4" t="str">
        <v>VG</v>
      </c>
      <c r="I2248" s="4" t="str">
        <v>VG</v>
      </c>
      <c r="J2248" s="4" t="str">
        <v>NONE</v>
      </c>
      <c r="K2248" s="4" t="str">
        <v>8.02 x 5.01 x 3.40</v>
      </c>
      <c r="L2248" s="4" t="str">
        <v>67.90</v>
      </c>
      <c r="M2248" s="4" t="str">
        <v>64.00</v>
      </c>
      <c r="N2248" s="4" t="str">
        <v/>
      </c>
      <c r="O2248" s="4" t="str">
        <v>GIA</v>
      </c>
      <c r="P2248" s="4">
        <v>2500</v>
      </c>
      <c r="Q2248" s="7">
        <v>-69</v>
      </c>
      <c r="R2248" s="5">
        <f>ROUND(P2248 * (1 + (Q2248 / 100)), 2)</f>
        <v>775</v>
      </c>
      <c r="S2248" s="5">
        <f>ROUND(R2248 * D2248, 2)</f>
        <v>813.75</v>
      </c>
      <c r="T2248" s="4" t="str">
        <v>EXHIBITION</v>
      </c>
      <c r="U2248" s="8" t="str">
        <v>AVAILABLE</v>
      </c>
      <c r="V2248" s="4" t="str">
        <v xml:space="preserve"> </v>
      </c>
      <c r="W2248" s="9" t="str">
        <v>Media URL</v>
      </c>
    </row>
    <row r="2249">
      <c r="A2249" s="4" t="str">
        <v>6552323588</v>
      </c>
      <c r="B2249" s="4" t="str">
        <v>PEAR</v>
      </c>
      <c r="C2249" s="4">
        <v>149644</v>
      </c>
      <c r="D2249" s="5">
        <v>1.13</v>
      </c>
      <c r="E2249" s="4" t="str">
        <v>S-T</v>
      </c>
      <c r="F2249" s="4" t="str">
        <v>IF</v>
      </c>
      <c r="G2249" s="4" t="str">
        <v xml:space="preserve"> </v>
      </c>
      <c r="H2249" s="4" t="str">
        <v>EX</v>
      </c>
      <c r="I2249" s="4" t="str">
        <v>VG</v>
      </c>
      <c r="J2249" s="4" t="str">
        <v>NONE</v>
      </c>
      <c r="K2249" s="4" t="str">
        <v>8.13 x 5.09 x 3.52</v>
      </c>
      <c r="L2249" s="4" t="str">
        <v>69.20</v>
      </c>
      <c r="M2249" s="4" t="str">
        <v>63.00</v>
      </c>
      <c r="N2249" s="4" t="str">
        <v/>
      </c>
      <c r="O2249" s="4" t="str">
        <v>GIA</v>
      </c>
      <c r="P2249" s="4">
        <v>2500</v>
      </c>
      <c r="Q2249" s="7">
        <v>-69</v>
      </c>
      <c r="R2249" s="5">
        <f>ROUND(P2249 * (1 + (Q2249 / 100)), 2)</f>
        <v>775</v>
      </c>
      <c r="S2249" s="5">
        <f>ROUND(R2249 * D2249, 2)</f>
        <v>875.75</v>
      </c>
      <c r="T2249" s="4" t="str">
        <v>EXHIBITION</v>
      </c>
      <c r="U2249" s="8" t="str">
        <v>AVAILABLE</v>
      </c>
      <c r="V2249" s="4" t="str">
        <v xml:space="preserve"> </v>
      </c>
      <c r="W2249" s="9" t="str">
        <v>Media URL</v>
      </c>
    </row>
    <row r="2250">
      <c r="A2250" s="4" t="str">
        <v>2558605444</v>
      </c>
      <c r="B2250" s="4" t="str">
        <v>PEAR</v>
      </c>
      <c r="C2250" s="4">
        <v>162383</v>
      </c>
      <c r="D2250" s="5">
        <v>1.02</v>
      </c>
      <c r="E2250" s="4" t="str">
        <v>S-T</v>
      </c>
      <c r="F2250" s="4" t="str">
        <v>IF</v>
      </c>
      <c r="G2250" s="4" t="str">
        <v xml:space="preserve"> </v>
      </c>
      <c r="H2250" s="4" t="str">
        <v>EX</v>
      </c>
      <c r="I2250" s="4" t="str">
        <v>VG</v>
      </c>
      <c r="J2250" s="4" t="str">
        <v>NONE</v>
      </c>
      <c r="K2250" s="4" t="str">
        <v>8.82 x 5.06 x 3.09</v>
      </c>
      <c r="L2250" s="4" t="str">
        <v>61.00</v>
      </c>
      <c r="M2250" s="4" t="str">
        <v>63.00</v>
      </c>
      <c r="N2250" s="4" t="str">
        <v/>
      </c>
      <c r="O2250" s="4" t="str">
        <v>GIA</v>
      </c>
      <c r="P2250" s="4">
        <v>2500</v>
      </c>
      <c r="Q2250" s="7">
        <v>-64</v>
      </c>
      <c r="R2250" s="5">
        <f>ROUND(P2250 * (1 + (Q2250 / 100)), 2)</f>
        <v>900</v>
      </c>
      <c r="S2250" s="5">
        <f>ROUND(R2250 * D2250, 2)</f>
        <v>918</v>
      </c>
      <c r="T2250" s="4" t="str">
        <v>EXHIBITION</v>
      </c>
      <c r="U2250" s="8" t="str">
        <v>AVAILABLE</v>
      </c>
      <c r="V2250" s="4" t="str">
        <v xml:space="preserve"> </v>
      </c>
      <c r="W2250" s="9" t="str">
        <v>Media URL</v>
      </c>
    </row>
    <row r="2251">
      <c r="A2251" s="4" t="str">
        <v>1553962200</v>
      </c>
      <c r="B2251" s="4" t="str">
        <v>PEAR</v>
      </c>
      <c r="C2251" s="4">
        <v>174560</v>
      </c>
      <c r="D2251" s="5">
        <v>1.11</v>
      </c>
      <c r="E2251" s="4" t="str">
        <v>S-T</v>
      </c>
      <c r="F2251" s="4" t="str">
        <v>IF</v>
      </c>
      <c r="G2251" s="4" t="str">
        <v xml:space="preserve"> </v>
      </c>
      <c r="H2251" s="4" t="str">
        <v>EX</v>
      </c>
      <c r="I2251" s="4" t="str">
        <v>VG</v>
      </c>
      <c r="J2251" s="4" t="str">
        <v>NONE</v>
      </c>
      <c r="K2251" s="4" t="str">
        <v>8.14 x 5.06 x 3.52</v>
      </c>
      <c r="L2251" s="4" t="str">
        <v>69.50</v>
      </c>
      <c r="M2251" s="4" t="str">
        <v>66.00</v>
      </c>
      <c r="N2251" s="4" t="str">
        <v/>
      </c>
      <c r="O2251" s="4" t="str">
        <v>GIA</v>
      </c>
      <c r="P2251" s="4">
        <v>2500</v>
      </c>
      <c r="Q2251" s="7">
        <v>-66</v>
      </c>
      <c r="R2251" s="5">
        <f>ROUND(P2251 * (1 + (Q2251 / 100)), 2)</f>
        <v>850</v>
      </c>
      <c r="S2251" s="5">
        <f>ROUND(R2251 * D2251, 2)</f>
        <v>943.5</v>
      </c>
      <c r="T2251" s="4" t="str">
        <v>MUMBAI</v>
      </c>
      <c r="U2251" s="8" t="str">
        <v>AVAILABLE</v>
      </c>
      <c r="V2251" s="4" t="str">
        <v xml:space="preserve"> </v>
      </c>
      <c r="W2251" s="9" t="str">
        <v>Media URL</v>
      </c>
    </row>
    <row r="2252">
      <c r="A2252" s="4" t="str">
        <v>2554720794</v>
      </c>
      <c r="B2252" s="4" t="str">
        <v>PEAR</v>
      </c>
      <c r="C2252" s="4">
        <v>166788</v>
      </c>
      <c r="D2252" s="5">
        <v>1.04</v>
      </c>
      <c r="E2252" s="4" t="str">
        <v>S-T</v>
      </c>
      <c r="F2252" s="4" t="str">
        <v>IF</v>
      </c>
      <c r="G2252" s="4" t="str">
        <v xml:space="preserve"> </v>
      </c>
      <c r="H2252" s="4" t="str">
        <v>EX</v>
      </c>
      <c r="I2252" s="4" t="str">
        <v>VG</v>
      </c>
      <c r="J2252" s="4" t="str">
        <v>FNT</v>
      </c>
      <c r="K2252" s="4" t="str">
        <v>8.02 x 4.97 x 3.40</v>
      </c>
      <c r="L2252" s="4" t="str">
        <v>68.30</v>
      </c>
      <c r="M2252" s="4" t="str">
        <v>61.00</v>
      </c>
      <c r="N2252" s="4" t="str">
        <v/>
      </c>
      <c r="O2252" s="4" t="str">
        <v>GIA</v>
      </c>
      <c r="P2252" s="4">
        <v>2500</v>
      </c>
      <c r="Q2252" s="7">
        <v>-66</v>
      </c>
      <c r="R2252" s="5">
        <f>ROUND(P2252 * (1 + (Q2252 / 100)), 2)</f>
        <v>850</v>
      </c>
      <c r="S2252" s="5">
        <f>ROUND(R2252 * D2252, 2)</f>
        <v>884</v>
      </c>
      <c r="T2252" s="4" t="str">
        <v>MUMBAI</v>
      </c>
      <c r="U2252" s="8" t="str">
        <v>AVAILABLE</v>
      </c>
      <c r="V2252" s="4" t="str">
        <v xml:space="preserve"> </v>
      </c>
      <c r="W2252" s="9" t="str">
        <v>Media URL</v>
      </c>
    </row>
    <row r="2253">
      <c r="A2253" s="4" t="str">
        <v>2556628846</v>
      </c>
      <c r="B2253" s="4" t="str">
        <v>PEAR</v>
      </c>
      <c r="C2253" s="4">
        <v>163094</v>
      </c>
      <c r="D2253" s="5">
        <v>1.01</v>
      </c>
      <c r="E2253" s="4" t="str">
        <v>S-T</v>
      </c>
      <c r="F2253" s="4" t="str">
        <v>VVS1</v>
      </c>
      <c r="G2253" s="4" t="str">
        <v xml:space="preserve"> </v>
      </c>
      <c r="H2253" s="4" t="str">
        <v>EX</v>
      </c>
      <c r="I2253" s="4" t="str">
        <v>VG</v>
      </c>
      <c r="J2253" s="4" t="str">
        <v>NONE</v>
      </c>
      <c r="K2253" s="4" t="str">
        <v>7.61 x 5.11 x 3.45</v>
      </c>
      <c r="L2253" s="4" t="str">
        <v>67.40</v>
      </c>
      <c r="M2253" s="4" t="str">
        <v>64.00</v>
      </c>
      <c r="N2253" s="4" t="str">
        <v/>
      </c>
      <c r="O2253" s="4" t="str">
        <v>GIA</v>
      </c>
      <c r="P2253" s="4">
        <v>2300</v>
      </c>
      <c r="Q2253" s="7">
        <v>-65</v>
      </c>
      <c r="R2253" s="5">
        <f>ROUND(P2253 * (1 + (Q2253 / 100)), 2)</f>
        <v>805</v>
      </c>
      <c r="S2253" s="5">
        <f>ROUND(R2253 * D2253, 2)</f>
        <v>813.05</v>
      </c>
      <c r="T2253" s="4" t="str">
        <v>EXHIBITION</v>
      </c>
      <c r="U2253" s="8" t="str">
        <v>AVAILABLE</v>
      </c>
      <c r="V2253" s="4" t="str">
        <v>Pinpoint, Feather</v>
      </c>
      <c r="W2253" s="9" t="str">
        <v>Media URL</v>
      </c>
    </row>
    <row r="2254">
      <c r="A2254" s="4" t="str">
        <v>2556222354</v>
      </c>
      <c r="B2254" s="4" t="str">
        <v>PEAR</v>
      </c>
      <c r="C2254" s="4">
        <v>145871</v>
      </c>
      <c r="D2254" s="5">
        <v>1.01</v>
      </c>
      <c r="E2254" s="4" t="str">
        <v>S-T</v>
      </c>
      <c r="F2254" s="4" t="str">
        <v>VVS2</v>
      </c>
      <c r="G2254" s="4" t="str">
        <v xml:space="preserve"> </v>
      </c>
      <c r="H2254" s="4" t="str">
        <v>EX</v>
      </c>
      <c r="I2254" s="4" t="str">
        <v>VG</v>
      </c>
      <c r="J2254" s="4" t="str">
        <v>FNT</v>
      </c>
      <c r="K2254" s="4" t="str">
        <v>7.84 x 4.94 x 3.36</v>
      </c>
      <c r="L2254" s="4" t="str">
        <v>67.90</v>
      </c>
      <c r="M2254" s="4" t="str">
        <v>53.00</v>
      </c>
      <c r="N2254" s="4" t="str">
        <v/>
      </c>
      <c r="O2254" s="4" t="str">
        <v>GIA</v>
      </c>
      <c r="P2254" s="4">
        <v>2100</v>
      </c>
      <c r="Q2254" s="7">
        <v>-64</v>
      </c>
      <c r="R2254" s="5">
        <f>ROUND(P2254 * (1 + (Q2254 / 100)), 2)</f>
        <v>756</v>
      </c>
      <c r="S2254" s="5">
        <f>ROUND(R2254 * D2254, 2)</f>
        <v>763.56</v>
      </c>
      <c r="T2254" s="4" t="str">
        <v>EXHIBITION</v>
      </c>
      <c r="U2254" s="8" t="str">
        <v>AVAILABLE</v>
      </c>
      <c r="V2254" s="4" t="str">
        <v>Needle</v>
      </c>
      <c r="W2254" s="9" t="str">
        <v>Media URL</v>
      </c>
    </row>
    <row r="2255">
      <c r="A2255" s="4" t="str">
        <v>6551323618</v>
      </c>
      <c r="B2255" s="4" t="str">
        <v>PEAR</v>
      </c>
      <c r="C2255" s="4">
        <v>149986</v>
      </c>
      <c r="D2255" s="5">
        <v>1.01</v>
      </c>
      <c r="E2255" s="4" t="str">
        <v>S-T</v>
      </c>
      <c r="F2255" s="4" t="str">
        <v>VS1</v>
      </c>
      <c r="G2255" s="4" t="str">
        <v xml:space="preserve"> </v>
      </c>
      <c r="H2255" s="4" t="str">
        <v>VG</v>
      </c>
      <c r="I2255" s="4" t="str">
        <v>GD</v>
      </c>
      <c r="J2255" s="4" t="str">
        <v>NONE</v>
      </c>
      <c r="K2255" s="4" t="str">
        <v>7.81 x 5.17 x 3.38</v>
      </c>
      <c r="L2255" s="4" t="str">
        <v>65.40</v>
      </c>
      <c r="M2255" s="4" t="str">
        <v>62.00</v>
      </c>
      <c r="N2255" s="4" t="str">
        <v/>
      </c>
      <c r="O2255" s="4" t="str">
        <v>GIA</v>
      </c>
      <c r="P2255" s="4">
        <v>2000</v>
      </c>
      <c r="Q2255" s="7">
        <v>-63</v>
      </c>
      <c r="R2255" s="5">
        <f>ROUND(P2255 * (1 + (Q2255 / 100)), 2)</f>
        <v>740</v>
      </c>
      <c r="S2255" s="5">
        <f>ROUND(R2255 * D2255, 2)</f>
        <v>747.4</v>
      </c>
      <c r="T2255" s="4" t="str">
        <v>EXHIBITION</v>
      </c>
      <c r="U2255" s="8" t="str">
        <v>AVAILABLE</v>
      </c>
      <c r="V2255" s="4" t="str">
        <v>Needle, Pinpoint</v>
      </c>
      <c r="W2255" s="9" t="str">
        <v>Media URL</v>
      </c>
    </row>
    <row r="2256">
      <c r="A2256" s="4" t="str">
        <v>7558651772</v>
      </c>
      <c r="B2256" s="4" t="str">
        <v>PEAR</v>
      </c>
      <c r="C2256" s="4">
        <v>164261</v>
      </c>
      <c r="D2256" s="5">
        <v>1.01</v>
      </c>
      <c r="E2256" s="4" t="str">
        <v>S-T</v>
      </c>
      <c r="F2256" s="4" t="str">
        <v>VS1</v>
      </c>
      <c r="G2256" s="4" t="str">
        <v xml:space="preserve"> </v>
      </c>
      <c r="H2256" s="4" t="str">
        <v>VG</v>
      </c>
      <c r="I2256" s="4" t="str">
        <v>VG</v>
      </c>
      <c r="J2256" s="4" t="str">
        <v>NONE</v>
      </c>
      <c r="K2256" s="4" t="str">
        <v>7.53 x 4.99 x 3.46</v>
      </c>
      <c r="L2256" s="4" t="str">
        <v>69.30</v>
      </c>
      <c r="M2256" s="4" t="str">
        <v>64.00</v>
      </c>
      <c r="N2256" s="4" t="str">
        <v/>
      </c>
      <c r="O2256" s="4" t="str">
        <v>GIA</v>
      </c>
      <c r="P2256" s="4">
        <v>2000</v>
      </c>
      <c r="Q2256" s="7">
        <v>-64</v>
      </c>
      <c r="R2256" s="5">
        <f>ROUND(P2256 * (1 + (Q2256 / 100)), 2)</f>
        <v>720</v>
      </c>
      <c r="S2256" s="5">
        <f>ROUND(R2256 * D2256, 2)</f>
        <v>727.2</v>
      </c>
      <c r="T2256" s="4" t="str">
        <v>EXHIBITION</v>
      </c>
      <c r="U2256" s="8" t="str">
        <v>AVAILABLE</v>
      </c>
      <c r="V2256" s="4" t="str">
        <v>Feather, Needle, Natural</v>
      </c>
      <c r="W2256" s="9" t="str">
        <v>Media URL</v>
      </c>
    </row>
    <row r="2257">
      <c r="A2257" s="4" t="str">
        <v>2557730279</v>
      </c>
      <c r="B2257" s="4" t="str">
        <v>PEAR</v>
      </c>
      <c r="C2257" s="4">
        <v>167372</v>
      </c>
      <c r="D2257" s="5">
        <v>1.11</v>
      </c>
      <c r="E2257" s="4" t="str">
        <v>S-T</v>
      </c>
      <c r="F2257" s="4" t="str">
        <v>VS1</v>
      </c>
      <c r="G2257" s="4" t="str">
        <v xml:space="preserve"> </v>
      </c>
      <c r="H2257" s="4" t="str">
        <v>VG</v>
      </c>
      <c r="I2257" s="4" t="str">
        <v>VG</v>
      </c>
      <c r="J2257" s="4" t="str">
        <v>NONE</v>
      </c>
      <c r="K2257" s="4" t="str">
        <v>8.50 x 5.04 x 3.40</v>
      </c>
      <c r="L2257" s="4" t="str">
        <v>67.40</v>
      </c>
      <c r="M2257" s="4" t="str">
        <v>62.00</v>
      </c>
      <c r="N2257" s="4" t="str">
        <v/>
      </c>
      <c r="O2257" s="4" t="str">
        <v>GIA</v>
      </c>
      <c r="P2257" s="4">
        <v>2000</v>
      </c>
      <c r="Q2257" s="7">
        <v>-58</v>
      </c>
      <c r="R2257" s="5">
        <f>ROUND(P2257 * (1 + (Q2257 / 100)), 2)</f>
        <v>840</v>
      </c>
      <c r="S2257" s="5">
        <f>ROUND(R2257 * D2257, 2)</f>
        <v>932.4</v>
      </c>
      <c r="T2257" s="4" t="str">
        <v>EXHIBITION</v>
      </c>
      <c r="U2257" s="8" t="str">
        <v>AVAILABLE</v>
      </c>
      <c r="V2257" s="4" t="str">
        <v>Cloud, Needle</v>
      </c>
      <c r="W2257" s="9" t="str">
        <v>Media URL</v>
      </c>
    </row>
    <row r="2258">
      <c r="A2258" s="4" t="str">
        <v>2546955913</v>
      </c>
      <c r="B2258" s="4" t="str">
        <v>PEAR</v>
      </c>
      <c r="C2258" s="4">
        <v>135324</v>
      </c>
      <c r="D2258" s="5">
        <v>1.01</v>
      </c>
      <c r="E2258" s="4" t="str">
        <v>S-T</v>
      </c>
      <c r="F2258" s="4" t="str">
        <v>VS1</v>
      </c>
      <c r="G2258" s="4" t="str">
        <v xml:space="preserve"> </v>
      </c>
      <c r="H2258" s="4" t="str">
        <v>VG</v>
      </c>
      <c r="I2258" s="4" t="str">
        <v>VG</v>
      </c>
      <c r="J2258" s="4" t="str">
        <v>STG</v>
      </c>
      <c r="K2258" s="4" t="str">
        <v>7.88 x 5.09 x 3.32</v>
      </c>
      <c r="L2258" s="4" t="str">
        <v>65.30</v>
      </c>
      <c r="M2258" s="4" t="str">
        <v>66.00</v>
      </c>
      <c r="N2258" s="4" t="str">
        <v/>
      </c>
      <c r="O2258" s="4" t="str">
        <v>GIA</v>
      </c>
      <c r="P2258" s="4">
        <v>2000</v>
      </c>
      <c r="Q2258" s="7">
        <v>-66</v>
      </c>
      <c r="R2258" s="5">
        <f>ROUND(P2258 * (1 + (Q2258 / 100)), 2)</f>
        <v>680</v>
      </c>
      <c r="S2258" s="5">
        <f>ROUND(R2258 * D2258, 2)</f>
        <v>686.8</v>
      </c>
      <c r="T2258" s="4" t="str">
        <v>EXHIBITION</v>
      </c>
      <c r="U2258" s="8" t="str">
        <v>AVAILABLE</v>
      </c>
      <c r="V2258" s="4" t="str">
        <v>Crystal, Needle</v>
      </c>
      <c r="W2258" s="9" t="str">
        <v>Media URL</v>
      </c>
    </row>
    <row r="2259">
      <c r="A2259" s="4" t="str">
        <v>5553751894</v>
      </c>
      <c r="B2259" s="4" t="str">
        <v>PEAR</v>
      </c>
      <c r="C2259" s="4">
        <v>168159</v>
      </c>
      <c r="D2259" s="5">
        <v>1.02</v>
      </c>
      <c r="E2259" s="4" t="str">
        <v>S-T</v>
      </c>
      <c r="F2259" s="4" t="str">
        <v>VS1</v>
      </c>
      <c r="G2259" s="4" t="str">
        <v xml:space="preserve"> </v>
      </c>
      <c r="H2259" s="4" t="str">
        <v>VG</v>
      </c>
      <c r="I2259" s="4" t="str">
        <v>VG</v>
      </c>
      <c r="J2259" s="4" t="str">
        <v>STG</v>
      </c>
      <c r="K2259" s="4" t="str">
        <v>7.85 x 4.94 x 3.44</v>
      </c>
      <c r="L2259" s="4" t="str">
        <v>69.60</v>
      </c>
      <c r="M2259" s="4" t="str">
        <v>64.00</v>
      </c>
      <c r="N2259" s="4" t="str">
        <v/>
      </c>
      <c r="O2259" s="4" t="str">
        <v>GIA</v>
      </c>
      <c r="P2259" s="4">
        <v>2000</v>
      </c>
      <c r="Q2259" s="7">
        <v>-63</v>
      </c>
      <c r="R2259" s="5">
        <f>ROUND(P2259 * (1 + (Q2259 / 100)), 2)</f>
        <v>740</v>
      </c>
      <c r="S2259" s="5">
        <f>ROUND(R2259 * D2259, 2)</f>
        <v>754.8</v>
      </c>
      <c r="T2259" s="4" t="str">
        <v>EXHIBITION</v>
      </c>
      <c r="U2259" s="8" t="str">
        <v>AVAILABLE</v>
      </c>
      <c r="V2259" s="4" t="str">
        <v>Crystal, Pinpoint, Etch Channel</v>
      </c>
      <c r="W2259" s="9" t="str">
        <v>Media URL</v>
      </c>
    </row>
    <row r="2260">
      <c r="A2260" s="4" t="str">
        <v>1553323567</v>
      </c>
      <c r="B2260" s="4" t="str">
        <v>PEAR</v>
      </c>
      <c r="C2260" s="4">
        <v>149578</v>
      </c>
      <c r="D2260" s="5">
        <v>1.01</v>
      </c>
      <c r="E2260" s="4" t="str">
        <v>S-T</v>
      </c>
      <c r="F2260" s="4" t="str">
        <v>VS1</v>
      </c>
      <c r="G2260" s="4" t="str">
        <v xml:space="preserve"> </v>
      </c>
      <c r="H2260" s="4" t="str">
        <v>EX</v>
      </c>
      <c r="I2260" s="4" t="str">
        <v>GD</v>
      </c>
      <c r="J2260" s="4" t="str">
        <v>NONE</v>
      </c>
      <c r="K2260" s="4" t="str">
        <v>7.49 x 4.89 x 3.40</v>
      </c>
      <c r="L2260" s="4" t="str">
        <v>69.50</v>
      </c>
      <c r="M2260" s="4" t="str">
        <v>65.00</v>
      </c>
      <c r="N2260" s="4" t="str">
        <v/>
      </c>
      <c r="O2260" s="4" t="str">
        <v>GIA</v>
      </c>
      <c r="P2260" s="4">
        <v>2000</v>
      </c>
      <c r="Q2260" s="7">
        <v>-63</v>
      </c>
      <c r="R2260" s="5">
        <f>ROUND(P2260 * (1 + (Q2260 / 100)), 2)</f>
        <v>740</v>
      </c>
      <c r="S2260" s="5">
        <f>ROUND(R2260 * D2260, 2)</f>
        <v>747.4</v>
      </c>
      <c r="T2260" s="4" t="str">
        <v>EXHIBITION</v>
      </c>
      <c r="U2260" s="8" t="str">
        <v>AVAILABLE</v>
      </c>
      <c r="V2260" s="4" t="str">
        <v>Needle, Crystal, Feather, Cloud</v>
      </c>
      <c r="W2260" s="9" t="str">
        <v>Media URL</v>
      </c>
    </row>
    <row r="2261">
      <c r="A2261" s="4" t="str">
        <v>6552222343</v>
      </c>
      <c r="B2261" s="4" t="str">
        <v>PEAR</v>
      </c>
      <c r="C2261" s="4">
        <v>145875</v>
      </c>
      <c r="D2261" s="5">
        <v>1.01</v>
      </c>
      <c r="E2261" s="4" t="str">
        <v>S-T</v>
      </c>
      <c r="F2261" s="4" t="str">
        <v>VS1</v>
      </c>
      <c r="G2261" s="4" t="str">
        <v xml:space="preserve"> </v>
      </c>
      <c r="H2261" s="4" t="str">
        <v>EX</v>
      </c>
      <c r="I2261" s="4" t="str">
        <v>VG</v>
      </c>
      <c r="J2261" s="4" t="str">
        <v>NONE</v>
      </c>
      <c r="K2261" s="4" t="str">
        <v>7.83 x 5.21 x 3.21</v>
      </c>
      <c r="L2261" s="4" t="str">
        <v>61.70</v>
      </c>
      <c r="M2261" s="4" t="str">
        <v>64.00</v>
      </c>
      <c r="N2261" s="4" t="str">
        <v/>
      </c>
      <c r="O2261" s="4" t="str">
        <v>GIA</v>
      </c>
      <c r="P2261" s="4">
        <v>2000</v>
      </c>
      <c r="Q2261" s="7">
        <v>-62</v>
      </c>
      <c r="R2261" s="5">
        <f>ROUND(P2261 * (1 + (Q2261 / 100)), 2)</f>
        <v>760</v>
      </c>
      <c r="S2261" s="5">
        <f>ROUND(R2261 * D2261, 2)</f>
        <v>767.6</v>
      </c>
      <c r="T2261" s="4" t="str">
        <v>EXHIBITION</v>
      </c>
      <c r="U2261" s="8" t="str">
        <v>AVAILABLE</v>
      </c>
      <c r="V2261" s="4" t="str">
        <v>Crystal, Feather</v>
      </c>
      <c r="W2261" s="9" t="str">
        <v>Media URL</v>
      </c>
    </row>
    <row r="2262">
      <c r="A2262" s="4" t="str">
        <v>1557527834</v>
      </c>
      <c r="B2262" s="4" t="str">
        <v>PEAR</v>
      </c>
      <c r="C2262" s="4">
        <v>160391</v>
      </c>
      <c r="D2262" s="5">
        <v>1.01</v>
      </c>
      <c r="E2262" s="4" t="str">
        <v>S-T</v>
      </c>
      <c r="F2262" s="4" t="str">
        <v>VS1</v>
      </c>
      <c r="G2262" s="4" t="str">
        <v xml:space="preserve"> </v>
      </c>
      <c r="H2262" s="4" t="str">
        <v>EX</v>
      </c>
      <c r="I2262" s="4" t="str">
        <v>VG</v>
      </c>
      <c r="J2262" s="4" t="str">
        <v>NONE</v>
      </c>
      <c r="K2262" s="4" t="str">
        <v>8.89 x 5.07 x 3.16</v>
      </c>
      <c r="L2262" s="4" t="str">
        <v>62.20</v>
      </c>
      <c r="M2262" s="4" t="str">
        <v>62.00</v>
      </c>
      <c r="N2262" s="4" t="str">
        <v/>
      </c>
      <c r="O2262" s="4" t="str">
        <v>GIA</v>
      </c>
      <c r="P2262" s="4">
        <v>2000</v>
      </c>
      <c r="Q2262" s="7">
        <v>-62</v>
      </c>
      <c r="R2262" s="5">
        <f>ROUND(P2262 * (1 + (Q2262 / 100)), 2)</f>
        <v>760</v>
      </c>
      <c r="S2262" s="5">
        <f>ROUND(R2262 * D2262, 2)</f>
        <v>767.6</v>
      </c>
      <c r="T2262" s="4" t="str">
        <v>EXHIBITION</v>
      </c>
      <c r="U2262" s="8" t="str">
        <v>AVAILABLE</v>
      </c>
      <c r="V2262" s="4" t="str">
        <v>Crystal, Feather, Needle</v>
      </c>
      <c r="W2262" s="9" t="str">
        <v>Media URL</v>
      </c>
    </row>
    <row r="2263">
      <c r="A2263" s="4" t="str">
        <v>7553463390</v>
      </c>
      <c r="B2263" s="4" t="str">
        <v>PEAR</v>
      </c>
      <c r="C2263" s="4">
        <v>157265</v>
      </c>
      <c r="D2263" s="5">
        <v>1.01</v>
      </c>
      <c r="E2263" s="4" t="str">
        <v>S-T</v>
      </c>
      <c r="F2263" s="4" t="str">
        <v>VS1</v>
      </c>
      <c r="G2263" s="4" t="str">
        <v xml:space="preserve"> </v>
      </c>
      <c r="H2263" s="4" t="str">
        <v>EX</v>
      </c>
      <c r="I2263" s="4" t="str">
        <v>VG</v>
      </c>
      <c r="J2263" s="4" t="str">
        <v>NONE</v>
      </c>
      <c r="K2263" s="4" t="str">
        <v>7.86 x 5.00 x 3.40</v>
      </c>
      <c r="L2263" s="4" t="str">
        <v>68.10</v>
      </c>
      <c r="M2263" s="4" t="str">
        <v>63.00</v>
      </c>
      <c r="N2263" s="4" t="str">
        <v/>
      </c>
      <c r="O2263" s="4" t="str">
        <v>GIA</v>
      </c>
      <c r="P2263" s="4">
        <v>2000</v>
      </c>
      <c r="Q2263" s="7">
        <v>-60</v>
      </c>
      <c r="R2263" s="5">
        <f>ROUND(P2263 * (1 + (Q2263 / 100)), 2)</f>
        <v>800</v>
      </c>
      <c r="S2263" s="5">
        <f>ROUND(R2263 * D2263, 2)</f>
        <v>808</v>
      </c>
      <c r="T2263" s="4" t="str">
        <v>EXHIBITION</v>
      </c>
      <c r="U2263" s="8" t="str">
        <v>AVAILABLE</v>
      </c>
      <c r="V2263" s="4" t="str">
        <v>Crystal, Feather, Needle, Pinpoint</v>
      </c>
      <c r="W2263" s="9" t="str">
        <v>Media URL</v>
      </c>
    </row>
    <row r="2264">
      <c r="A2264" s="4" t="str">
        <v>1555708934</v>
      </c>
      <c r="B2264" s="4" t="str">
        <v>PEAR</v>
      </c>
      <c r="C2264" s="4">
        <v>165540</v>
      </c>
      <c r="D2264" s="5">
        <v>1.01</v>
      </c>
      <c r="E2264" s="4" t="str">
        <v>S-T</v>
      </c>
      <c r="F2264" s="4" t="str">
        <v>VS1</v>
      </c>
      <c r="G2264" s="4" t="str">
        <v xml:space="preserve"> </v>
      </c>
      <c r="H2264" s="4" t="str">
        <v>EX</v>
      </c>
      <c r="I2264" s="4" t="str">
        <v>VG</v>
      </c>
      <c r="J2264" s="4" t="str">
        <v>NONE</v>
      </c>
      <c r="K2264" s="4" t="str">
        <v>7.67 x 4.91 x 3.40</v>
      </c>
      <c r="L2264" s="4" t="str">
        <v>69.20</v>
      </c>
      <c r="M2264" s="4" t="str">
        <v>60.00</v>
      </c>
      <c r="N2264" s="4" t="str">
        <v/>
      </c>
      <c r="O2264" s="4" t="str">
        <v>GIA</v>
      </c>
      <c r="P2264" s="4">
        <v>2000</v>
      </c>
      <c r="Q2264" s="7">
        <v>-60</v>
      </c>
      <c r="R2264" s="5">
        <f>ROUND(P2264 * (1 + (Q2264 / 100)), 2)</f>
        <v>800</v>
      </c>
      <c r="S2264" s="5">
        <f>ROUND(R2264 * D2264, 2)</f>
        <v>808</v>
      </c>
      <c r="T2264" s="4" t="str">
        <v>EXHIBITION</v>
      </c>
      <c r="U2264" s="8" t="str">
        <v>AVAILABLE</v>
      </c>
      <c r="V2264" s="4" t="str">
        <v>Cloud, Feather</v>
      </c>
      <c r="W2264" s="9" t="str">
        <v>Media URL</v>
      </c>
    </row>
    <row r="2265">
      <c r="A2265" s="4" t="str">
        <v>2556605431</v>
      </c>
      <c r="B2265" s="4" t="str">
        <v>PEAR</v>
      </c>
      <c r="C2265" s="4">
        <v>162324</v>
      </c>
      <c r="D2265" s="5">
        <v>1.19</v>
      </c>
      <c r="E2265" s="4" t="str">
        <v>S-T</v>
      </c>
      <c r="F2265" s="4" t="str">
        <v>VS1</v>
      </c>
      <c r="G2265" s="4" t="str">
        <v xml:space="preserve"> </v>
      </c>
      <c r="H2265" s="4" t="str">
        <v>EX</v>
      </c>
      <c r="I2265" s="4" t="str">
        <v>VG</v>
      </c>
      <c r="J2265" s="4" t="str">
        <v>NONE</v>
      </c>
      <c r="K2265" s="4" t="str">
        <v>8.84 x 5.07 x 3.53</v>
      </c>
      <c r="L2265" s="4" t="str">
        <v>69.50</v>
      </c>
      <c r="M2265" s="4" t="str">
        <v>63.00</v>
      </c>
      <c r="N2265" s="4" t="str">
        <v/>
      </c>
      <c r="O2265" s="4" t="str">
        <v>GIA</v>
      </c>
      <c r="P2265" s="4">
        <v>2000</v>
      </c>
      <c r="Q2265" s="7">
        <v>-60</v>
      </c>
      <c r="R2265" s="5">
        <f>ROUND(P2265 * (1 + (Q2265 / 100)), 2)</f>
        <v>800</v>
      </c>
      <c r="S2265" s="5">
        <f>ROUND(R2265 * D2265, 2)</f>
        <v>952</v>
      </c>
      <c r="T2265" s="4" t="str">
        <v>EXHIBITION</v>
      </c>
      <c r="U2265" s="8" t="str">
        <v>AVAILABLE</v>
      </c>
      <c r="V2265" s="4" t="str">
        <v>Crystal, Needle</v>
      </c>
      <c r="W2265" s="9" t="str">
        <v>Media URL</v>
      </c>
    </row>
    <row r="2266">
      <c r="A2266" s="4" t="str">
        <v>6545851769</v>
      </c>
      <c r="B2266" s="4" t="str">
        <v>PEAR</v>
      </c>
      <c r="C2266" s="4">
        <v>131872</v>
      </c>
      <c r="D2266" s="5">
        <v>1.03</v>
      </c>
      <c r="E2266" s="4" t="str">
        <v>S-T</v>
      </c>
      <c r="F2266" s="4" t="str">
        <v>VS1</v>
      </c>
      <c r="G2266" s="4" t="str">
        <v xml:space="preserve"> </v>
      </c>
      <c r="H2266" s="4" t="str">
        <v>EX</v>
      </c>
      <c r="I2266" s="4" t="str">
        <v>VG</v>
      </c>
      <c r="J2266" s="4" t="str">
        <v>FNT</v>
      </c>
      <c r="K2266" s="4" t="str">
        <v>7.70 x 4.94 x 3.44</v>
      </c>
      <c r="L2266" s="4" t="str">
        <v>69.60</v>
      </c>
      <c r="M2266" s="4" t="str">
        <v>64.00</v>
      </c>
      <c r="N2266" s="4" t="str">
        <v/>
      </c>
      <c r="O2266" s="4" t="str">
        <v>GIA</v>
      </c>
      <c r="P2266" s="4">
        <v>2000</v>
      </c>
      <c r="Q2266" s="7">
        <v>-65</v>
      </c>
      <c r="R2266" s="5">
        <f>ROUND(P2266 * (1 + (Q2266 / 100)), 2)</f>
        <v>700</v>
      </c>
      <c r="S2266" s="5">
        <f>ROUND(R2266 * D2266, 2)</f>
        <v>721</v>
      </c>
      <c r="T2266" s="4" t="str">
        <v>EXHIBITION</v>
      </c>
      <c r="U2266" s="8" t="str">
        <v>AVAILABLE</v>
      </c>
      <c r="V2266" s="4" t="str">
        <v>Feather, Pinpoint, Needle</v>
      </c>
      <c r="W2266" s="9" t="str">
        <v>Media URL</v>
      </c>
    </row>
    <row r="2267">
      <c r="A2267" s="4" t="str">
        <v>5556789731</v>
      </c>
      <c r="B2267" s="4" t="str">
        <v>PEAR</v>
      </c>
      <c r="C2267" s="4">
        <v>169295</v>
      </c>
      <c r="D2267" s="5">
        <v>1.01</v>
      </c>
      <c r="E2267" s="4" t="str">
        <v>S-T</v>
      </c>
      <c r="F2267" s="4" t="str">
        <v>VS2</v>
      </c>
      <c r="G2267" s="4" t="str">
        <v xml:space="preserve"> </v>
      </c>
      <c r="H2267" s="4" t="str">
        <v>VG</v>
      </c>
      <c r="I2267" s="4" t="str">
        <v>GD</v>
      </c>
      <c r="J2267" s="4" t="str">
        <v>NONE</v>
      </c>
      <c r="K2267" s="4" t="str">
        <v>7.93 x 5.02 x 3.35</v>
      </c>
      <c r="L2267" s="4" t="str">
        <v>66.70</v>
      </c>
      <c r="M2267" s="4" t="str">
        <v>57.00</v>
      </c>
      <c r="N2267" s="4" t="str">
        <v/>
      </c>
      <c r="O2267" s="4" t="str">
        <v>GIA</v>
      </c>
      <c r="P2267" s="4">
        <v>1900</v>
      </c>
      <c r="Q2267" s="7">
        <v>-58</v>
      </c>
      <c r="R2267" s="5">
        <f>ROUND(P2267 * (1 + (Q2267 / 100)), 2)</f>
        <v>798</v>
      </c>
      <c r="S2267" s="5">
        <f>ROUND(R2267 * D2267, 2)</f>
        <v>805.98</v>
      </c>
      <c r="T2267" s="4" t="str">
        <v>EXHIBITION</v>
      </c>
      <c r="U2267" s="8" t="str">
        <v>AVAILABLE</v>
      </c>
      <c r="V2267" s="4" t="str">
        <v>Feather, Crystal, Cloud, Indented Natural, Needle, Natural</v>
      </c>
      <c r="W2267" s="9" t="str">
        <v>Media URL</v>
      </c>
    </row>
    <row r="2268">
      <c r="A2268" s="4" t="str">
        <v>2554119617</v>
      </c>
      <c r="B2268" s="4" t="str">
        <v>PEAR</v>
      </c>
      <c r="C2268" s="4">
        <v>141744</v>
      </c>
      <c r="D2268" s="5">
        <v>1.01</v>
      </c>
      <c r="E2268" s="4" t="str">
        <v>S-T</v>
      </c>
      <c r="F2268" s="4" t="str">
        <v>VS2</v>
      </c>
      <c r="G2268" s="4" t="str">
        <v xml:space="preserve"> </v>
      </c>
      <c r="H2268" s="4" t="str">
        <v>VG</v>
      </c>
      <c r="I2268" s="4" t="str">
        <v>VG</v>
      </c>
      <c r="J2268" s="4" t="str">
        <v>NONE</v>
      </c>
      <c r="K2268" s="4" t="str">
        <v>7.63 x 4.99 x 3.44</v>
      </c>
      <c r="L2268" s="4" t="str">
        <v>68.90</v>
      </c>
      <c r="M2268" s="4" t="str">
        <v>63.00</v>
      </c>
      <c r="N2268" s="4" t="str">
        <v/>
      </c>
      <c r="O2268" s="4" t="str">
        <v>GIA</v>
      </c>
      <c r="P2268" s="4">
        <v>1900</v>
      </c>
      <c r="Q2268" s="7">
        <v>-58</v>
      </c>
      <c r="R2268" s="5">
        <f>ROUND(P2268 * (1 + (Q2268 / 100)), 2)</f>
        <v>798</v>
      </c>
      <c r="S2268" s="5">
        <f>ROUND(R2268 * D2268, 2)</f>
        <v>805.98</v>
      </c>
      <c r="T2268" s="4" t="str">
        <v>EXHIBITION</v>
      </c>
      <c r="U2268" s="8" t="str">
        <v>AVAILABLE</v>
      </c>
      <c r="V2268" s="4" t="str">
        <v>Twinning Wisp, Needle</v>
      </c>
      <c r="W2268" s="9" t="str">
        <v>Media URL</v>
      </c>
    </row>
    <row r="2269">
      <c r="A2269" s="4" t="str">
        <v>6552101296</v>
      </c>
      <c r="B2269" s="4" t="str">
        <v>PEAR</v>
      </c>
      <c r="C2269" s="4">
        <v>140774</v>
      </c>
      <c r="D2269" s="5">
        <v>1.05</v>
      </c>
      <c r="E2269" s="4" t="str">
        <v>S-T</v>
      </c>
      <c r="F2269" s="4" t="str">
        <v>VS2</v>
      </c>
      <c r="G2269" s="4" t="str">
        <v xml:space="preserve"> </v>
      </c>
      <c r="H2269" s="4" t="str">
        <v>VG</v>
      </c>
      <c r="I2269" s="4" t="str">
        <v>VG</v>
      </c>
      <c r="J2269" s="4" t="str">
        <v>NONE</v>
      </c>
      <c r="K2269" s="4" t="str">
        <v>8.01 x 5.02 x 3.41</v>
      </c>
      <c r="L2269" s="4" t="str">
        <v>68.00</v>
      </c>
      <c r="M2269" s="4" t="str">
        <v>60.00</v>
      </c>
      <c r="N2269" s="4" t="str">
        <v/>
      </c>
      <c r="O2269" s="4" t="str">
        <v>GIA</v>
      </c>
      <c r="P2269" s="4">
        <v>1900</v>
      </c>
      <c r="Q2269" s="7">
        <v>-58</v>
      </c>
      <c r="R2269" s="5">
        <f>ROUND(P2269 * (1 + (Q2269 / 100)), 2)</f>
        <v>798</v>
      </c>
      <c r="S2269" s="5">
        <f>ROUND(R2269 * D2269, 2)</f>
        <v>837.9</v>
      </c>
      <c r="T2269" s="4" t="str">
        <v>EXHIBITION</v>
      </c>
      <c r="U2269" s="8" t="str">
        <v>AVAILABLE</v>
      </c>
      <c r="V2269" s="4" t="str">
        <v>Crystal, Feather, Needle</v>
      </c>
      <c r="W2269" s="9" t="str">
        <v>Media URL</v>
      </c>
    </row>
    <row r="2270">
      <c r="A2270" s="4" t="str">
        <v>6555270246</v>
      </c>
      <c r="B2270" s="4" t="str">
        <v>PEAR</v>
      </c>
      <c r="C2270" s="4">
        <v>147730</v>
      </c>
      <c r="D2270" s="5">
        <v>1</v>
      </c>
      <c r="E2270" s="4" t="str">
        <v>S-T</v>
      </c>
      <c r="F2270" s="4" t="str">
        <v>VS2</v>
      </c>
      <c r="G2270" s="4" t="str">
        <v xml:space="preserve"> </v>
      </c>
      <c r="H2270" s="4" t="str">
        <v>EX</v>
      </c>
      <c r="I2270" s="4" t="str">
        <v>GD</v>
      </c>
      <c r="J2270" s="4" t="str">
        <v>NONE</v>
      </c>
      <c r="K2270" s="4" t="str">
        <v>8.25 x 4.77 x 3.34</v>
      </c>
      <c r="L2270" s="4" t="str">
        <v>69.90</v>
      </c>
      <c r="M2270" s="4" t="str">
        <v>60.00</v>
      </c>
      <c r="N2270" s="4" t="str">
        <v/>
      </c>
      <c r="O2270" s="4" t="str">
        <v>GIA</v>
      </c>
      <c r="P2270" s="4">
        <v>1900</v>
      </c>
      <c r="Q2270" s="7">
        <v>-62</v>
      </c>
      <c r="R2270" s="5">
        <f>ROUND(P2270 * (1 + (Q2270 / 100)), 2)</f>
        <v>722</v>
      </c>
      <c r="S2270" s="5">
        <f>ROUND(R2270 * D2270, 2)</f>
        <v>722</v>
      </c>
      <c r="T2270" s="4" t="str">
        <v>EXHIBITION</v>
      </c>
      <c r="U2270" s="8" t="str">
        <v>AVAILABLE</v>
      </c>
      <c r="V2270" s="4" t="str">
        <v>Feather, Crystal, Needle, Extra Facet</v>
      </c>
      <c r="W2270" s="9" t="str">
        <v>Media URL</v>
      </c>
    </row>
    <row r="2271">
      <c r="A2271" s="4" t="str">
        <v>6552142416</v>
      </c>
      <c r="B2271" s="4" t="str">
        <v>PEAR</v>
      </c>
      <c r="C2271" s="4">
        <v>142555</v>
      </c>
      <c r="D2271" s="5">
        <v>1</v>
      </c>
      <c r="E2271" s="4" t="str">
        <v>S-T</v>
      </c>
      <c r="F2271" s="4" t="str">
        <v>VS2</v>
      </c>
      <c r="G2271" s="4" t="str">
        <v xml:space="preserve"> </v>
      </c>
      <c r="H2271" s="4" t="str">
        <v>EX</v>
      </c>
      <c r="I2271" s="4" t="str">
        <v>VG</v>
      </c>
      <c r="J2271" s="4" t="str">
        <v>NONE</v>
      </c>
      <c r="K2271" s="4" t="str">
        <v>7.66 x 4.96 x 3.42</v>
      </c>
      <c r="L2271" s="4" t="str">
        <v>69.00</v>
      </c>
      <c r="M2271" s="4" t="str">
        <v>64.00</v>
      </c>
      <c r="N2271" s="4" t="str">
        <v/>
      </c>
      <c r="O2271" s="4" t="str">
        <v>GIA</v>
      </c>
      <c r="P2271" s="4">
        <v>1900</v>
      </c>
      <c r="Q2271" s="7">
        <v>-63</v>
      </c>
      <c r="R2271" s="5">
        <f>ROUND(P2271 * (1 + (Q2271 / 100)), 2)</f>
        <v>703</v>
      </c>
      <c r="S2271" s="5">
        <f>ROUND(R2271 * D2271, 2)</f>
        <v>703</v>
      </c>
      <c r="T2271" s="4" t="str">
        <v>EXHIBITION</v>
      </c>
      <c r="U2271" s="8" t="str">
        <v>AVAILABLE</v>
      </c>
      <c r="V2271" s="4" t="str">
        <v>Feather, Cavity, Needle</v>
      </c>
      <c r="W2271" s="9" t="str">
        <v>Media URL</v>
      </c>
    </row>
    <row r="2272">
      <c r="A2272" s="4" t="str">
        <v>1549867513</v>
      </c>
      <c r="B2272" s="4" t="str">
        <v>PEAR</v>
      </c>
      <c r="C2272" s="4">
        <v>132563</v>
      </c>
      <c r="D2272" s="5">
        <v>1.01</v>
      </c>
      <c r="E2272" s="4" t="str">
        <v>S-T</v>
      </c>
      <c r="F2272" s="4" t="str">
        <v>VS2</v>
      </c>
      <c r="G2272" s="4" t="str">
        <v xml:space="preserve"> </v>
      </c>
      <c r="H2272" s="4" t="str">
        <v>EX</v>
      </c>
      <c r="I2272" s="4" t="str">
        <v>VG</v>
      </c>
      <c r="J2272" s="4" t="str">
        <v>NONE</v>
      </c>
      <c r="K2272" s="4" t="str">
        <v>7.36 x 4.91 x 3.52</v>
      </c>
      <c r="L2272" s="4" t="str">
        <v>71.80</v>
      </c>
      <c r="M2272" s="4" t="str">
        <v>64.00</v>
      </c>
      <c r="N2272" s="4" t="str">
        <v/>
      </c>
      <c r="O2272" s="4" t="str">
        <v>GIA</v>
      </c>
      <c r="P2272" s="4">
        <v>1900</v>
      </c>
      <c r="Q2272" s="7">
        <v>-62</v>
      </c>
      <c r="R2272" s="5">
        <f>ROUND(P2272 * (1 + (Q2272 / 100)), 2)</f>
        <v>722</v>
      </c>
      <c r="S2272" s="5">
        <f>ROUND(R2272 * D2272, 2)</f>
        <v>729.22</v>
      </c>
      <c r="T2272" s="4" t="str">
        <v>EXHIBITION</v>
      </c>
      <c r="U2272" s="8" t="str">
        <v>AVAILABLE</v>
      </c>
      <c r="V2272" s="4" t="str">
        <v>Feather, Needle, Cloud, Indented Natural</v>
      </c>
      <c r="W2272" s="9" t="str">
        <v>Media URL</v>
      </c>
    </row>
    <row r="2273">
      <c r="A2273" s="4" t="str">
        <v>2556325740</v>
      </c>
      <c r="B2273" s="4" t="str">
        <v>PEAR</v>
      </c>
      <c r="C2273" s="4">
        <v>149981</v>
      </c>
      <c r="D2273" s="5">
        <v>1</v>
      </c>
      <c r="E2273" s="4" t="str">
        <v>S-T</v>
      </c>
      <c r="F2273" s="4" t="str">
        <v>VS2</v>
      </c>
      <c r="G2273" s="4" t="str">
        <v xml:space="preserve"> </v>
      </c>
      <c r="H2273" s="4" t="str">
        <v>EX</v>
      </c>
      <c r="I2273" s="4" t="str">
        <v>VG</v>
      </c>
      <c r="J2273" s="4" t="str">
        <v>NONE</v>
      </c>
      <c r="K2273" s="4" t="str">
        <v>7.91 x 4.95 x 3.22</v>
      </c>
      <c r="L2273" s="4" t="str">
        <v>65.00</v>
      </c>
      <c r="M2273" s="4" t="str">
        <v>60.00</v>
      </c>
      <c r="N2273" s="4" t="str">
        <v/>
      </c>
      <c r="O2273" s="4" t="str">
        <v>GIA</v>
      </c>
      <c r="P2273" s="4">
        <v>1900</v>
      </c>
      <c r="Q2273" s="7">
        <v>-61</v>
      </c>
      <c r="R2273" s="5">
        <f>ROUND(P2273 * (1 + (Q2273 / 100)), 2)</f>
        <v>741</v>
      </c>
      <c r="S2273" s="5">
        <f>ROUND(R2273 * D2273, 2)</f>
        <v>741</v>
      </c>
      <c r="T2273" s="4" t="str">
        <v>EXHIBITION</v>
      </c>
      <c r="U2273" s="8" t="str">
        <v>AVAILABLE</v>
      </c>
      <c r="V2273" s="4" t="str">
        <v>Feather, Crystal, Etch Channel</v>
      </c>
      <c r="W2273" s="9" t="str">
        <v>Media URL</v>
      </c>
    </row>
    <row r="2274">
      <c r="A2274" s="4" t="str">
        <v>6552562809</v>
      </c>
      <c r="B2274" s="4" t="str">
        <v>PEAR</v>
      </c>
      <c r="C2274" s="4">
        <v>161705</v>
      </c>
      <c r="D2274" s="5">
        <v>1</v>
      </c>
      <c r="E2274" s="4" t="str">
        <v>S-T</v>
      </c>
      <c r="F2274" s="4" t="str">
        <v>VS2</v>
      </c>
      <c r="G2274" s="4" t="str">
        <v xml:space="preserve"> </v>
      </c>
      <c r="H2274" s="4" t="str">
        <v>EX</v>
      </c>
      <c r="I2274" s="4" t="str">
        <v>VG</v>
      </c>
      <c r="J2274" s="4" t="str">
        <v>NONE</v>
      </c>
      <c r="K2274" s="4" t="str">
        <v>7.88 x 4.94 x 3.36</v>
      </c>
      <c r="L2274" s="4" t="str">
        <v>68.00</v>
      </c>
      <c r="M2274" s="4" t="str">
        <v>68.00</v>
      </c>
      <c r="N2274" s="4" t="str">
        <v/>
      </c>
      <c r="O2274" s="4" t="str">
        <v>GIA</v>
      </c>
      <c r="P2274" s="4">
        <v>1900</v>
      </c>
      <c r="Q2274" s="7">
        <v>-60</v>
      </c>
      <c r="R2274" s="5">
        <f>ROUND(P2274 * (1 + (Q2274 / 100)), 2)</f>
        <v>760</v>
      </c>
      <c r="S2274" s="5">
        <f>ROUND(R2274 * D2274, 2)</f>
        <v>760</v>
      </c>
      <c r="T2274" s="4" t="str">
        <v>EXHIBITION</v>
      </c>
      <c r="U2274" s="8" t="str">
        <v>AVAILABLE</v>
      </c>
      <c r="V2274" s="4" t="str">
        <v>Feather, Cloud, Extra Facet</v>
      </c>
      <c r="W2274" s="9" t="str">
        <v>Media URL</v>
      </c>
    </row>
    <row r="2275">
      <c r="A2275" s="4" t="str">
        <v>7552506408</v>
      </c>
      <c r="B2275" s="4" t="str">
        <v>PEAR</v>
      </c>
      <c r="C2275" s="4">
        <v>158697</v>
      </c>
      <c r="D2275" s="5">
        <v>1.01</v>
      </c>
      <c r="E2275" s="4" t="str">
        <v>S-T</v>
      </c>
      <c r="F2275" s="4" t="str">
        <v>VS2</v>
      </c>
      <c r="G2275" s="4" t="str">
        <v xml:space="preserve"> </v>
      </c>
      <c r="H2275" s="4" t="str">
        <v>EX</v>
      </c>
      <c r="I2275" s="4" t="str">
        <v>VG</v>
      </c>
      <c r="J2275" s="4" t="str">
        <v>NONE</v>
      </c>
      <c r="K2275" s="4" t="str">
        <v>7.52 x 4.90 x 3.41</v>
      </c>
      <c r="L2275" s="4" t="str">
        <v>69.60</v>
      </c>
      <c r="M2275" s="4" t="str">
        <v>61.00</v>
      </c>
      <c r="N2275" s="4" t="str">
        <v/>
      </c>
      <c r="O2275" s="4" t="str">
        <v>GIA</v>
      </c>
      <c r="P2275" s="4">
        <v>1900</v>
      </c>
      <c r="Q2275" s="7">
        <v>-60</v>
      </c>
      <c r="R2275" s="5">
        <f>ROUND(P2275 * (1 + (Q2275 / 100)), 2)</f>
        <v>760</v>
      </c>
      <c r="S2275" s="5">
        <f>ROUND(R2275 * D2275, 2)</f>
        <v>767.6</v>
      </c>
      <c r="T2275" s="4" t="str">
        <v>EXHIBITION</v>
      </c>
      <c r="U2275" s="8" t="str">
        <v>AVAILABLE</v>
      </c>
      <c r="V2275" s="4" t="str">
        <v>Cloud, Needle, Natural</v>
      </c>
      <c r="W2275" s="9" t="str">
        <v>Media URL</v>
      </c>
    </row>
    <row r="2276">
      <c r="A2276" s="4" t="str">
        <v>6552509411</v>
      </c>
      <c r="B2276" s="4" t="str">
        <v>PEAR</v>
      </c>
      <c r="C2276" s="4">
        <v>158696</v>
      </c>
      <c r="D2276" s="5">
        <v>1.01</v>
      </c>
      <c r="E2276" s="4" t="str">
        <v>S-T</v>
      </c>
      <c r="F2276" s="4" t="str">
        <v>VS2</v>
      </c>
      <c r="G2276" s="4" t="str">
        <v xml:space="preserve"> </v>
      </c>
      <c r="H2276" s="4" t="str">
        <v>EX</v>
      </c>
      <c r="I2276" s="4" t="str">
        <v>VG</v>
      </c>
      <c r="J2276" s="4" t="str">
        <v>NONE</v>
      </c>
      <c r="K2276" s="4" t="str">
        <v>7.88 x 5.10 x 3.47</v>
      </c>
      <c r="L2276" s="4" t="str">
        <v>68.10</v>
      </c>
      <c r="M2276" s="4" t="str">
        <v>54.00</v>
      </c>
      <c r="N2276" s="4" t="str">
        <v/>
      </c>
      <c r="O2276" s="4" t="str">
        <v>GIA</v>
      </c>
      <c r="P2276" s="4">
        <v>1900</v>
      </c>
      <c r="Q2276" s="7">
        <v>-60</v>
      </c>
      <c r="R2276" s="5">
        <f>ROUND(P2276 * (1 + (Q2276 / 100)), 2)</f>
        <v>760</v>
      </c>
      <c r="S2276" s="5">
        <f>ROUND(R2276 * D2276, 2)</f>
        <v>767.6</v>
      </c>
      <c r="T2276" s="4" t="str">
        <v>EXHIBITION</v>
      </c>
      <c r="U2276" s="8" t="str">
        <v>AVAILABLE</v>
      </c>
      <c r="V2276" s="4" t="str">
        <v>Feather, Needle, Natural</v>
      </c>
      <c r="W2276" s="9" t="str">
        <v>Media URL</v>
      </c>
    </row>
    <row r="2277">
      <c r="A2277" s="4" t="str">
        <v>3555065783</v>
      </c>
      <c r="B2277" s="4" t="str">
        <v>PEAR</v>
      </c>
      <c r="C2277" s="4">
        <v>139912</v>
      </c>
      <c r="D2277" s="5">
        <v>1.02</v>
      </c>
      <c r="E2277" s="4" t="str">
        <v>S-T</v>
      </c>
      <c r="F2277" s="4" t="str">
        <v>VS2</v>
      </c>
      <c r="G2277" s="4" t="str">
        <v xml:space="preserve"> </v>
      </c>
      <c r="H2277" s="4" t="str">
        <v>EX</v>
      </c>
      <c r="I2277" s="4" t="str">
        <v>VG</v>
      </c>
      <c r="J2277" s="4" t="str">
        <v>NONE</v>
      </c>
      <c r="K2277" s="4" t="str">
        <v>7.90 x 4.93 x 3.41</v>
      </c>
      <c r="L2277" s="4" t="str">
        <v>69.00</v>
      </c>
      <c r="M2277" s="4" t="str">
        <v>60.00</v>
      </c>
      <c r="N2277" s="4" t="str">
        <v/>
      </c>
      <c r="O2277" s="4" t="str">
        <v>GIA</v>
      </c>
      <c r="P2277" s="4">
        <v>1900</v>
      </c>
      <c r="Q2277" s="7">
        <v>-60</v>
      </c>
      <c r="R2277" s="5">
        <f>ROUND(P2277 * (1 + (Q2277 / 100)), 2)</f>
        <v>760</v>
      </c>
      <c r="S2277" s="5">
        <f>ROUND(R2277 * D2277, 2)</f>
        <v>775.2</v>
      </c>
      <c r="T2277" s="4" t="str">
        <v>EXHIBITION</v>
      </c>
      <c r="U2277" s="8" t="str">
        <v>AVAILABLE</v>
      </c>
      <c r="V2277" s="4" t="str">
        <v>Crystal, Feather, Needle</v>
      </c>
      <c r="W2277" s="9" t="str">
        <v>Media URL</v>
      </c>
    </row>
    <row r="2278">
      <c r="A2278" s="4" t="str">
        <v>6552546578</v>
      </c>
      <c r="B2278" s="4" t="str">
        <v>PEAR</v>
      </c>
      <c r="C2278" s="4">
        <v>160730</v>
      </c>
      <c r="D2278" s="5">
        <v>1</v>
      </c>
      <c r="E2278" s="4" t="str">
        <v>S-T</v>
      </c>
      <c r="F2278" s="4" t="str">
        <v>VS2</v>
      </c>
      <c r="G2278" s="4" t="str">
        <v xml:space="preserve"> </v>
      </c>
      <c r="H2278" s="4" t="str">
        <v>EX</v>
      </c>
      <c r="I2278" s="4" t="str">
        <v>VG</v>
      </c>
      <c r="J2278" s="4" t="str">
        <v>NONE</v>
      </c>
      <c r="K2278" s="4" t="str">
        <v>8.26 x 4.83 x 3.37</v>
      </c>
      <c r="L2278" s="4" t="str">
        <v>69.80</v>
      </c>
      <c r="M2278" s="4" t="str">
        <v>62.00</v>
      </c>
      <c r="N2278" s="4" t="str">
        <v/>
      </c>
      <c r="O2278" s="4" t="str">
        <v>GIA</v>
      </c>
      <c r="P2278" s="4">
        <v>1900</v>
      </c>
      <c r="Q2278" s="7">
        <v>-59</v>
      </c>
      <c r="R2278" s="5">
        <f>ROUND(P2278 * (1 + (Q2278 / 100)), 2)</f>
        <v>779</v>
      </c>
      <c r="S2278" s="5">
        <f>ROUND(R2278 * D2278, 2)</f>
        <v>779</v>
      </c>
      <c r="T2278" s="4" t="str">
        <v>EXHIBITION</v>
      </c>
      <c r="U2278" s="8" t="str">
        <v>AVAILABLE</v>
      </c>
      <c r="V2278" s="4" t="str">
        <v>Feather, Twinning Wisp, Crystal, Needle</v>
      </c>
      <c r="W2278" s="9" t="str">
        <v>Media URL</v>
      </c>
    </row>
    <row r="2279">
      <c r="A2279" s="4" t="str">
        <v>6552657423</v>
      </c>
      <c r="B2279" s="4" t="str">
        <v>PEAR</v>
      </c>
      <c r="C2279" s="4">
        <v>164823</v>
      </c>
      <c r="D2279" s="5">
        <v>1</v>
      </c>
      <c r="E2279" s="4" t="str">
        <v>S-T</v>
      </c>
      <c r="F2279" s="4" t="str">
        <v>VS2</v>
      </c>
      <c r="G2279" s="4" t="str">
        <v xml:space="preserve"> </v>
      </c>
      <c r="H2279" s="4" t="str">
        <v>EX</v>
      </c>
      <c r="I2279" s="4" t="str">
        <v>VG</v>
      </c>
      <c r="J2279" s="4" t="str">
        <v>NONE</v>
      </c>
      <c r="K2279" s="4" t="str">
        <v>7.32 x 4.99 x 3.54</v>
      </c>
      <c r="L2279" s="4" t="str">
        <v>71.00</v>
      </c>
      <c r="M2279" s="4" t="str">
        <v>59.00</v>
      </c>
      <c r="N2279" s="4" t="str">
        <v/>
      </c>
      <c r="O2279" s="4" t="str">
        <v>GIA</v>
      </c>
      <c r="P2279" s="4">
        <v>1900</v>
      </c>
      <c r="Q2279" s="7">
        <v>-58</v>
      </c>
      <c r="R2279" s="5">
        <f>ROUND(P2279 * (1 + (Q2279 / 100)), 2)</f>
        <v>798</v>
      </c>
      <c r="S2279" s="5">
        <f>ROUND(R2279 * D2279, 2)</f>
        <v>798</v>
      </c>
      <c r="T2279" s="4" t="str">
        <v>MUMBAI</v>
      </c>
      <c r="U2279" s="8" t="str">
        <v>AVAILABLE</v>
      </c>
      <c r="V2279" s="4" t="str">
        <v>Crystal, Feather, Needle</v>
      </c>
      <c r="W2279" s="9" t="str">
        <v>Media URL</v>
      </c>
    </row>
    <row r="2280">
      <c r="A2280" s="4" t="str">
        <v>7552599810</v>
      </c>
      <c r="B2280" s="4" t="str">
        <v>PEAR</v>
      </c>
      <c r="C2280" s="4">
        <v>161986</v>
      </c>
      <c r="D2280" s="5">
        <v>1.01</v>
      </c>
      <c r="E2280" s="4" t="str">
        <v>S-T</v>
      </c>
      <c r="F2280" s="4" t="str">
        <v>VS2</v>
      </c>
      <c r="G2280" s="4" t="str">
        <v xml:space="preserve"> </v>
      </c>
      <c r="H2280" s="4" t="str">
        <v>EX</v>
      </c>
      <c r="I2280" s="4" t="str">
        <v>VG</v>
      </c>
      <c r="J2280" s="4" t="str">
        <v>FNT</v>
      </c>
      <c r="K2280" s="4" t="str">
        <v>7.45 x 4.96 x 3.46</v>
      </c>
      <c r="L2280" s="4" t="str">
        <v>69.60</v>
      </c>
      <c r="M2280" s="4" t="str">
        <v>64.00</v>
      </c>
      <c r="N2280" s="4" t="str">
        <v/>
      </c>
      <c r="O2280" s="4" t="str">
        <v>GIA</v>
      </c>
      <c r="P2280" s="4">
        <v>1900</v>
      </c>
      <c r="Q2280" s="7">
        <v>-61</v>
      </c>
      <c r="R2280" s="5">
        <f>ROUND(P2280 * (1 + (Q2280 / 100)), 2)</f>
        <v>741</v>
      </c>
      <c r="S2280" s="5">
        <f>ROUND(R2280 * D2280, 2)</f>
        <v>748.41</v>
      </c>
      <c r="T2280" s="4" t="str">
        <v>EXHIBITION</v>
      </c>
      <c r="U2280" s="8" t="str">
        <v>AVAILABLE</v>
      </c>
      <c r="V2280" s="4" t="str">
        <v>Crystal, Feather, Needle, Indented Natural</v>
      </c>
      <c r="W2280" s="9" t="str">
        <v>Media URL</v>
      </c>
    </row>
    <row r="2281">
      <c r="A2281" s="4" t="str">
        <v>2557112285</v>
      </c>
      <c r="B2281" s="4" t="str">
        <v>PEAR</v>
      </c>
      <c r="C2281" s="4">
        <v>141362</v>
      </c>
      <c r="D2281" s="5">
        <v>1.01</v>
      </c>
      <c r="E2281" s="4" t="str">
        <v>S-T</v>
      </c>
      <c r="F2281" s="4" t="str">
        <v>VS2</v>
      </c>
      <c r="G2281" s="4" t="str">
        <v xml:space="preserve"> </v>
      </c>
      <c r="H2281" s="4" t="str">
        <v>EX</v>
      </c>
      <c r="I2281" s="4" t="str">
        <v>VG</v>
      </c>
      <c r="J2281" s="4" t="str">
        <v>FNT</v>
      </c>
      <c r="K2281" s="4" t="str">
        <v>7.63 x 4.98 x 3.41</v>
      </c>
      <c r="L2281" s="4" t="str">
        <v>68.40</v>
      </c>
      <c r="M2281" s="4" t="str">
        <v>57.00</v>
      </c>
      <c r="N2281" s="4" t="str">
        <v/>
      </c>
      <c r="O2281" s="4" t="str">
        <v>GIA</v>
      </c>
      <c r="P2281" s="4">
        <v>1900</v>
      </c>
      <c r="Q2281" s="7">
        <v>-60</v>
      </c>
      <c r="R2281" s="5">
        <f>ROUND(P2281 * (1 + (Q2281 / 100)), 2)</f>
        <v>760</v>
      </c>
      <c r="S2281" s="5">
        <f>ROUND(R2281 * D2281, 2)</f>
        <v>767.6</v>
      </c>
      <c r="T2281" s="4" t="str">
        <v>EXHIBITION</v>
      </c>
      <c r="U2281" s="8" t="str">
        <v>AVAILABLE</v>
      </c>
      <c r="V2281" s="4" t="str">
        <v>Feather, Crystal, Needle</v>
      </c>
      <c r="W2281" s="9" t="str">
        <v>Media URL</v>
      </c>
    </row>
    <row r="2282">
      <c r="A2282" s="4" t="str">
        <v>6555013223</v>
      </c>
      <c r="B2282" s="4" t="str">
        <v>PEAR</v>
      </c>
      <c r="C2282" s="4">
        <v>138065</v>
      </c>
      <c r="D2282" s="5">
        <v>1.01</v>
      </c>
      <c r="E2282" s="4" t="str">
        <v>S-T</v>
      </c>
      <c r="F2282" s="4" t="str">
        <v>VS2</v>
      </c>
      <c r="G2282" s="4" t="str">
        <v xml:space="preserve"> </v>
      </c>
      <c r="H2282" s="4" t="str">
        <v>EX</v>
      </c>
      <c r="I2282" s="4" t="str">
        <v>EX</v>
      </c>
      <c r="J2282" s="4" t="str">
        <v>NONE</v>
      </c>
      <c r="K2282" s="4" t="str">
        <v>7.78 x 4.99 x 3.49</v>
      </c>
      <c r="L2282" s="4" t="str">
        <v>69.90</v>
      </c>
      <c r="M2282" s="4" t="str">
        <v>61.00</v>
      </c>
      <c r="N2282" s="4" t="str">
        <v/>
      </c>
      <c r="O2282" s="4" t="str">
        <v>GIA</v>
      </c>
      <c r="P2282" s="4">
        <v>1900</v>
      </c>
      <c r="Q2282" s="7">
        <v>-64</v>
      </c>
      <c r="R2282" s="5">
        <f>ROUND(P2282 * (1 + (Q2282 / 100)), 2)</f>
        <v>684</v>
      </c>
      <c r="S2282" s="5">
        <f>ROUND(R2282 * D2282, 2)</f>
        <v>690.84</v>
      </c>
      <c r="T2282" s="4" t="str">
        <v>EXHIBITION</v>
      </c>
      <c r="U2282" s="8" t="str">
        <v>AVAILABLE</v>
      </c>
      <c r="V2282" s="4" t="str">
        <v>Feather, Crystal, Cloud, Needle</v>
      </c>
      <c r="W2282" s="9" t="str">
        <v>Media URL</v>
      </c>
    </row>
    <row r="2283">
      <c r="A2283" s="4" t="str">
        <v>1557605879</v>
      </c>
      <c r="B2283" s="4" t="str">
        <v>PEAR</v>
      </c>
      <c r="C2283" s="4">
        <v>162300</v>
      </c>
      <c r="D2283" s="5">
        <v>1.01</v>
      </c>
      <c r="E2283" s="4" t="str">
        <v>S-T</v>
      </c>
      <c r="F2283" s="4" t="str">
        <v>VS2</v>
      </c>
      <c r="G2283" s="4" t="str">
        <v xml:space="preserve"> </v>
      </c>
      <c r="H2283" s="4" t="str">
        <v>EX</v>
      </c>
      <c r="I2283" s="4" t="str">
        <v>EX</v>
      </c>
      <c r="J2283" s="4" t="str">
        <v>NONE</v>
      </c>
      <c r="K2283" s="4" t="str">
        <v>8.46 x 5.42 x 3.42</v>
      </c>
      <c r="L2283" s="4" t="str">
        <v>63.20</v>
      </c>
      <c r="M2283" s="4" t="str">
        <v>57.00</v>
      </c>
      <c r="N2283" s="4" t="str">
        <v/>
      </c>
      <c r="O2283" s="4" t="str">
        <v>GIA</v>
      </c>
      <c r="P2283" s="4">
        <v>1900</v>
      </c>
      <c r="Q2283" s="7">
        <v>-59</v>
      </c>
      <c r="R2283" s="5">
        <f>ROUND(P2283 * (1 + (Q2283 / 100)), 2)</f>
        <v>779</v>
      </c>
      <c r="S2283" s="5">
        <f>ROUND(R2283 * D2283, 2)</f>
        <v>786.79</v>
      </c>
      <c r="T2283" s="4" t="str">
        <v>EXHIBITION</v>
      </c>
      <c r="U2283" s="8" t="str">
        <v>AVAILABLE</v>
      </c>
      <c r="V2283" s="4" t="str">
        <v>Crystal, Twinning Wisp, Feather, Needle</v>
      </c>
      <c r="W2283" s="9" t="str">
        <v>Media URL</v>
      </c>
    </row>
    <row r="2284">
      <c r="A2284" s="4" t="str">
        <v>5556605342</v>
      </c>
      <c r="B2284" s="4" t="str">
        <v>PEAR</v>
      </c>
      <c r="C2284" s="4">
        <v>162302</v>
      </c>
      <c r="D2284" s="5">
        <v>1.1</v>
      </c>
      <c r="E2284" s="4" t="str">
        <v>S-T</v>
      </c>
      <c r="F2284" s="4" t="str">
        <v>SI1</v>
      </c>
      <c r="G2284" s="4" t="str">
        <v xml:space="preserve"> </v>
      </c>
      <c r="H2284" s="4" t="str">
        <v>EX</v>
      </c>
      <c r="I2284" s="4" t="str">
        <v>VG</v>
      </c>
      <c r="J2284" s="4" t="str">
        <v>NONE</v>
      </c>
      <c r="K2284" s="4" t="str">
        <v>8.13 x 5.09 x 3.49</v>
      </c>
      <c r="L2284" s="4" t="str">
        <v>68.60</v>
      </c>
      <c r="M2284" s="4" t="str">
        <v>59.00</v>
      </c>
      <c r="N2284" s="4" t="str">
        <v/>
      </c>
      <c r="O2284" s="4" t="str">
        <v>GIA</v>
      </c>
      <c r="P2284" s="4">
        <v>1800</v>
      </c>
      <c r="Q2284" s="7">
        <v>-64</v>
      </c>
      <c r="R2284" s="5">
        <f>ROUND(P2284 * (1 + (Q2284 / 100)), 2)</f>
        <v>648</v>
      </c>
      <c r="S2284" s="5">
        <f>ROUND(R2284 * D2284, 2)</f>
        <v>712.8</v>
      </c>
      <c r="T2284" s="4" t="str">
        <v>EXHIBITION</v>
      </c>
      <c r="U2284" s="8" t="str">
        <v>AVAILABLE</v>
      </c>
      <c r="V2284" s="4" t="str">
        <v>Crystal, Feather, Needle, Natural</v>
      </c>
      <c r="W2284" s="9" t="str">
        <v>Media URL</v>
      </c>
    </row>
    <row r="2285">
      <c r="A2285" s="4" t="str">
        <v>7548880723</v>
      </c>
      <c r="B2285" s="4" t="str">
        <v>PEAR</v>
      </c>
      <c r="C2285" s="4">
        <v>133350</v>
      </c>
      <c r="D2285" s="5">
        <v>1.04</v>
      </c>
      <c r="E2285" s="4" t="str">
        <v>U-V</v>
      </c>
      <c r="F2285" s="4" t="str">
        <v>IF</v>
      </c>
      <c r="G2285" s="4" t="str">
        <v xml:space="preserve"> </v>
      </c>
      <c r="H2285" s="4" t="str">
        <v>VG</v>
      </c>
      <c r="I2285" s="4" t="str">
        <v>VG</v>
      </c>
      <c r="J2285" s="4" t="str">
        <v>NONE</v>
      </c>
      <c r="K2285" s="4" t="str">
        <v>7.88 x 4.95 x 3.44</v>
      </c>
      <c r="L2285" s="4" t="str">
        <v>69.60</v>
      </c>
      <c r="M2285" s="4" t="str">
        <v>61.00</v>
      </c>
      <c r="N2285" s="4" t="str">
        <v/>
      </c>
      <c r="O2285" s="4" t="str">
        <v>GIA</v>
      </c>
      <c r="P2285" s="4">
        <v>2500</v>
      </c>
      <c r="Q2285" s="7">
        <v>-63</v>
      </c>
      <c r="R2285" s="5">
        <f>ROUND(P2285 * (1 + (Q2285 / 100)), 2)</f>
        <v>925</v>
      </c>
      <c r="S2285" s="5">
        <f>ROUND(R2285 * D2285, 2)</f>
        <v>962</v>
      </c>
      <c r="T2285" s="4" t="str">
        <v>EXHIBITION</v>
      </c>
      <c r="U2285" s="8" t="str">
        <v>AVAILABLE</v>
      </c>
      <c r="V2285" s="4" t="str">
        <v xml:space="preserve"> </v>
      </c>
      <c r="W2285" s="9" t="str">
        <v>Media URL</v>
      </c>
    </row>
    <row r="2286">
      <c r="A2286" s="4" t="str">
        <v>6545986005</v>
      </c>
      <c r="B2286" s="4" t="str">
        <v>PEAR</v>
      </c>
      <c r="C2286" s="4">
        <v>136589</v>
      </c>
      <c r="D2286" s="5">
        <v>1.05</v>
      </c>
      <c r="E2286" s="4" t="str">
        <v>U-V</v>
      </c>
      <c r="F2286" s="4" t="str">
        <v>IF</v>
      </c>
      <c r="G2286" s="4" t="str">
        <v xml:space="preserve"> </v>
      </c>
      <c r="H2286" s="4" t="str">
        <v>VG</v>
      </c>
      <c r="I2286" s="4" t="str">
        <v>VG</v>
      </c>
      <c r="J2286" s="4" t="str">
        <v>FNT</v>
      </c>
      <c r="K2286" s="4" t="str">
        <v>7.91 x 4.94 x 3.44</v>
      </c>
      <c r="L2286" s="4" t="str">
        <v>69.60</v>
      </c>
      <c r="M2286" s="4" t="str">
        <v>63.00</v>
      </c>
      <c r="N2286" s="4" t="str">
        <v/>
      </c>
      <c r="O2286" s="4" t="str">
        <v>GIA</v>
      </c>
      <c r="P2286" s="4">
        <v>2500</v>
      </c>
      <c r="Q2286" s="7">
        <v>-60</v>
      </c>
      <c r="R2286" s="5">
        <f>ROUND(P2286 * (1 + (Q2286 / 100)), 2)</f>
        <v>1000</v>
      </c>
      <c r="S2286" s="5">
        <f>ROUND(R2286 * D2286, 2)</f>
        <v>1050</v>
      </c>
      <c r="T2286" s="4" t="str">
        <v>EXHIBITION</v>
      </c>
      <c r="U2286" s="8" t="str">
        <v>AVAILABLE</v>
      </c>
      <c r="V2286" s="4" t="str">
        <v xml:space="preserve"> </v>
      </c>
      <c r="W2286" s="9" t="str">
        <v>Media URL</v>
      </c>
    </row>
    <row r="2287">
      <c r="A2287" s="4" t="str">
        <v>2536726706</v>
      </c>
      <c r="B2287" s="4" t="str">
        <v>PEAR</v>
      </c>
      <c r="C2287" s="4">
        <v>99318</v>
      </c>
      <c r="D2287" s="5">
        <v>1.03</v>
      </c>
      <c r="E2287" s="4" t="str">
        <v>U-V</v>
      </c>
      <c r="F2287" s="4" t="str">
        <v>IF</v>
      </c>
      <c r="G2287" s="4" t="str">
        <v xml:space="preserve"> </v>
      </c>
      <c r="H2287" s="4" t="str">
        <v>EX</v>
      </c>
      <c r="I2287" s="4" t="str">
        <v>VG</v>
      </c>
      <c r="J2287" s="4" t="str">
        <v>NONE</v>
      </c>
      <c r="K2287" s="4" t="str">
        <v>8.29 x 4.87 x 3.40</v>
      </c>
      <c r="L2287" s="4" t="str">
        <v>69.80</v>
      </c>
      <c r="M2287" s="4" t="str">
        <v>62.00</v>
      </c>
      <c r="N2287" s="4" t="str">
        <v/>
      </c>
      <c r="O2287" s="4" t="str">
        <v>GIA</v>
      </c>
      <c r="P2287" s="4">
        <v>2500</v>
      </c>
      <c r="Q2287" s="7">
        <v>-70</v>
      </c>
      <c r="R2287" s="5">
        <f>ROUND(P2287 * (1 + (Q2287 / 100)), 2)</f>
        <v>750</v>
      </c>
      <c r="S2287" s="5">
        <f>ROUND(R2287 * D2287, 2)</f>
        <v>772.5</v>
      </c>
      <c r="T2287" s="4" t="str">
        <v>EXHIBITION</v>
      </c>
      <c r="U2287" s="8" t="str">
        <v>AVAILABLE</v>
      </c>
      <c r="V2287" s="4" t="str">
        <v xml:space="preserve"> </v>
      </c>
      <c r="W2287" s="9" t="str">
        <v>Media URL</v>
      </c>
    </row>
    <row r="2288">
      <c r="A2288" s="4" t="str">
        <v>5543631340</v>
      </c>
      <c r="B2288" s="4" t="str">
        <v>PEAR</v>
      </c>
      <c r="C2288" s="4">
        <v>121874</v>
      </c>
      <c r="D2288" s="5">
        <v>1.01</v>
      </c>
      <c r="E2288" s="4" t="str">
        <v>U-V</v>
      </c>
      <c r="F2288" s="4" t="str">
        <v>IF</v>
      </c>
      <c r="G2288" s="4" t="str">
        <v xml:space="preserve"> </v>
      </c>
      <c r="H2288" s="4" t="str">
        <v>EX</v>
      </c>
      <c r="I2288" s="4" t="str">
        <v>VG</v>
      </c>
      <c r="J2288" s="4" t="str">
        <v>NONE</v>
      </c>
      <c r="K2288" s="4" t="str">
        <v>7.97 x 4.97 x 3.34</v>
      </c>
      <c r="L2288" s="4" t="str">
        <v>67.10</v>
      </c>
      <c r="M2288" s="4" t="str">
        <v>62.00</v>
      </c>
      <c r="N2288" s="4" t="str">
        <v/>
      </c>
      <c r="O2288" s="4" t="str">
        <v>GIA</v>
      </c>
      <c r="P2288" s="4">
        <v>2500</v>
      </c>
      <c r="Q2288" s="7">
        <v>-65</v>
      </c>
      <c r="R2288" s="5">
        <f>ROUND(P2288 * (1 + (Q2288 / 100)), 2)</f>
        <v>875</v>
      </c>
      <c r="S2288" s="5">
        <f>ROUND(R2288 * D2288, 2)</f>
        <v>883.75</v>
      </c>
      <c r="T2288" s="4" t="str">
        <v>EXHIBITION</v>
      </c>
      <c r="U2288" s="8" t="str">
        <v>AVAILABLE</v>
      </c>
      <c r="V2288" s="4" t="str">
        <v xml:space="preserve"> </v>
      </c>
      <c r="W2288" s="9" t="str">
        <v>Media URL</v>
      </c>
    </row>
    <row r="2289">
      <c r="A2289" s="4" t="str">
        <v>2556527313</v>
      </c>
      <c r="B2289" s="4" t="str">
        <v>PEAR</v>
      </c>
      <c r="C2289" s="4">
        <v>160402</v>
      </c>
      <c r="D2289" s="5">
        <v>1.01</v>
      </c>
      <c r="E2289" s="4" t="str">
        <v>U-V</v>
      </c>
      <c r="F2289" s="4" t="str">
        <v>IF</v>
      </c>
      <c r="G2289" s="4" t="str">
        <v xml:space="preserve"> </v>
      </c>
      <c r="H2289" s="4" t="str">
        <v>EX</v>
      </c>
      <c r="I2289" s="4" t="str">
        <v>VG</v>
      </c>
      <c r="J2289" s="4" t="str">
        <v>NONE</v>
      </c>
      <c r="K2289" s="4" t="str">
        <v>7.72 x 4.92 x 3.39</v>
      </c>
      <c r="L2289" s="4" t="str">
        <v>68.90</v>
      </c>
      <c r="M2289" s="4" t="str">
        <v>65.00</v>
      </c>
      <c r="N2289" s="4" t="str">
        <v/>
      </c>
      <c r="O2289" s="4" t="str">
        <v>GIA</v>
      </c>
      <c r="P2289" s="4">
        <v>2500</v>
      </c>
      <c r="Q2289" s="7">
        <v>-58</v>
      </c>
      <c r="R2289" s="5">
        <f>ROUND(P2289 * (1 + (Q2289 / 100)), 2)</f>
        <v>1050</v>
      </c>
      <c r="S2289" s="5">
        <f>ROUND(R2289 * D2289, 2)</f>
        <v>1060.5</v>
      </c>
      <c r="T2289" s="4" t="str">
        <v>EXHIBITION</v>
      </c>
      <c r="U2289" s="8" t="str">
        <v>AVAILABLE</v>
      </c>
      <c r="V2289" s="4" t="str">
        <v xml:space="preserve"> </v>
      </c>
      <c r="W2289" s="9" t="str">
        <v>Media URL</v>
      </c>
    </row>
    <row r="2290">
      <c r="A2290" s="4" t="str">
        <v>1558629046</v>
      </c>
      <c r="B2290" s="4" t="str">
        <v>PEAR</v>
      </c>
      <c r="C2290" s="4">
        <v>163124</v>
      </c>
      <c r="D2290" s="5">
        <v>1.08</v>
      </c>
      <c r="E2290" s="4" t="str">
        <v>U-V</v>
      </c>
      <c r="F2290" s="4" t="str">
        <v>IF</v>
      </c>
      <c r="G2290" s="4" t="str">
        <v xml:space="preserve"> </v>
      </c>
      <c r="H2290" s="4" t="str">
        <v>EX</v>
      </c>
      <c r="I2290" s="4" t="str">
        <v>VG</v>
      </c>
      <c r="J2290" s="4" t="str">
        <v>NONE</v>
      </c>
      <c r="K2290" s="4" t="str">
        <v>7.95 x 4.96 x 3.47</v>
      </c>
      <c r="L2290" s="4" t="str">
        <v>69.90</v>
      </c>
      <c r="M2290" s="4" t="str">
        <v>63.00</v>
      </c>
      <c r="N2290" s="4" t="str">
        <v/>
      </c>
      <c r="O2290" s="4" t="str">
        <v>GIA</v>
      </c>
      <c r="P2290" s="4">
        <v>2500</v>
      </c>
      <c r="Q2290" s="7">
        <v>-60</v>
      </c>
      <c r="R2290" s="5">
        <f>ROUND(P2290 * (1 + (Q2290 / 100)), 2)</f>
        <v>1000</v>
      </c>
      <c r="S2290" s="5">
        <f>ROUND(R2290 * D2290, 2)</f>
        <v>1080</v>
      </c>
      <c r="T2290" s="4" t="str">
        <v>EXHIBITION</v>
      </c>
      <c r="U2290" s="8" t="str">
        <v>AVAILABLE</v>
      </c>
      <c r="V2290" s="4" t="str">
        <v xml:space="preserve"> </v>
      </c>
      <c r="W2290" s="9" t="str">
        <v>Media URL</v>
      </c>
    </row>
    <row r="2291">
      <c r="A2291" s="4" t="str">
        <v>6552330919</v>
      </c>
      <c r="B2291" s="4" t="str">
        <v>PEAR</v>
      </c>
      <c r="C2291" s="4">
        <v>150687</v>
      </c>
      <c r="D2291" s="5">
        <v>1.01</v>
      </c>
      <c r="E2291" s="4" t="str">
        <v>U-V</v>
      </c>
      <c r="F2291" s="4" t="str">
        <v>IF</v>
      </c>
      <c r="G2291" s="4" t="str">
        <v xml:space="preserve"> </v>
      </c>
      <c r="H2291" s="4" t="str">
        <v>EX</v>
      </c>
      <c r="I2291" s="4" t="str">
        <v>EX</v>
      </c>
      <c r="J2291" s="4" t="str">
        <v>NONE</v>
      </c>
      <c r="K2291" s="4" t="str">
        <v>7.63 x 4.98 x 3.39</v>
      </c>
      <c r="L2291" s="4" t="str">
        <v>68.20</v>
      </c>
      <c r="M2291" s="4" t="str">
        <v>60.00</v>
      </c>
      <c r="N2291" s="4" t="str">
        <v/>
      </c>
      <c r="O2291" s="4" t="str">
        <v>GIA</v>
      </c>
      <c r="P2291" s="4">
        <v>2500</v>
      </c>
      <c r="Q2291" s="7">
        <v>-59</v>
      </c>
      <c r="R2291" s="5">
        <f>ROUND(P2291 * (1 + (Q2291 / 100)), 2)</f>
        <v>1025</v>
      </c>
      <c r="S2291" s="5">
        <f>ROUND(R2291 * D2291, 2)</f>
        <v>1035.25</v>
      </c>
      <c r="T2291" s="4" t="str">
        <v>EXHIBITION</v>
      </c>
      <c r="U2291" s="8" t="str">
        <v>AVAILABLE</v>
      </c>
      <c r="V2291" s="4" t="str">
        <v xml:space="preserve"> </v>
      </c>
      <c r="W2291" s="9" t="str">
        <v>Media URL</v>
      </c>
    </row>
    <row r="2292">
      <c r="A2292" s="4" t="str">
        <v>5543879758</v>
      </c>
      <c r="B2292" s="4" t="str">
        <v>PEAR</v>
      </c>
      <c r="C2292" s="4">
        <v>133460</v>
      </c>
      <c r="D2292" s="5">
        <v>1.08</v>
      </c>
      <c r="E2292" s="4" t="str">
        <v>U-V</v>
      </c>
      <c r="F2292" s="4" t="str">
        <v>IF</v>
      </c>
      <c r="G2292" s="4" t="str">
        <v xml:space="preserve"> </v>
      </c>
      <c r="H2292" s="4" t="str">
        <v>EX</v>
      </c>
      <c r="I2292" s="4" t="str">
        <v>EX</v>
      </c>
      <c r="J2292" s="4" t="str">
        <v>FNT</v>
      </c>
      <c r="K2292" s="4" t="str">
        <v>8.03 x 5.05 x 3.43</v>
      </c>
      <c r="L2292" s="4" t="str">
        <v>67.90</v>
      </c>
      <c r="M2292" s="4" t="str">
        <v>64.00</v>
      </c>
      <c r="N2292" s="4" t="str">
        <v/>
      </c>
      <c r="O2292" s="4" t="str">
        <v>GIA</v>
      </c>
      <c r="P2292" s="4">
        <v>2500</v>
      </c>
      <c r="Q2292" s="7">
        <v>-63</v>
      </c>
      <c r="R2292" s="5">
        <f>ROUND(P2292 * (1 + (Q2292 / 100)), 2)</f>
        <v>925</v>
      </c>
      <c r="S2292" s="5">
        <f>ROUND(R2292 * D2292, 2)</f>
        <v>999</v>
      </c>
      <c r="T2292" s="4" t="str">
        <v>EXHIBITION</v>
      </c>
      <c r="U2292" s="8" t="str">
        <v>AVAILABLE</v>
      </c>
      <c r="V2292" s="4" t="str">
        <v xml:space="preserve"> </v>
      </c>
      <c r="W2292" s="9" t="str">
        <v>Media URL</v>
      </c>
    </row>
    <row r="2293">
      <c r="A2293" s="4" t="str">
        <v>2544126119</v>
      </c>
      <c r="B2293" s="4" t="str">
        <v>PEAR</v>
      </c>
      <c r="C2293" s="4">
        <v>105385</v>
      </c>
      <c r="D2293" s="5">
        <v>1.01</v>
      </c>
      <c r="E2293" s="4" t="str">
        <v>U-V</v>
      </c>
      <c r="F2293" s="4" t="str">
        <v>VVS1</v>
      </c>
      <c r="G2293" s="4" t="str">
        <v xml:space="preserve"> </v>
      </c>
      <c r="H2293" s="4" t="str">
        <v>VG</v>
      </c>
      <c r="I2293" s="4" t="str">
        <v>GD</v>
      </c>
      <c r="J2293" s="4" t="str">
        <v>NONE</v>
      </c>
      <c r="K2293" s="4" t="str">
        <v>7.50 x 5.00 x 3.40</v>
      </c>
      <c r="L2293" s="4" t="str">
        <v>68.00</v>
      </c>
      <c r="M2293" s="4" t="str">
        <v>65.00</v>
      </c>
      <c r="N2293" s="4" t="str">
        <v/>
      </c>
      <c r="O2293" s="4" t="str">
        <v>GIA</v>
      </c>
      <c r="P2293" s="4">
        <v>2300</v>
      </c>
      <c r="Q2293" s="7">
        <v>-65</v>
      </c>
      <c r="R2293" s="5">
        <f>ROUND(P2293 * (1 + (Q2293 / 100)), 2)</f>
        <v>805</v>
      </c>
      <c r="S2293" s="5">
        <f>ROUND(R2293 * D2293, 2)</f>
        <v>813.05</v>
      </c>
      <c r="T2293" s="4" t="str">
        <v>EXHIBITION</v>
      </c>
      <c r="U2293" s="8" t="str">
        <v>AVAILABLE</v>
      </c>
      <c r="V2293" s="4" t="str">
        <v>Feather</v>
      </c>
      <c r="W2293" s="9" t="str">
        <v>Media URL</v>
      </c>
    </row>
    <row r="2294">
      <c r="A2294" s="4" t="str">
        <v>2557270103</v>
      </c>
      <c r="B2294" s="4" t="str">
        <v>PEAR</v>
      </c>
      <c r="C2294" s="4">
        <v>147739</v>
      </c>
      <c r="D2294" s="5">
        <v>1.17</v>
      </c>
      <c r="E2294" s="4" t="str">
        <v>U-V</v>
      </c>
      <c r="F2294" s="4" t="str">
        <v>VVS1</v>
      </c>
      <c r="G2294" s="4" t="str">
        <v xml:space="preserve"> </v>
      </c>
      <c r="H2294" s="4" t="str">
        <v>VG</v>
      </c>
      <c r="I2294" s="4" t="str">
        <v>VG</v>
      </c>
      <c r="J2294" s="4" t="str">
        <v>NONE</v>
      </c>
      <c r="K2294" s="4" t="str">
        <v>8.26 x 5.15 x 3.55</v>
      </c>
      <c r="L2294" s="4" t="str">
        <v>68.90</v>
      </c>
      <c r="M2294" s="4" t="str">
        <v>62.00</v>
      </c>
      <c r="N2294" s="4" t="str">
        <v/>
      </c>
      <c r="O2294" s="4" t="str">
        <v>GIA</v>
      </c>
      <c r="P2294" s="4">
        <v>2300</v>
      </c>
      <c r="Q2294" s="7">
        <v>-54</v>
      </c>
      <c r="R2294" s="5">
        <f>ROUND(P2294 * (1 + (Q2294 / 100)), 2)</f>
        <v>1058</v>
      </c>
      <c r="S2294" s="5">
        <f>ROUND(R2294 * D2294, 2)</f>
        <v>1237.86</v>
      </c>
      <c r="T2294" s="4" t="str">
        <v>EXHIBITION</v>
      </c>
      <c r="U2294" s="8" t="str">
        <v>AVAILABLE</v>
      </c>
      <c r="V2294" s="4" t="str">
        <v>Pinpoint</v>
      </c>
      <c r="W2294" s="9" t="str">
        <v>Media URL</v>
      </c>
    </row>
    <row r="2295">
      <c r="A2295" s="4" t="str">
        <v>7551239280</v>
      </c>
      <c r="B2295" s="4" t="str">
        <v>PEAR</v>
      </c>
      <c r="C2295" s="4">
        <v>146990</v>
      </c>
      <c r="D2295" s="5">
        <v>1.01</v>
      </c>
      <c r="E2295" s="4" t="str">
        <v>U-V</v>
      </c>
      <c r="F2295" s="4" t="str">
        <v>VVS1</v>
      </c>
      <c r="G2295" s="4" t="str">
        <v xml:space="preserve"> </v>
      </c>
      <c r="H2295" s="4" t="str">
        <v>EX</v>
      </c>
      <c r="I2295" s="4" t="str">
        <v>VG</v>
      </c>
      <c r="J2295" s="4" t="str">
        <v>NONE</v>
      </c>
      <c r="K2295" s="4" t="str">
        <v>8.83 x 5.19 x 3.12</v>
      </c>
      <c r="L2295" s="4" t="str">
        <v>60.20</v>
      </c>
      <c r="M2295" s="4" t="str">
        <v>62.00</v>
      </c>
      <c r="N2295" s="4" t="str">
        <v/>
      </c>
      <c r="O2295" s="4" t="str">
        <v>GIA</v>
      </c>
      <c r="P2295" s="4">
        <v>2300</v>
      </c>
      <c r="Q2295" s="7">
        <v>-56</v>
      </c>
      <c r="R2295" s="5">
        <f>ROUND(P2295 * (1 + (Q2295 / 100)), 2)</f>
        <v>1012</v>
      </c>
      <c r="S2295" s="5">
        <f>ROUND(R2295 * D2295, 2)</f>
        <v>1022.12</v>
      </c>
      <c r="T2295" s="4" t="str">
        <v>EXHIBITION</v>
      </c>
      <c r="U2295" s="8" t="str">
        <v>AVAILABLE</v>
      </c>
      <c r="V2295" s="4" t="str">
        <v>Pinpoint</v>
      </c>
      <c r="W2295" s="9" t="str">
        <v>Media URL</v>
      </c>
    </row>
    <row r="2296">
      <c r="A2296" s="4" t="str">
        <v>2548947850</v>
      </c>
      <c r="B2296" s="4" t="str">
        <v>PEAR</v>
      </c>
      <c r="C2296" s="4">
        <v>135027</v>
      </c>
      <c r="D2296" s="5">
        <v>1.09</v>
      </c>
      <c r="E2296" s="4" t="str">
        <v>U-V</v>
      </c>
      <c r="F2296" s="4" t="str">
        <v>VVS1</v>
      </c>
      <c r="G2296" s="4" t="str">
        <v xml:space="preserve"> </v>
      </c>
      <c r="H2296" s="4" t="str">
        <v>EX</v>
      </c>
      <c r="I2296" s="4" t="str">
        <v>VG</v>
      </c>
      <c r="J2296" s="4" t="str">
        <v>NONE</v>
      </c>
      <c r="K2296" s="4" t="str">
        <v>8.60 x 4.94 x 3.42</v>
      </c>
      <c r="L2296" s="4" t="str">
        <v>69.20</v>
      </c>
      <c r="M2296" s="4" t="str">
        <v>65.00</v>
      </c>
      <c r="N2296" s="4" t="str">
        <v/>
      </c>
      <c r="O2296" s="4" t="str">
        <v>GIA</v>
      </c>
      <c r="P2296" s="4">
        <v>2300</v>
      </c>
      <c r="Q2296" s="7">
        <v>-59</v>
      </c>
      <c r="R2296" s="5">
        <f>ROUND(P2296 * (1 + (Q2296 / 100)), 2)</f>
        <v>943</v>
      </c>
      <c r="S2296" s="5">
        <f>ROUND(R2296 * D2296, 2)</f>
        <v>1027.87</v>
      </c>
      <c r="T2296" s="4" t="str">
        <v>EXHIBITION</v>
      </c>
      <c r="U2296" s="8" t="str">
        <v>AVAILABLE</v>
      </c>
      <c r="V2296" s="4" t="str">
        <v>Pinpoint, Needle</v>
      </c>
      <c r="W2296" s="9" t="str">
        <v>Media URL</v>
      </c>
    </row>
    <row r="2297">
      <c r="A2297" s="4" t="str">
        <v>1557546590</v>
      </c>
      <c r="B2297" s="4" t="str">
        <v>PEAR</v>
      </c>
      <c r="C2297" s="4">
        <v>160736</v>
      </c>
      <c r="D2297" s="5">
        <v>1.08</v>
      </c>
      <c r="E2297" s="4" t="str">
        <v>U-V</v>
      </c>
      <c r="F2297" s="4" t="str">
        <v>VVS1</v>
      </c>
      <c r="G2297" s="4" t="str">
        <v xml:space="preserve"> </v>
      </c>
      <c r="H2297" s="4" t="str">
        <v>EX</v>
      </c>
      <c r="I2297" s="4" t="str">
        <v>VG</v>
      </c>
      <c r="J2297" s="4" t="str">
        <v>NONE</v>
      </c>
      <c r="K2297" s="4" t="str">
        <v>8.50 x 4.95 x 3.45</v>
      </c>
      <c r="L2297" s="4" t="str">
        <v>69.70</v>
      </c>
      <c r="M2297" s="4" t="str">
        <v>56.00</v>
      </c>
      <c r="N2297" s="4" t="str">
        <v/>
      </c>
      <c r="O2297" s="4" t="str">
        <v>GIA</v>
      </c>
      <c r="P2297" s="4">
        <v>2300</v>
      </c>
      <c r="Q2297" s="7">
        <v>-55</v>
      </c>
      <c r="R2297" s="5">
        <f>ROUND(P2297 * (1 + (Q2297 / 100)), 2)</f>
        <v>1035</v>
      </c>
      <c r="S2297" s="5">
        <f>ROUND(R2297 * D2297, 2)</f>
        <v>1117.8</v>
      </c>
      <c r="T2297" s="4" t="str">
        <v>EXHIBITION</v>
      </c>
      <c r="U2297" s="8" t="str">
        <v>AVAILABLE</v>
      </c>
      <c r="V2297" s="4" t="str">
        <v>Cloud</v>
      </c>
      <c r="W2297" s="9" t="str">
        <v>Media URL</v>
      </c>
    </row>
    <row r="2298">
      <c r="A2298" s="4" t="str">
        <v>1545959945</v>
      </c>
      <c r="B2298" s="4" t="str">
        <v>PEAR</v>
      </c>
      <c r="C2298" s="4">
        <v>135328</v>
      </c>
      <c r="D2298" s="5">
        <v>1.01</v>
      </c>
      <c r="E2298" s="4" t="str">
        <v>U-V</v>
      </c>
      <c r="F2298" s="4" t="str">
        <v>VVS1</v>
      </c>
      <c r="G2298" s="4" t="str">
        <v xml:space="preserve"> </v>
      </c>
      <c r="H2298" s="4" t="str">
        <v>EX</v>
      </c>
      <c r="I2298" s="4" t="str">
        <v>VG</v>
      </c>
      <c r="J2298" s="4" t="str">
        <v>MED</v>
      </c>
      <c r="K2298" s="4" t="str">
        <v>7.87 x 5.03 x 3.31</v>
      </c>
      <c r="L2298" s="4" t="str">
        <v>65.90</v>
      </c>
      <c r="M2298" s="4" t="str">
        <v>59.00</v>
      </c>
      <c r="N2298" s="4" t="str">
        <v/>
      </c>
      <c r="O2298" s="4" t="str">
        <v>GIA</v>
      </c>
      <c r="P2298" s="4">
        <v>2300</v>
      </c>
      <c r="Q2298" s="7">
        <v>-60</v>
      </c>
      <c r="R2298" s="5">
        <f>ROUND(P2298 * (1 + (Q2298 / 100)), 2)</f>
        <v>920</v>
      </c>
      <c r="S2298" s="5">
        <f>ROUND(R2298 * D2298, 2)</f>
        <v>929.2</v>
      </c>
      <c r="T2298" s="4" t="str">
        <v>EXHIBITION</v>
      </c>
      <c r="U2298" s="8" t="str">
        <v>AVAILABLE</v>
      </c>
      <c r="V2298" s="4" t="str">
        <v>Pinpoint, Cavity, Chip, Feather, Etch Channel, Natural</v>
      </c>
      <c r="W2298" s="9" t="str">
        <v>Media URL</v>
      </c>
    </row>
    <row r="2299">
      <c r="A2299" s="4" t="str">
        <v>6545986045</v>
      </c>
      <c r="B2299" s="4" t="str">
        <v>PEAR</v>
      </c>
      <c r="C2299" s="4">
        <v>136949</v>
      </c>
      <c r="D2299" s="5">
        <v>1.01</v>
      </c>
      <c r="E2299" s="4" t="str">
        <v>U-V</v>
      </c>
      <c r="F2299" s="4" t="str">
        <v>VVS1</v>
      </c>
      <c r="G2299" s="4" t="str">
        <v xml:space="preserve"> </v>
      </c>
      <c r="H2299" s="4" t="str">
        <v>EX</v>
      </c>
      <c r="I2299" s="4" t="str">
        <v>VG</v>
      </c>
      <c r="J2299" s="4" t="str">
        <v>STG</v>
      </c>
      <c r="K2299" s="4" t="str">
        <v>7.95 x 4.99 x 3.40</v>
      </c>
      <c r="L2299" s="4" t="str">
        <v>68.30</v>
      </c>
      <c r="M2299" s="4" t="str">
        <v>64.00</v>
      </c>
      <c r="N2299" s="4" t="str">
        <v/>
      </c>
      <c r="O2299" s="4" t="str">
        <v>GIA</v>
      </c>
      <c r="P2299" s="4">
        <v>2300</v>
      </c>
      <c r="Q2299" s="7">
        <v>-60</v>
      </c>
      <c r="R2299" s="5">
        <f>ROUND(P2299 * (1 + (Q2299 / 100)), 2)</f>
        <v>920</v>
      </c>
      <c r="S2299" s="5">
        <f>ROUND(R2299 * D2299, 2)</f>
        <v>929.2</v>
      </c>
      <c r="T2299" s="4" t="str">
        <v>EXHIBITION</v>
      </c>
      <c r="U2299" s="8" t="str">
        <v>AVAILABLE</v>
      </c>
      <c r="V2299" s="4" t="str">
        <v>Pinpoint</v>
      </c>
      <c r="W2299" s="9" t="str">
        <v>Media URL</v>
      </c>
    </row>
    <row r="2300">
      <c r="A2300" s="4" t="str">
        <v>6532355734</v>
      </c>
      <c r="B2300" s="4" t="str">
        <v>PEAR</v>
      </c>
      <c r="C2300" s="4">
        <v>87368</v>
      </c>
      <c r="D2300" s="5">
        <v>1</v>
      </c>
      <c r="E2300" s="4" t="str">
        <v>U-V</v>
      </c>
      <c r="F2300" s="4" t="str">
        <v>VVS2</v>
      </c>
      <c r="G2300" s="4" t="str">
        <v xml:space="preserve"> </v>
      </c>
      <c r="H2300" s="4" t="str">
        <v>GD</v>
      </c>
      <c r="I2300" s="4" t="str">
        <v>GD</v>
      </c>
      <c r="J2300" s="4" t="str">
        <v>NONE</v>
      </c>
      <c r="K2300" s="4" t="str">
        <v>7.47 x 5.11 x 3.36</v>
      </c>
      <c r="L2300" s="4" t="str">
        <v>65.80</v>
      </c>
      <c r="M2300" s="4" t="str">
        <v>64.00</v>
      </c>
      <c r="N2300" s="4" t="str">
        <v/>
      </c>
      <c r="O2300" s="4" t="str">
        <v>GIA</v>
      </c>
      <c r="P2300" s="4">
        <v>2100</v>
      </c>
      <c r="Q2300" s="7">
        <v>-67</v>
      </c>
      <c r="R2300" s="5">
        <f>ROUND(P2300 * (1 + (Q2300 / 100)), 2)</f>
        <v>693</v>
      </c>
      <c r="S2300" s="5">
        <f>ROUND(R2300 * D2300, 2)</f>
        <v>693</v>
      </c>
      <c r="T2300" s="4" t="str">
        <v>EXHIBITION</v>
      </c>
      <c r="U2300" s="8" t="str">
        <v>AVAILABLE</v>
      </c>
      <c r="V2300" s="4" t="str">
        <v>Feather, Extra Facet</v>
      </c>
      <c r="W2300" s="9" t="str">
        <v>Media URL</v>
      </c>
    </row>
    <row r="2301">
      <c r="A2301" s="4" t="str">
        <v>6545682739</v>
      </c>
      <c r="B2301" s="4" t="str">
        <v>PEAR</v>
      </c>
      <c r="C2301" s="4">
        <v>124316</v>
      </c>
      <c r="D2301" s="5">
        <v>1.08</v>
      </c>
      <c r="E2301" s="4" t="str">
        <v>U-V</v>
      </c>
      <c r="F2301" s="4" t="str">
        <v>VVS2</v>
      </c>
      <c r="G2301" s="4" t="str">
        <v xml:space="preserve"> </v>
      </c>
      <c r="H2301" s="4" t="str">
        <v>VG</v>
      </c>
      <c r="I2301" s="4" t="str">
        <v>VG</v>
      </c>
      <c r="J2301" s="4" t="str">
        <v>NONE</v>
      </c>
      <c r="K2301" s="4" t="str">
        <v>8.00 x 5.03 x 3.50</v>
      </c>
      <c r="L2301" s="4" t="str">
        <v>69.60</v>
      </c>
      <c r="M2301" s="4" t="str">
        <v>61.00</v>
      </c>
      <c r="N2301" s="4" t="str">
        <v/>
      </c>
      <c r="O2301" s="4" t="str">
        <v>GIA</v>
      </c>
      <c r="P2301" s="4">
        <v>2100</v>
      </c>
      <c r="Q2301" s="7">
        <v>-57</v>
      </c>
      <c r="R2301" s="5">
        <f>ROUND(P2301 * (1 + (Q2301 / 100)), 2)</f>
        <v>903</v>
      </c>
      <c r="S2301" s="5">
        <f>ROUND(R2301 * D2301, 2)</f>
        <v>975.24</v>
      </c>
      <c r="T2301" s="4" t="str">
        <v>EXHIBITION</v>
      </c>
      <c r="U2301" s="8" t="str">
        <v>AVAILABLE</v>
      </c>
      <c r="V2301" s="4" t="str">
        <v>Needle, Pinpoint</v>
      </c>
      <c r="W2301" s="9" t="str">
        <v>Media URL</v>
      </c>
    </row>
    <row r="2302">
      <c r="A2302" s="4" t="str">
        <v>7551304408</v>
      </c>
      <c r="B2302" s="4" t="str">
        <v>PEAR</v>
      </c>
      <c r="C2302" s="4">
        <v>149214</v>
      </c>
      <c r="D2302" s="5">
        <v>1.11</v>
      </c>
      <c r="E2302" s="4" t="str">
        <v>U-V</v>
      </c>
      <c r="F2302" s="4" t="str">
        <v>VVS2</v>
      </c>
      <c r="G2302" s="4" t="str">
        <v xml:space="preserve"> </v>
      </c>
      <c r="H2302" s="4" t="str">
        <v>VG</v>
      </c>
      <c r="I2302" s="4" t="str">
        <v>VG</v>
      </c>
      <c r="J2302" s="4" t="str">
        <v>NONE</v>
      </c>
      <c r="K2302" s="4" t="str">
        <v>8.27 x 5.17 x 3.45</v>
      </c>
      <c r="L2302" s="4" t="str">
        <v>66.60</v>
      </c>
      <c r="M2302" s="4" t="str">
        <v>63.00</v>
      </c>
      <c r="N2302" s="4" t="str">
        <v/>
      </c>
      <c r="O2302" s="4" t="str">
        <v>GIA</v>
      </c>
      <c r="P2302" s="4">
        <v>2100</v>
      </c>
      <c r="Q2302" s="7">
        <v>-54</v>
      </c>
      <c r="R2302" s="5">
        <f>ROUND(P2302 * (1 + (Q2302 / 100)), 2)</f>
        <v>966</v>
      </c>
      <c r="S2302" s="5">
        <f>ROUND(R2302 * D2302, 2)</f>
        <v>1072.26</v>
      </c>
      <c r="T2302" s="4" t="str">
        <v>EXHIBITION</v>
      </c>
      <c r="U2302" s="8" t="str">
        <v>AVAILABLE</v>
      </c>
      <c r="V2302" s="4" t="str">
        <v>Cloud, Pinpoint, Feather</v>
      </c>
      <c r="W2302" s="9" t="str">
        <v>Media URL</v>
      </c>
    </row>
    <row r="2303">
      <c r="A2303" s="4" t="str">
        <v>1553617437</v>
      </c>
      <c r="B2303" s="4" t="str">
        <v>PEAR</v>
      </c>
      <c r="C2303" s="4">
        <v>162655</v>
      </c>
      <c r="D2303" s="5">
        <v>1.01</v>
      </c>
      <c r="E2303" s="4" t="str">
        <v>U-V</v>
      </c>
      <c r="F2303" s="4" t="str">
        <v>VVS2</v>
      </c>
      <c r="G2303" s="4" t="str">
        <v xml:space="preserve"> </v>
      </c>
      <c r="H2303" s="4" t="str">
        <v>VG</v>
      </c>
      <c r="I2303" s="4" t="str">
        <v>VG</v>
      </c>
      <c r="J2303" s="4" t="str">
        <v>NONE</v>
      </c>
      <c r="K2303" s="4" t="str">
        <v>8.36 x 4.79 x 3.23</v>
      </c>
      <c r="L2303" s="4" t="str">
        <v>67.50</v>
      </c>
      <c r="M2303" s="4" t="str">
        <v>63.00</v>
      </c>
      <c r="N2303" s="4" t="str">
        <v/>
      </c>
      <c r="O2303" s="4" t="str">
        <v>GIA</v>
      </c>
      <c r="P2303" s="4">
        <v>2100</v>
      </c>
      <c r="Q2303" s="7">
        <v>-49</v>
      </c>
      <c r="R2303" s="5">
        <f>ROUND(P2303 * (1 + (Q2303 / 100)), 2)</f>
        <v>1071</v>
      </c>
      <c r="S2303" s="5">
        <f>ROUND(R2303 * D2303, 2)</f>
        <v>1081.71</v>
      </c>
      <c r="T2303" s="4" t="str">
        <v>EXHIBITION</v>
      </c>
      <c r="U2303" s="8" t="str">
        <v>AVAILABLE</v>
      </c>
      <c r="V2303" s="4" t="str">
        <v>Feather, Needle</v>
      </c>
      <c r="W2303" s="9" t="str">
        <v>Media URL</v>
      </c>
    </row>
    <row r="2304">
      <c r="A2304" s="4" t="str">
        <v>1555101353</v>
      </c>
      <c r="B2304" s="4" t="str">
        <v>PEAR</v>
      </c>
      <c r="C2304" s="4">
        <v>141020</v>
      </c>
      <c r="D2304" s="5">
        <v>1.05</v>
      </c>
      <c r="E2304" s="4" t="str">
        <v>U-V</v>
      </c>
      <c r="F2304" s="4" t="str">
        <v>VVS2</v>
      </c>
      <c r="G2304" s="4" t="str">
        <v xml:space="preserve"> </v>
      </c>
      <c r="H2304" s="4" t="str">
        <v>VG</v>
      </c>
      <c r="I2304" s="4" t="str">
        <v>VG</v>
      </c>
      <c r="J2304" s="4" t="str">
        <v>FNT</v>
      </c>
      <c r="K2304" s="4" t="str">
        <v>7.95 x 4.96 x 3.40</v>
      </c>
      <c r="L2304" s="4" t="str">
        <v>68.50</v>
      </c>
      <c r="M2304" s="4" t="str">
        <v>67.00</v>
      </c>
      <c r="N2304" s="4" t="str">
        <v/>
      </c>
      <c r="O2304" s="4" t="str">
        <v>GIA</v>
      </c>
      <c r="P2304" s="4">
        <v>2100</v>
      </c>
      <c r="Q2304" s="7">
        <v>-53</v>
      </c>
      <c r="R2304" s="5">
        <f>ROUND(P2304 * (1 + (Q2304 / 100)), 2)</f>
        <v>987</v>
      </c>
      <c r="S2304" s="5">
        <f>ROUND(R2304 * D2304, 2)</f>
        <v>1036.35</v>
      </c>
      <c r="T2304" s="4" t="str">
        <v>EXHIBITION</v>
      </c>
      <c r="U2304" s="8" t="str">
        <v>AVAILABLE</v>
      </c>
      <c r="V2304" s="4" t="str">
        <v>Needle, Pinpoint</v>
      </c>
      <c r="W2304" s="9" t="str">
        <v>Media URL</v>
      </c>
    </row>
    <row r="2305">
      <c r="A2305" s="4" t="str">
        <v>7551270296</v>
      </c>
      <c r="B2305" s="4" t="str">
        <v>PEAR</v>
      </c>
      <c r="C2305" s="4">
        <v>147707</v>
      </c>
      <c r="D2305" s="5">
        <v>1.01</v>
      </c>
      <c r="E2305" s="4" t="str">
        <v>U-V</v>
      </c>
      <c r="F2305" s="4" t="str">
        <v>VVS2</v>
      </c>
      <c r="G2305" s="4" t="str">
        <v xml:space="preserve"> </v>
      </c>
      <c r="H2305" s="4" t="str">
        <v>VG</v>
      </c>
      <c r="I2305" s="4" t="str">
        <v>VG</v>
      </c>
      <c r="J2305" s="4" t="str">
        <v>FNT</v>
      </c>
      <c r="K2305" s="4" t="str">
        <v>7.76 x 4.95 x 3.33</v>
      </c>
      <c r="L2305" s="4" t="str">
        <v>67.20</v>
      </c>
      <c r="M2305" s="4" t="str">
        <v>68.00</v>
      </c>
      <c r="N2305" s="4" t="str">
        <v/>
      </c>
      <c r="O2305" s="4" t="str">
        <v>GIA</v>
      </c>
      <c r="P2305" s="4">
        <v>2100</v>
      </c>
      <c r="Q2305" s="7">
        <v>-49</v>
      </c>
      <c r="R2305" s="5">
        <f>ROUND(P2305 * (1 + (Q2305 / 100)), 2)</f>
        <v>1071</v>
      </c>
      <c r="S2305" s="5">
        <f>ROUND(R2305 * D2305, 2)</f>
        <v>1081.71</v>
      </c>
      <c r="T2305" s="4" t="str">
        <v>EXHIBITION</v>
      </c>
      <c r="U2305" s="8" t="str">
        <v>AVAILABLE</v>
      </c>
      <c r="V2305" s="4" t="str">
        <v>Cloud, Natural</v>
      </c>
      <c r="W2305" s="9" t="str">
        <v>Media URL</v>
      </c>
    </row>
    <row r="2306">
      <c r="A2306" s="4" t="str">
        <v>6555651789</v>
      </c>
      <c r="B2306" s="4" t="str">
        <v>PEAR</v>
      </c>
      <c r="C2306" s="4">
        <v>164256</v>
      </c>
      <c r="D2306" s="5">
        <v>1</v>
      </c>
      <c r="E2306" s="4" t="str">
        <v>U-V</v>
      </c>
      <c r="F2306" s="4" t="str">
        <v>VVS2</v>
      </c>
      <c r="G2306" s="4" t="str">
        <v xml:space="preserve"> </v>
      </c>
      <c r="H2306" s="4" t="str">
        <v>EX</v>
      </c>
      <c r="I2306" s="4" t="str">
        <v>VG</v>
      </c>
      <c r="J2306" s="4" t="str">
        <v>NONE</v>
      </c>
      <c r="K2306" s="4" t="str">
        <v>7.78 x 4.91 x 3.34</v>
      </c>
      <c r="L2306" s="4" t="str">
        <v>68.10</v>
      </c>
      <c r="M2306" s="4" t="str">
        <v>57.00</v>
      </c>
      <c r="N2306" s="4" t="str">
        <v/>
      </c>
      <c r="O2306" s="4" t="str">
        <v>GIA</v>
      </c>
      <c r="P2306" s="4">
        <v>2100</v>
      </c>
      <c r="Q2306" s="7">
        <v>-52</v>
      </c>
      <c r="R2306" s="5">
        <f>ROUND(P2306 * (1 + (Q2306 / 100)), 2)</f>
        <v>1008</v>
      </c>
      <c r="S2306" s="5">
        <f>ROUND(R2306 * D2306, 2)</f>
        <v>1008</v>
      </c>
      <c r="T2306" s="4" t="str">
        <v>MUMBAI</v>
      </c>
      <c r="U2306" s="8" t="str">
        <v>AVAILABLE</v>
      </c>
      <c r="V2306" s="4" t="str">
        <v>Needle, Pinpoint</v>
      </c>
      <c r="W2306" s="9" t="str">
        <v>Media URL</v>
      </c>
    </row>
    <row r="2307">
      <c r="A2307" s="4" t="str">
        <v>2557182845</v>
      </c>
      <c r="B2307" s="4" t="str">
        <v>PEAR</v>
      </c>
      <c r="C2307" s="4">
        <v>143644</v>
      </c>
      <c r="D2307" s="5">
        <v>1.01</v>
      </c>
      <c r="E2307" s="4" t="str">
        <v>U-V</v>
      </c>
      <c r="F2307" s="4" t="str">
        <v>VVS2</v>
      </c>
      <c r="G2307" s="4" t="str">
        <v xml:space="preserve"> </v>
      </c>
      <c r="H2307" s="4" t="str">
        <v>EX</v>
      </c>
      <c r="I2307" s="4" t="str">
        <v>VG</v>
      </c>
      <c r="J2307" s="4" t="str">
        <v>NONE</v>
      </c>
      <c r="K2307" s="4" t="str">
        <v>8.29 x 4.92 x 3.30</v>
      </c>
      <c r="L2307" s="4" t="str">
        <v>67.20</v>
      </c>
      <c r="M2307" s="4" t="str">
        <v>59.00</v>
      </c>
      <c r="N2307" s="4" t="str">
        <v/>
      </c>
      <c r="O2307" s="4" t="str">
        <v>GIA</v>
      </c>
      <c r="P2307" s="4">
        <v>2100</v>
      </c>
      <c r="Q2307" s="7">
        <v>-52</v>
      </c>
      <c r="R2307" s="5">
        <f>ROUND(P2307 * (1 + (Q2307 / 100)), 2)</f>
        <v>1008</v>
      </c>
      <c r="S2307" s="5">
        <f>ROUND(R2307 * D2307, 2)</f>
        <v>1018.08</v>
      </c>
      <c r="T2307" s="4" t="str">
        <v>EXHIBITION</v>
      </c>
      <c r="U2307" s="8" t="str">
        <v>AVAILABLE</v>
      </c>
      <c r="V2307" s="4" t="str">
        <v>Needle, Pinpoint, Feather</v>
      </c>
      <c r="W2307" s="9" t="str">
        <v>Media URL</v>
      </c>
    </row>
    <row r="2308">
      <c r="A2308" s="4" t="str">
        <v>6551101425</v>
      </c>
      <c r="B2308" s="4" t="str">
        <v>PEAR</v>
      </c>
      <c r="C2308" s="4">
        <v>141106</v>
      </c>
      <c r="D2308" s="5">
        <v>1.06</v>
      </c>
      <c r="E2308" s="4" t="str">
        <v>U-V</v>
      </c>
      <c r="F2308" s="4" t="str">
        <v>VVS2</v>
      </c>
      <c r="G2308" s="4" t="str">
        <v xml:space="preserve"> </v>
      </c>
      <c r="H2308" s="4" t="str">
        <v>EX</v>
      </c>
      <c r="I2308" s="4" t="str">
        <v>VG</v>
      </c>
      <c r="J2308" s="4" t="str">
        <v>NONE</v>
      </c>
      <c r="K2308" s="4" t="str">
        <v>8.07 x 5.04 x 3.52</v>
      </c>
      <c r="L2308" s="4" t="str">
        <v>69.90</v>
      </c>
      <c r="M2308" s="4" t="str">
        <v>60.00</v>
      </c>
      <c r="N2308" s="4" t="str">
        <v/>
      </c>
      <c r="O2308" s="4" t="str">
        <v>GIA</v>
      </c>
      <c r="P2308" s="4">
        <v>2100</v>
      </c>
      <c r="Q2308" s="7">
        <v>-53</v>
      </c>
      <c r="R2308" s="5">
        <f>ROUND(P2308 * (1 + (Q2308 / 100)), 2)</f>
        <v>987</v>
      </c>
      <c r="S2308" s="5">
        <f>ROUND(R2308 * D2308, 2)</f>
        <v>1046.22</v>
      </c>
      <c r="T2308" s="4" t="str">
        <v>EXHIBITION</v>
      </c>
      <c r="U2308" s="8" t="str">
        <v>AVAILABLE</v>
      </c>
      <c r="V2308" s="4" t="str">
        <v>Pinpoint, Needle</v>
      </c>
      <c r="W2308" s="9" t="str">
        <v>Media URL</v>
      </c>
    </row>
    <row r="2309">
      <c r="A2309" s="4" t="str">
        <v>2546955911</v>
      </c>
      <c r="B2309" s="4" t="str">
        <v>PEAR</v>
      </c>
      <c r="C2309" s="4">
        <v>135326</v>
      </c>
      <c r="D2309" s="5">
        <v>1.01</v>
      </c>
      <c r="E2309" s="4" t="str">
        <v>U-V</v>
      </c>
      <c r="F2309" s="4" t="str">
        <v>VVS2</v>
      </c>
      <c r="G2309" s="4" t="str">
        <v xml:space="preserve"> </v>
      </c>
      <c r="H2309" s="4" t="str">
        <v>EX</v>
      </c>
      <c r="I2309" s="4" t="str">
        <v>VG</v>
      </c>
      <c r="J2309" s="4" t="str">
        <v>FNT</v>
      </c>
      <c r="K2309" s="4" t="str">
        <v>7.44 x 4.92 x 3.43</v>
      </c>
      <c r="L2309" s="4" t="str">
        <v>69.70</v>
      </c>
      <c r="M2309" s="4" t="str">
        <v>62.00</v>
      </c>
      <c r="N2309" s="4" t="str">
        <v/>
      </c>
      <c r="O2309" s="4" t="str">
        <v>GIA</v>
      </c>
      <c r="P2309" s="4">
        <v>2100</v>
      </c>
      <c r="Q2309" s="7">
        <v>-54</v>
      </c>
      <c r="R2309" s="5">
        <f>ROUND(P2309 * (1 + (Q2309 / 100)), 2)</f>
        <v>966</v>
      </c>
      <c r="S2309" s="5">
        <f>ROUND(R2309 * D2309, 2)</f>
        <v>975.66</v>
      </c>
      <c r="T2309" s="4" t="str">
        <v>EXHIBITION</v>
      </c>
      <c r="U2309" s="8" t="str">
        <v>AVAILABLE</v>
      </c>
      <c r="V2309" s="4" t="str">
        <v>Pinpoint, Feather</v>
      </c>
      <c r="W2309" s="9" t="str">
        <v>Media URL</v>
      </c>
    </row>
    <row r="2310">
      <c r="A2310" s="4" t="str">
        <v>2554730393</v>
      </c>
      <c r="B2310" s="4" t="str">
        <v>PEAR</v>
      </c>
      <c r="C2310" s="4">
        <v>167955</v>
      </c>
      <c r="D2310" s="5">
        <v>1.02</v>
      </c>
      <c r="E2310" s="4" t="str">
        <v>U-V</v>
      </c>
      <c r="F2310" s="4" t="str">
        <v>VVS2</v>
      </c>
      <c r="G2310" s="4" t="str">
        <v xml:space="preserve"> </v>
      </c>
      <c r="H2310" s="4" t="str">
        <v>EX</v>
      </c>
      <c r="I2310" s="4" t="str">
        <v>VG</v>
      </c>
      <c r="J2310" s="4" t="str">
        <v>FNT</v>
      </c>
      <c r="K2310" s="4" t="str">
        <v>7.61 x 4.90 x 3.41</v>
      </c>
      <c r="L2310" s="4" t="str">
        <v>69.70</v>
      </c>
      <c r="M2310" s="4" t="str">
        <v>66.00</v>
      </c>
      <c r="N2310" s="4" t="str">
        <v/>
      </c>
      <c r="O2310" s="4" t="str">
        <v>GIA</v>
      </c>
      <c r="P2310" s="4">
        <v>2100</v>
      </c>
      <c r="Q2310" s="7">
        <v>-52</v>
      </c>
      <c r="R2310" s="5">
        <f>ROUND(P2310 * (1 + (Q2310 / 100)), 2)</f>
        <v>1008</v>
      </c>
      <c r="S2310" s="5">
        <f>ROUND(R2310 * D2310, 2)</f>
        <v>1028.16</v>
      </c>
      <c r="T2310" s="4" t="str">
        <v>EXHIBITION</v>
      </c>
      <c r="U2310" s="8" t="str">
        <v>AVAILABLE</v>
      </c>
      <c r="V2310" s="4" t="str">
        <v>Pinpoint</v>
      </c>
      <c r="W2310" s="9" t="str">
        <v>Media URL</v>
      </c>
    </row>
    <row r="2311">
      <c r="A2311" s="4" t="str">
        <v>1559652257</v>
      </c>
      <c r="B2311" s="4" t="str">
        <v>PEAR</v>
      </c>
      <c r="C2311" s="4">
        <v>164266</v>
      </c>
      <c r="D2311" s="5">
        <v>1.03</v>
      </c>
      <c r="E2311" s="4" t="str">
        <v>U-V</v>
      </c>
      <c r="F2311" s="4" t="str">
        <v>VVS2</v>
      </c>
      <c r="G2311" s="4" t="str">
        <v xml:space="preserve"> </v>
      </c>
      <c r="H2311" s="4" t="str">
        <v>EX</v>
      </c>
      <c r="I2311" s="4" t="str">
        <v>VG</v>
      </c>
      <c r="J2311" s="4" t="str">
        <v>FNT</v>
      </c>
      <c r="K2311" s="4" t="str">
        <v>8.15 x 4.92 x 3.43</v>
      </c>
      <c r="L2311" s="4" t="str">
        <v>69.60</v>
      </c>
      <c r="M2311" s="4" t="str">
        <v>65.00</v>
      </c>
      <c r="N2311" s="4" t="str">
        <v/>
      </c>
      <c r="O2311" s="4" t="str">
        <v>GIA</v>
      </c>
      <c r="P2311" s="4">
        <v>2100</v>
      </c>
      <c r="Q2311" s="7">
        <v>-51</v>
      </c>
      <c r="R2311" s="5">
        <f>ROUND(P2311 * (1 + (Q2311 / 100)), 2)</f>
        <v>1029</v>
      </c>
      <c r="S2311" s="5">
        <f>ROUND(R2311 * D2311, 2)</f>
        <v>1059.87</v>
      </c>
      <c r="T2311" s="4" t="str">
        <v>EXHIBITION</v>
      </c>
      <c r="U2311" s="8" t="str">
        <v>AVAILABLE</v>
      </c>
      <c r="V2311" s="4" t="str">
        <v>Pinpoint</v>
      </c>
      <c r="W2311" s="9" t="str">
        <v>Media URL</v>
      </c>
    </row>
    <row r="2312">
      <c r="A2312" s="4" t="str">
        <v>7553031328</v>
      </c>
      <c r="B2312" s="4" t="str">
        <v>PEAR</v>
      </c>
      <c r="C2312" s="4">
        <v>138464</v>
      </c>
      <c r="D2312" s="5">
        <v>1.01</v>
      </c>
      <c r="E2312" s="4" t="str">
        <v>U-V</v>
      </c>
      <c r="F2312" s="4" t="str">
        <v>VVS2</v>
      </c>
      <c r="G2312" s="4" t="str">
        <v xml:space="preserve"> </v>
      </c>
      <c r="H2312" s="4" t="str">
        <v>EX</v>
      </c>
      <c r="I2312" s="4" t="str">
        <v>VG</v>
      </c>
      <c r="J2312" s="4" t="str">
        <v>MED</v>
      </c>
      <c r="K2312" s="4" t="str">
        <v>7.55 x 4.84 x 3.38</v>
      </c>
      <c r="L2312" s="4" t="str">
        <v>69.90</v>
      </c>
      <c r="M2312" s="4" t="str">
        <v>66.00</v>
      </c>
      <c r="N2312" s="4" t="str">
        <v/>
      </c>
      <c r="O2312" s="4" t="str">
        <v>GIA</v>
      </c>
      <c r="P2312" s="4">
        <v>2100</v>
      </c>
      <c r="Q2312" s="7">
        <v>-56</v>
      </c>
      <c r="R2312" s="5">
        <f>ROUND(P2312 * (1 + (Q2312 / 100)), 2)</f>
        <v>924</v>
      </c>
      <c r="S2312" s="5">
        <f>ROUND(R2312 * D2312, 2)</f>
        <v>933.24</v>
      </c>
      <c r="T2312" s="4" t="str">
        <v>EXHIBITION</v>
      </c>
      <c r="U2312" s="8" t="str">
        <v>AVAILABLE</v>
      </c>
      <c r="V2312" s="4" t="str">
        <v>Cloud, Crystal</v>
      </c>
      <c r="W2312" s="9" t="str">
        <v>Media URL</v>
      </c>
    </row>
    <row r="2313">
      <c r="A2313" s="4" t="str">
        <v>2557330914</v>
      </c>
      <c r="B2313" s="4" t="str">
        <v>PEAR</v>
      </c>
      <c r="C2313" s="4">
        <v>150726</v>
      </c>
      <c r="D2313" s="5">
        <v>1.01</v>
      </c>
      <c r="E2313" s="4" t="str">
        <v>U-V</v>
      </c>
      <c r="F2313" s="4" t="str">
        <v>VVS2</v>
      </c>
      <c r="G2313" s="4" t="str">
        <v xml:space="preserve"> </v>
      </c>
      <c r="H2313" s="4" t="str">
        <v>EX</v>
      </c>
      <c r="I2313" s="4" t="str">
        <v>VG</v>
      </c>
      <c r="J2313" s="4" t="str">
        <v>STG</v>
      </c>
      <c r="K2313" s="4" t="str">
        <v>7.68 x 4.83 x 3.48</v>
      </c>
      <c r="L2313" s="4" t="str">
        <v>72.00</v>
      </c>
      <c r="M2313" s="4" t="str">
        <v>60.00</v>
      </c>
      <c r="N2313" s="4" t="str">
        <v/>
      </c>
      <c r="O2313" s="4" t="str">
        <v>GIA</v>
      </c>
      <c r="P2313" s="4">
        <v>2100</v>
      </c>
      <c r="Q2313" s="7">
        <v>-65</v>
      </c>
      <c r="R2313" s="5">
        <f>ROUND(P2313 * (1 + (Q2313 / 100)), 2)</f>
        <v>735</v>
      </c>
      <c r="S2313" s="5">
        <f>ROUND(R2313 * D2313, 2)</f>
        <v>742.35</v>
      </c>
      <c r="T2313" s="4" t="str">
        <v>EXHIBITION</v>
      </c>
      <c r="U2313" s="8" t="str">
        <v>AVAILABLE</v>
      </c>
      <c r="V2313" s="4" t="str">
        <v>Cloud, Pinpoint</v>
      </c>
      <c r="W2313" s="9" t="str">
        <v>Media URL</v>
      </c>
    </row>
    <row r="2314">
      <c r="A2314" s="4" t="str">
        <v>6551036663</v>
      </c>
      <c r="B2314" s="4" t="str">
        <v>PEAR</v>
      </c>
      <c r="C2314" s="4">
        <v>139101</v>
      </c>
      <c r="D2314" s="5">
        <v>1</v>
      </c>
      <c r="E2314" s="4" t="str">
        <v>U-V</v>
      </c>
      <c r="F2314" s="4" t="str">
        <v>VVS2</v>
      </c>
      <c r="G2314" s="4" t="str">
        <v xml:space="preserve"> </v>
      </c>
      <c r="H2314" s="4" t="str">
        <v>EX</v>
      </c>
      <c r="I2314" s="4" t="str">
        <v>VG</v>
      </c>
      <c r="J2314" s="4" t="str">
        <v>STG</v>
      </c>
      <c r="K2314" s="4" t="str">
        <v>7.45 x 4.93 x 3.43</v>
      </c>
      <c r="L2314" s="4" t="str">
        <v>69.60</v>
      </c>
      <c r="M2314" s="4" t="str">
        <v>68.00</v>
      </c>
      <c r="N2314" s="4" t="str">
        <v/>
      </c>
      <c r="O2314" s="4" t="str">
        <v>GIA</v>
      </c>
      <c r="P2314" s="4">
        <v>2100</v>
      </c>
      <c r="Q2314" s="7">
        <v>-58</v>
      </c>
      <c r="R2314" s="5">
        <f>ROUND(P2314 * (1 + (Q2314 / 100)), 2)</f>
        <v>882</v>
      </c>
      <c r="S2314" s="5">
        <f>ROUND(R2314 * D2314, 2)</f>
        <v>882</v>
      </c>
      <c r="T2314" s="4" t="str">
        <v>EXHIBITION</v>
      </c>
      <c r="U2314" s="8" t="str">
        <v>AVAILABLE</v>
      </c>
      <c r="V2314" s="4" t="str">
        <v>Feather, Indented Natural, Natural</v>
      </c>
      <c r="W2314" s="9" t="str">
        <v>Media URL</v>
      </c>
    </row>
    <row r="2315">
      <c r="A2315" s="4" t="str">
        <v>7542955902</v>
      </c>
      <c r="B2315" s="4" t="str">
        <v>PEAR</v>
      </c>
      <c r="C2315" s="4">
        <v>135321</v>
      </c>
      <c r="D2315" s="5">
        <v>1.02</v>
      </c>
      <c r="E2315" s="4" t="str">
        <v>U-V</v>
      </c>
      <c r="F2315" s="4" t="str">
        <v>VVS2</v>
      </c>
      <c r="G2315" s="4" t="str">
        <v xml:space="preserve"> </v>
      </c>
      <c r="H2315" s="4" t="str">
        <v>EX</v>
      </c>
      <c r="I2315" s="4" t="str">
        <v>EX</v>
      </c>
      <c r="J2315" s="4" t="str">
        <v>FNT</v>
      </c>
      <c r="K2315" s="4" t="str">
        <v>8.04 x 4.98 x 3.34</v>
      </c>
      <c r="L2315" s="4" t="str">
        <v>67.00</v>
      </c>
      <c r="M2315" s="4" t="str">
        <v>64.00</v>
      </c>
      <c r="N2315" s="4" t="str">
        <v/>
      </c>
      <c r="O2315" s="4" t="str">
        <v>GIA</v>
      </c>
      <c r="P2315" s="4">
        <v>2100</v>
      </c>
      <c r="Q2315" s="7">
        <v>-54</v>
      </c>
      <c r="R2315" s="5">
        <f>ROUND(P2315 * (1 + (Q2315 / 100)), 2)</f>
        <v>966</v>
      </c>
      <c r="S2315" s="5">
        <f>ROUND(R2315 * D2315, 2)</f>
        <v>985.32</v>
      </c>
      <c r="T2315" s="4" t="str">
        <v>EXHIBITION</v>
      </c>
      <c r="U2315" s="8" t="str">
        <v>AVAILABLE</v>
      </c>
      <c r="V2315" s="4" t="str">
        <v>Pinpoint, Needle</v>
      </c>
      <c r="W2315" s="9" t="str">
        <v>Media URL</v>
      </c>
    </row>
    <row r="2316">
      <c r="A2316" s="4" t="str">
        <v>3555150942</v>
      </c>
      <c r="B2316" s="4" t="str">
        <v>PEAR</v>
      </c>
      <c r="C2316" s="4">
        <v>143167</v>
      </c>
      <c r="D2316" s="5">
        <v>1</v>
      </c>
      <c r="E2316" s="4" t="str">
        <v>U-V</v>
      </c>
      <c r="F2316" s="4" t="str">
        <v>VS1</v>
      </c>
      <c r="G2316" s="4" t="str">
        <v xml:space="preserve"> </v>
      </c>
      <c r="H2316" s="4" t="str">
        <v>VG</v>
      </c>
      <c r="I2316" s="4" t="str">
        <v>GD</v>
      </c>
      <c r="J2316" s="4" t="str">
        <v>NONE</v>
      </c>
      <c r="K2316" s="4" t="str">
        <v>7.72 x 4.95 x 3.42</v>
      </c>
      <c r="L2316" s="4" t="str">
        <v>69.10</v>
      </c>
      <c r="M2316" s="4" t="str">
        <v>63.00</v>
      </c>
      <c r="N2316" s="4" t="str">
        <v/>
      </c>
      <c r="O2316" s="4" t="str">
        <v>GIA</v>
      </c>
      <c r="P2316" s="4">
        <v>2000</v>
      </c>
      <c r="Q2316" s="7">
        <v>-50</v>
      </c>
      <c r="R2316" s="5">
        <f>ROUND(P2316 * (1 + (Q2316 / 100)), 2)</f>
        <v>1000</v>
      </c>
      <c r="S2316" s="5">
        <f>ROUND(R2316 * D2316, 2)</f>
        <v>1000</v>
      </c>
      <c r="T2316" s="4" t="str">
        <v>EXHIBITION</v>
      </c>
      <c r="U2316" s="8" t="str">
        <v>AVAILABLE</v>
      </c>
      <c r="V2316" s="4" t="str">
        <v>Needle, Feather</v>
      </c>
      <c r="W2316" s="9" t="str">
        <v>Media URL</v>
      </c>
    </row>
    <row r="2317">
      <c r="A2317" s="4" t="str">
        <v>1558562928</v>
      </c>
      <c r="B2317" s="4" t="str">
        <v>PEAR</v>
      </c>
      <c r="C2317" s="4">
        <v>161663</v>
      </c>
      <c r="D2317" s="5">
        <v>1.08</v>
      </c>
      <c r="E2317" s="4" t="str">
        <v>U-V</v>
      </c>
      <c r="F2317" s="4" t="str">
        <v>VS1</v>
      </c>
      <c r="G2317" s="4" t="str">
        <v xml:space="preserve"> </v>
      </c>
      <c r="H2317" s="4" t="str">
        <v>VG</v>
      </c>
      <c r="I2317" s="4" t="str">
        <v>GD</v>
      </c>
      <c r="J2317" s="4" t="str">
        <v>NONE</v>
      </c>
      <c r="K2317" s="4" t="str">
        <v>7.99 x 4.98 x 3.46</v>
      </c>
      <c r="L2317" s="4" t="str">
        <v>69.50</v>
      </c>
      <c r="M2317" s="4" t="str">
        <v>66.00</v>
      </c>
      <c r="N2317" s="4" t="str">
        <v/>
      </c>
      <c r="O2317" s="4" t="str">
        <v>GIA</v>
      </c>
      <c r="P2317" s="4">
        <v>2000</v>
      </c>
      <c r="Q2317" s="7">
        <v>-50</v>
      </c>
      <c r="R2317" s="5">
        <f>ROUND(P2317 * (1 + (Q2317 / 100)), 2)</f>
        <v>1000</v>
      </c>
      <c r="S2317" s="5">
        <f>ROUND(R2317 * D2317, 2)</f>
        <v>1080</v>
      </c>
      <c r="T2317" s="4" t="str">
        <v>EXHIBITION</v>
      </c>
      <c r="U2317" s="8" t="str">
        <v>AVAILABLE</v>
      </c>
      <c r="V2317" s="4" t="str">
        <v>Crystal, Needle</v>
      </c>
      <c r="W2317" s="9" t="str">
        <v>Media URL</v>
      </c>
    </row>
    <row r="2318">
      <c r="A2318" s="4" t="str">
        <v>7556708947</v>
      </c>
      <c r="B2318" s="4" t="str">
        <v>PEAR</v>
      </c>
      <c r="C2318" s="4">
        <v>165539</v>
      </c>
      <c r="D2318" s="5">
        <v>1.01</v>
      </c>
      <c r="E2318" s="4" t="str">
        <v>U-V</v>
      </c>
      <c r="F2318" s="4" t="str">
        <v>VS1</v>
      </c>
      <c r="G2318" s="4" t="str">
        <v xml:space="preserve"> </v>
      </c>
      <c r="H2318" s="4" t="str">
        <v>VG</v>
      </c>
      <c r="I2318" s="4" t="str">
        <v>VG</v>
      </c>
      <c r="J2318" s="4" t="str">
        <v>NONE</v>
      </c>
      <c r="K2318" s="4" t="str">
        <v>7.76 x 4.93 x 3.40</v>
      </c>
      <c r="L2318" s="4" t="str">
        <v>69.10</v>
      </c>
      <c r="M2318" s="4" t="str">
        <v>56.00</v>
      </c>
      <c r="N2318" s="4" t="str">
        <v/>
      </c>
      <c r="O2318" s="4" t="str">
        <v>GIA</v>
      </c>
      <c r="P2318" s="4">
        <v>2000</v>
      </c>
      <c r="Q2318" s="7">
        <v>-50</v>
      </c>
      <c r="R2318" s="5">
        <f>ROUND(P2318 * (1 + (Q2318 / 100)), 2)</f>
        <v>1000</v>
      </c>
      <c r="S2318" s="5">
        <f>ROUND(R2318 * D2318, 2)</f>
        <v>1010</v>
      </c>
      <c r="T2318" s="4" t="str">
        <v>EXHIBITION</v>
      </c>
      <c r="U2318" s="8" t="str">
        <v>AVAILABLE</v>
      </c>
      <c r="V2318" s="4" t="str">
        <v>Cloud, Feather</v>
      </c>
      <c r="W2318" s="9" t="str">
        <v>Media URL</v>
      </c>
    </row>
    <row r="2319">
      <c r="A2319" s="4" t="str">
        <v>6551895079</v>
      </c>
      <c r="B2319" s="4" t="str">
        <v>PEAR</v>
      </c>
      <c r="C2319" s="4">
        <v>171705</v>
      </c>
      <c r="D2319" s="5">
        <v>1.01</v>
      </c>
      <c r="E2319" s="4" t="str">
        <v>U-V</v>
      </c>
      <c r="F2319" s="4" t="str">
        <v>VS1</v>
      </c>
      <c r="G2319" s="4" t="str">
        <v xml:space="preserve"> </v>
      </c>
      <c r="H2319" s="4" t="str">
        <v>VG</v>
      </c>
      <c r="I2319" s="4" t="str">
        <v>VG</v>
      </c>
      <c r="J2319" s="4" t="str">
        <v>NONE</v>
      </c>
      <c r="K2319" s="4" t="str">
        <v>7.69 x 4.99 x 3.48</v>
      </c>
      <c r="L2319" s="4" t="str">
        <v>69.80</v>
      </c>
      <c r="M2319" s="4" t="str">
        <v>58.00</v>
      </c>
      <c r="N2319" s="4" t="str">
        <v/>
      </c>
      <c r="O2319" s="4" t="str">
        <v>GIA</v>
      </c>
      <c r="P2319" s="4">
        <v>2000</v>
      </c>
      <c r="Q2319" s="7">
        <v>-50</v>
      </c>
      <c r="R2319" s="5">
        <f>ROUND(P2319 * (1 + (Q2319 / 100)), 2)</f>
        <v>1000</v>
      </c>
      <c r="S2319" s="5">
        <f>ROUND(R2319 * D2319, 2)</f>
        <v>1010</v>
      </c>
      <c r="T2319" s="4" t="str">
        <v>MUMBAI</v>
      </c>
      <c r="U2319" s="8" t="str">
        <v>AVAILABLE</v>
      </c>
      <c r="V2319" s="4" t="str">
        <v>Feather, Pinpoint</v>
      </c>
      <c r="W2319" s="9" t="str">
        <v>Media URL</v>
      </c>
    </row>
    <row r="2320">
      <c r="A2320" s="4" t="str">
        <v>6555720909</v>
      </c>
      <c r="B2320" s="4" t="str">
        <v>PEAR</v>
      </c>
      <c r="C2320" s="4">
        <v>166659</v>
      </c>
      <c r="D2320" s="5">
        <v>1.09</v>
      </c>
      <c r="E2320" s="4" t="str">
        <v>U-V</v>
      </c>
      <c r="F2320" s="4" t="str">
        <v>VS1</v>
      </c>
      <c r="G2320" s="4" t="str">
        <v xml:space="preserve"> </v>
      </c>
      <c r="H2320" s="4" t="str">
        <v>VG</v>
      </c>
      <c r="I2320" s="4" t="str">
        <v>VG</v>
      </c>
      <c r="J2320" s="4" t="str">
        <v>NONE</v>
      </c>
      <c r="K2320" s="4" t="str">
        <v>8.09 x 5.04 x 3.46</v>
      </c>
      <c r="L2320" s="4" t="str">
        <v>68.80</v>
      </c>
      <c r="M2320" s="4" t="str">
        <v>61.00</v>
      </c>
      <c r="N2320" s="4" t="str">
        <v/>
      </c>
      <c r="O2320" s="4" t="str">
        <v>GIA</v>
      </c>
      <c r="P2320" s="4">
        <v>2000</v>
      </c>
      <c r="Q2320" s="7">
        <v>-53</v>
      </c>
      <c r="R2320" s="5">
        <f>ROUND(P2320 * (1 + (Q2320 / 100)), 2)</f>
        <v>940</v>
      </c>
      <c r="S2320" s="5">
        <f>ROUND(R2320 * D2320, 2)</f>
        <v>1024.6</v>
      </c>
      <c r="T2320" s="4" t="str">
        <v>MUMBAI</v>
      </c>
      <c r="U2320" s="8" t="str">
        <v>AVAILABLE</v>
      </c>
      <c r="V2320" s="4" t="str">
        <v>Twinning Wisp, Feather, Pinpoint, Cloud</v>
      </c>
      <c r="W2320" s="9" t="str">
        <v>Media URL</v>
      </c>
    </row>
    <row r="2321">
      <c r="A2321" s="4" t="str">
        <v>2547947838</v>
      </c>
      <c r="B2321" s="4" t="str">
        <v>PEAR</v>
      </c>
      <c r="C2321" s="4">
        <v>135029</v>
      </c>
      <c r="D2321" s="5">
        <v>1.25</v>
      </c>
      <c r="E2321" s="4" t="str">
        <v>U-V</v>
      </c>
      <c r="F2321" s="4" t="str">
        <v>VS1</v>
      </c>
      <c r="G2321" s="4" t="str">
        <v xml:space="preserve"> </v>
      </c>
      <c r="H2321" s="4" t="str">
        <v>VG</v>
      </c>
      <c r="I2321" s="4" t="str">
        <v>VG</v>
      </c>
      <c r="J2321" s="4" t="str">
        <v>NONE</v>
      </c>
      <c r="K2321" s="4" t="str">
        <v>8.37 x 5.29 x 3.67</v>
      </c>
      <c r="L2321" s="4" t="str">
        <v>69.40</v>
      </c>
      <c r="M2321" s="4" t="str">
        <v>60.00</v>
      </c>
      <c r="N2321" s="4" t="str">
        <v/>
      </c>
      <c r="O2321" s="4" t="str">
        <v>GIA</v>
      </c>
      <c r="P2321" s="4">
        <v>2000</v>
      </c>
      <c r="Q2321" s="7">
        <v>-52</v>
      </c>
      <c r="R2321" s="5">
        <f>ROUND(P2321 * (1 + (Q2321 / 100)), 2)</f>
        <v>960</v>
      </c>
      <c r="S2321" s="5">
        <f>ROUND(R2321 * D2321, 2)</f>
        <v>1200</v>
      </c>
      <c r="T2321" s="4" t="str">
        <v>EXHIBITION</v>
      </c>
      <c r="U2321" s="8" t="str">
        <v>AVAILABLE</v>
      </c>
      <c r="V2321" s="4" t="str">
        <v>Cloud, Feather, Extra Facet</v>
      </c>
      <c r="W2321" s="9" t="str">
        <v>Media URL</v>
      </c>
    </row>
    <row r="2322">
      <c r="A2322" s="4" t="str">
        <v>7551708814</v>
      </c>
      <c r="B2322" s="4" t="str">
        <v>PEAR</v>
      </c>
      <c r="C2322" s="4">
        <v>166066</v>
      </c>
      <c r="D2322" s="5">
        <v>1.19</v>
      </c>
      <c r="E2322" s="4" t="str">
        <v>U-V</v>
      </c>
      <c r="F2322" s="4" t="str">
        <v>VS1</v>
      </c>
      <c r="G2322" s="4" t="str">
        <v xml:space="preserve"> </v>
      </c>
      <c r="H2322" s="4" t="str">
        <v>VG</v>
      </c>
      <c r="I2322" s="4" t="str">
        <v>VG</v>
      </c>
      <c r="J2322" s="4" t="str">
        <v>NONE</v>
      </c>
      <c r="K2322" s="4" t="str">
        <v>9.40 x 5.39 x 3.24</v>
      </c>
      <c r="L2322" s="4" t="str">
        <v>60.10</v>
      </c>
      <c r="M2322" s="4" t="str">
        <v>67.00</v>
      </c>
      <c r="N2322" s="4" t="str">
        <v/>
      </c>
      <c r="O2322" s="4" t="str">
        <v>GIA</v>
      </c>
      <c r="P2322" s="4">
        <v>2000</v>
      </c>
      <c r="Q2322" s="7">
        <v>-48</v>
      </c>
      <c r="R2322" s="5">
        <f>ROUND(P2322 * (1 + (Q2322 / 100)), 2)</f>
        <v>1040</v>
      </c>
      <c r="S2322" s="5">
        <f>ROUND(R2322 * D2322, 2)</f>
        <v>1237.6</v>
      </c>
      <c r="T2322" s="4" t="str">
        <v>EXHIBITION</v>
      </c>
      <c r="U2322" s="8" t="str">
        <v>AVAILABLE</v>
      </c>
      <c r="V2322" s="4" t="str">
        <v>Crystal, Needle, Pinpoint, Natural</v>
      </c>
      <c r="W2322" s="9" t="str">
        <v>Media URL</v>
      </c>
    </row>
    <row r="2323">
      <c r="A2323" s="4" t="str">
        <v>1555651773</v>
      </c>
      <c r="B2323" s="4" t="str">
        <v>PEAR</v>
      </c>
      <c r="C2323" s="4">
        <v>164313</v>
      </c>
      <c r="D2323" s="5">
        <v>1.02</v>
      </c>
      <c r="E2323" s="4" t="str">
        <v>U-V</v>
      </c>
      <c r="F2323" s="4" t="str">
        <v>VS1</v>
      </c>
      <c r="G2323" s="4" t="str">
        <v xml:space="preserve"> </v>
      </c>
      <c r="H2323" s="4" t="str">
        <v>VG</v>
      </c>
      <c r="I2323" s="4" t="str">
        <v>VG</v>
      </c>
      <c r="J2323" s="4" t="str">
        <v>FNT</v>
      </c>
      <c r="K2323" s="4" t="str">
        <v>8.16 x 4.89 x 3.41</v>
      </c>
      <c r="L2323" s="4" t="str">
        <v>69.80</v>
      </c>
      <c r="M2323" s="4" t="str">
        <v>60.00</v>
      </c>
      <c r="N2323" s="4" t="str">
        <v/>
      </c>
      <c r="O2323" s="4" t="str">
        <v>GIA</v>
      </c>
      <c r="P2323" s="4">
        <v>2000</v>
      </c>
      <c r="Q2323" s="7">
        <v>-50</v>
      </c>
      <c r="R2323" s="5">
        <f>ROUND(P2323 * (1 + (Q2323 / 100)), 2)</f>
        <v>1000</v>
      </c>
      <c r="S2323" s="5">
        <f>ROUND(R2323 * D2323, 2)</f>
        <v>1020</v>
      </c>
      <c r="T2323" s="4" t="str">
        <v>MUMBAI</v>
      </c>
      <c r="U2323" s="8" t="str">
        <v>AVAILABLE</v>
      </c>
      <c r="V2323" s="4" t="str">
        <v>Crystal, Feather, Needle</v>
      </c>
      <c r="W2323" s="9" t="str">
        <v>Media URL</v>
      </c>
    </row>
    <row r="2324">
      <c r="A2324" s="4" t="str">
        <v>6551304050</v>
      </c>
      <c r="B2324" s="4" t="str">
        <v>PEAR</v>
      </c>
      <c r="C2324" s="4">
        <v>148834</v>
      </c>
      <c r="D2324" s="5">
        <v>1.21</v>
      </c>
      <c r="E2324" s="4" t="str">
        <v>U-V</v>
      </c>
      <c r="F2324" s="4" t="str">
        <v>VS1</v>
      </c>
      <c r="G2324" s="4" t="str">
        <v xml:space="preserve"> </v>
      </c>
      <c r="H2324" s="4" t="str">
        <v>VG</v>
      </c>
      <c r="I2324" s="4" t="str">
        <v>VG</v>
      </c>
      <c r="J2324" s="4" t="str">
        <v>FNT</v>
      </c>
      <c r="K2324" s="4" t="str">
        <v>8.25 x 5.17 x 3.61</v>
      </c>
      <c r="L2324" s="4" t="str">
        <v>69.80</v>
      </c>
      <c r="M2324" s="4" t="str">
        <v>61.00</v>
      </c>
      <c r="N2324" s="4" t="str">
        <v/>
      </c>
      <c r="O2324" s="4" t="str">
        <v>GIA</v>
      </c>
      <c r="P2324" s="4">
        <v>2000</v>
      </c>
      <c r="Q2324" s="7">
        <v>-52</v>
      </c>
      <c r="R2324" s="5">
        <f>ROUND(P2324 * (1 + (Q2324 / 100)), 2)</f>
        <v>960</v>
      </c>
      <c r="S2324" s="5">
        <f>ROUND(R2324 * D2324, 2)</f>
        <v>1161.6</v>
      </c>
      <c r="T2324" s="4" t="str">
        <v>EXHIBITION</v>
      </c>
      <c r="U2324" s="8" t="str">
        <v>AVAILABLE</v>
      </c>
      <c r="V2324" s="4" t="str">
        <v>Cloud</v>
      </c>
      <c r="W2324" s="9" t="str">
        <v>Media URL</v>
      </c>
    </row>
    <row r="2325">
      <c r="A2325" s="4" t="str">
        <v>7552527228</v>
      </c>
      <c r="B2325" s="4" t="str">
        <v>PEAR</v>
      </c>
      <c r="C2325" s="4">
        <v>160073</v>
      </c>
      <c r="D2325" s="5">
        <v>1.08</v>
      </c>
      <c r="E2325" s="4" t="str">
        <v>U-V</v>
      </c>
      <c r="F2325" s="4" t="str">
        <v>VS1</v>
      </c>
      <c r="G2325" s="4" t="str">
        <v xml:space="preserve"> </v>
      </c>
      <c r="H2325" s="4" t="str">
        <v>EX</v>
      </c>
      <c r="I2325" s="4" t="str">
        <v>GD</v>
      </c>
      <c r="J2325" s="4" t="str">
        <v>NONE</v>
      </c>
      <c r="K2325" s="4" t="str">
        <v>8.48 x 4.91 x 3.41</v>
      </c>
      <c r="L2325" s="4" t="str">
        <v>69.40</v>
      </c>
      <c r="M2325" s="4" t="str">
        <v>65.00</v>
      </c>
      <c r="N2325" s="4" t="str">
        <v/>
      </c>
      <c r="O2325" s="4" t="str">
        <v>GIA</v>
      </c>
      <c r="P2325" s="4">
        <v>2000</v>
      </c>
      <c r="Q2325" s="7">
        <v>-47</v>
      </c>
      <c r="R2325" s="5">
        <f>ROUND(P2325 * (1 + (Q2325 / 100)), 2)</f>
        <v>1060</v>
      </c>
      <c r="S2325" s="5">
        <f>ROUND(R2325 * D2325, 2)</f>
        <v>1144.8</v>
      </c>
      <c r="T2325" s="4" t="str">
        <v>EXHIBITION</v>
      </c>
      <c r="U2325" s="8" t="str">
        <v>AVAILABLE</v>
      </c>
      <c r="V2325" s="4" t="str">
        <v>Crystal, Needle, Pinpoint, Extra Facet</v>
      </c>
      <c r="W2325" s="9" t="str">
        <v>Media URL</v>
      </c>
    </row>
    <row r="2326">
      <c r="A2326" s="4" t="str">
        <v>1549775210</v>
      </c>
      <c r="B2326" s="4" t="str">
        <v>PEAR</v>
      </c>
      <c r="C2326" s="4">
        <v>128409</v>
      </c>
      <c r="D2326" s="5">
        <v>1.03</v>
      </c>
      <c r="E2326" s="4" t="str">
        <v>U-V</v>
      </c>
      <c r="F2326" s="4" t="str">
        <v>VS1</v>
      </c>
      <c r="G2326" s="4" t="str">
        <v xml:space="preserve"> </v>
      </c>
      <c r="H2326" s="4" t="str">
        <v>EX</v>
      </c>
      <c r="I2326" s="4" t="str">
        <v>VG</v>
      </c>
      <c r="J2326" s="4" t="str">
        <v>NONE</v>
      </c>
      <c r="K2326" s="4" t="str">
        <v>7.71 x 5.00 x 3.46</v>
      </c>
      <c r="L2326" s="4" t="str">
        <v>69.10</v>
      </c>
      <c r="M2326" s="4" t="str">
        <v>61.00</v>
      </c>
      <c r="N2326" s="4" t="str">
        <v/>
      </c>
      <c r="O2326" s="4" t="str">
        <v>GIA</v>
      </c>
      <c r="P2326" s="4">
        <v>2000</v>
      </c>
      <c r="Q2326" s="7">
        <v>-57</v>
      </c>
      <c r="R2326" s="5">
        <f>ROUND(P2326 * (1 + (Q2326 / 100)), 2)</f>
        <v>860</v>
      </c>
      <c r="S2326" s="5">
        <f>ROUND(R2326 * D2326, 2)</f>
        <v>885.8</v>
      </c>
      <c r="T2326" s="4" t="str">
        <v>EXHIBITION</v>
      </c>
      <c r="U2326" s="8" t="str">
        <v>AVAILABLE</v>
      </c>
      <c r="V2326" s="4" t="str">
        <v>Crystal, Etch Channel, Indented Natural</v>
      </c>
      <c r="W2326" s="9" t="str">
        <v>Media URL</v>
      </c>
    </row>
    <row r="2327">
      <c r="A2327" s="4" t="str">
        <v>2547620522</v>
      </c>
      <c r="B2327" s="4" t="str">
        <v>PEAR</v>
      </c>
      <c r="C2327" s="4">
        <v>121624</v>
      </c>
      <c r="D2327" s="5">
        <v>1.04</v>
      </c>
      <c r="E2327" s="4" t="str">
        <v>U-V</v>
      </c>
      <c r="F2327" s="4" t="str">
        <v>VS1</v>
      </c>
      <c r="G2327" s="4" t="str">
        <v xml:space="preserve"> </v>
      </c>
      <c r="H2327" s="4" t="str">
        <v>EX</v>
      </c>
      <c r="I2327" s="4" t="str">
        <v>VG</v>
      </c>
      <c r="J2327" s="4" t="str">
        <v>NONE</v>
      </c>
      <c r="K2327" s="4" t="str">
        <v>8.05 x 5.03 x 3.41</v>
      </c>
      <c r="L2327" s="4" t="str">
        <v>67.70</v>
      </c>
      <c r="M2327" s="4" t="str">
        <v>62.00</v>
      </c>
      <c r="N2327" s="4" t="str">
        <v/>
      </c>
      <c r="O2327" s="4" t="str">
        <v>GIA</v>
      </c>
      <c r="P2327" s="4">
        <v>2000</v>
      </c>
      <c r="Q2327" s="7">
        <v>-54</v>
      </c>
      <c r="R2327" s="5">
        <f>ROUND(P2327 * (1 + (Q2327 / 100)), 2)</f>
        <v>920</v>
      </c>
      <c r="S2327" s="5">
        <f>ROUND(R2327 * D2327, 2)</f>
        <v>956.8</v>
      </c>
      <c r="T2327" s="4" t="str">
        <v>EXHIBITION</v>
      </c>
      <c r="U2327" s="8" t="str">
        <v>AVAILABLE</v>
      </c>
      <c r="V2327" s="4" t="str">
        <v>Needle, Feather, Twinning Wisp</v>
      </c>
      <c r="W2327" s="9" t="str">
        <v>Media URL</v>
      </c>
    </row>
    <row r="2328">
      <c r="A2328" s="4" t="str">
        <v>6542880865</v>
      </c>
      <c r="B2328" s="4" t="str">
        <v>PEAR</v>
      </c>
      <c r="C2328" s="4">
        <v>133555</v>
      </c>
      <c r="D2328" s="5">
        <v>1.01</v>
      </c>
      <c r="E2328" s="4" t="str">
        <v>U-V</v>
      </c>
      <c r="F2328" s="4" t="str">
        <v>VS1</v>
      </c>
      <c r="G2328" s="4" t="str">
        <v xml:space="preserve"> </v>
      </c>
      <c r="H2328" s="4" t="str">
        <v>EX</v>
      </c>
      <c r="I2328" s="4" t="str">
        <v>VG</v>
      </c>
      <c r="J2328" s="4" t="str">
        <v>NONE</v>
      </c>
      <c r="K2328" s="4" t="str">
        <v>8.13 x 5.04 x 3.33</v>
      </c>
      <c r="L2328" s="4" t="str">
        <v>66.00</v>
      </c>
      <c r="M2328" s="4" t="str">
        <v>62.00</v>
      </c>
      <c r="N2328" s="4" t="str">
        <v/>
      </c>
      <c r="O2328" s="4" t="str">
        <v>GIA</v>
      </c>
      <c r="P2328" s="4">
        <v>2000</v>
      </c>
      <c r="Q2328" s="7">
        <v>-52</v>
      </c>
      <c r="R2328" s="5">
        <f>ROUND(P2328 * (1 + (Q2328 / 100)), 2)</f>
        <v>960</v>
      </c>
      <c r="S2328" s="5">
        <f>ROUND(R2328 * D2328, 2)</f>
        <v>969.6</v>
      </c>
      <c r="T2328" s="4" t="str">
        <v>EXHIBITION</v>
      </c>
      <c r="U2328" s="8" t="str">
        <v>AVAILABLE</v>
      </c>
      <c r="V2328" s="4" t="str">
        <v>Cloud, Feather</v>
      </c>
      <c r="W2328" s="9" t="str">
        <v>Media URL</v>
      </c>
    </row>
    <row r="2329">
      <c r="A2329" s="4" t="str">
        <v>2557563054</v>
      </c>
      <c r="B2329" s="4" t="str">
        <v>PEAR</v>
      </c>
      <c r="C2329" s="4">
        <v>161608</v>
      </c>
      <c r="D2329" s="5">
        <v>1.01</v>
      </c>
      <c r="E2329" s="4" t="str">
        <v>U-V</v>
      </c>
      <c r="F2329" s="4" t="str">
        <v>VS1</v>
      </c>
      <c r="G2329" s="4" t="str">
        <v xml:space="preserve"> </v>
      </c>
      <c r="H2329" s="4" t="str">
        <v>EX</v>
      </c>
      <c r="I2329" s="4" t="str">
        <v>VG</v>
      </c>
      <c r="J2329" s="4" t="str">
        <v>NONE</v>
      </c>
      <c r="K2329" s="4" t="str">
        <v>8.24 x 4.82 x 3.33</v>
      </c>
      <c r="L2329" s="4" t="str">
        <v>69.20</v>
      </c>
      <c r="M2329" s="4" t="str">
        <v>66.00</v>
      </c>
      <c r="N2329" s="4" t="str">
        <v/>
      </c>
      <c r="O2329" s="4" t="str">
        <v>GIA</v>
      </c>
      <c r="P2329" s="4">
        <v>2000</v>
      </c>
      <c r="Q2329" s="7">
        <v>-50</v>
      </c>
      <c r="R2329" s="5">
        <f>ROUND(P2329 * (1 + (Q2329 / 100)), 2)</f>
        <v>1000</v>
      </c>
      <c r="S2329" s="5">
        <f>ROUND(R2329 * D2329, 2)</f>
        <v>1010</v>
      </c>
      <c r="T2329" s="4" t="str">
        <v>EXHIBITION</v>
      </c>
      <c r="U2329" s="8" t="str">
        <v>AVAILABLE</v>
      </c>
      <c r="V2329" s="4" t="str">
        <v>Feather, Needle</v>
      </c>
      <c r="W2329" s="9" t="str">
        <v>Media URL</v>
      </c>
    </row>
    <row r="2330">
      <c r="A2330" s="4" t="str">
        <v>5553387591</v>
      </c>
      <c r="B2330" s="4" t="str">
        <v>PEAR</v>
      </c>
      <c r="C2330" s="4">
        <v>153369</v>
      </c>
      <c r="D2330" s="5">
        <v>1</v>
      </c>
      <c r="E2330" s="4" t="str">
        <v>U-V</v>
      </c>
      <c r="F2330" s="4" t="str">
        <v>VS1</v>
      </c>
      <c r="G2330" s="4" t="str">
        <v xml:space="preserve"> </v>
      </c>
      <c r="H2330" s="4" t="str">
        <v>EX</v>
      </c>
      <c r="I2330" s="4" t="str">
        <v>VG</v>
      </c>
      <c r="J2330" s="4" t="str">
        <v>NONE</v>
      </c>
      <c r="K2330" s="4" t="str">
        <v>8.92 x 5.05 x 3.08</v>
      </c>
      <c r="L2330" s="4" t="str">
        <v>60.90</v>
      </c>
      <c r="M2330" s="4" t="str">
        <v>66.00</v>
      </c>
      <c r="N2330" s="4" t="str">
        <v/>
      </c>
      <c r="O2330" s="4" t="str">
        <v>GIA</v>
      </c>
      <c r="P2330" s="4">
        <v>2000</v>
      </c>
      <c r="Q2330" s="7">
        <v>-48</v>
      </c>
      <c r="R2330" s="5">
        <f>ROUND(P2330 * (1 + (Q2330 / 100)), 2)</f>
        <v>1040</v>
      </c>
      <c r="S2330" s="5">
        <f>ROUND(R2330 * D2330, 2)</f>
        <v>1040</v>
      </c>
      <c r="T2330" s="4" t="str">
        <v>EXHIBITION</v>
      </c>
      <c r="U2330" s="8" t="str">
        <v>AVAILABLE</v>
      </c>
      <c r="V2330" s="4" t="str">
        <v>Crystal, Feather, Needle</v>
      </c>
      <c r="W2330" s="9" t="str">
        <v>Media URL</v>
      </c>
    </row>
    <row r="2331">
      <c r="A2331" s="4" t="str">
        <v>6555213165</v>
      </c>
      <c r="B2331" s="4" t="str">
        <v>PEAR</v>
      </c>
      <c r="C2331" s="4">
        <v>145509</v>
      </c>
      <c r="D2331" s="5">
        <v>1.02</v>
      </c>
      <c r="E2331" s="4" t="str">
        <v>U-V</v>
      </c>
      <c r="F2331" s="4" t="str">
        <v>VS1</v>
      </c>
      <c r="G2331" s="4" t="str">
        <v xml:space="preserve"> </v>
      </c>
      <c r="H2331" s="4" t="str">
        <v>EX</v>
      </c>
      <c r="I2331" s="4" t="str">
        <v>VG</v>
      </c>
      <c r="J2331" s="4" t="str">
        <v>NONE</v>
      </c>
      <c r="K2331" s="4" t="str">
        <v>7.73 x 4.96 x 3.45</v>
      </c>
      <c r="L2331" s="4" t="str">
        <v>69.50</v>
      </c>
      <c r="M2331" s="4" t="str">
        <v>61.00</v>
      </c>
      <c r="N2331" s="4" t="str">
        <v/>
      </c>
      <c r="O2331" s="4" t="str">
        <v>GIA</v>
      </c>
      <c r="P2331" s="4">
        <v>2000</v>
      </c>
      <c r="Q2331" s="7">
        <v>-49</v>
      </c>
      <c r="R2331" s="5">
        <f>ROUND(P2331 * (1 + (Q2331 / 100)), 2)</f>
        <v>1020</v>
      </c>
      <c r="S2331" s="5">
        <f>ROUND(R2331 * D2331, 2)</f>
        <v>1040.4</v>
      </c>
      <c r="T2331" s="4" t="str">
        <v>EXHIBITION</v>
      </c>
      <c r="U2331" s="8" t="str">
        <v>AVAILABLE</v>
      </c>
      <c r="V2331" s="4" t="str">
        <v>Twinning Wisp, Feather, Crystal, Needle</v>
      </c>
      <c r="W2331" s="9" t="str">
        <v>Media URL</v>
      </c>
    </row>
    <row r="2332">
      <c r="A2332" s="4" t="str">
        <v>6551239241</v>
      </c>
      <c r="B2332" s="4" t="str">
        <v>PEAR</v>
      </c>
      <c r="C2332" s="4">
        <v>146960</v>
      </c>
      <c r="D2332" s="5">
        <v>1.02</v>
      </c>
      <c r="E2332" s="4" t="str">
        <v>U-V</v>
      </c>
      <c r="F2332" s="4" t="str">
        <v>VS1</v>
      </c>
      <c r="G2332" s="4" t="str">
        <v xml:space="preserve"> </v>
      </c>
      <c r="H2332" s="4" t="str">
        <v>EX</v>
      </c>
      <c r="I2332" s="4" t="str">
        <v>VG</v>
      </c>
      <c r="J2332" s="4" t="str">
        <v>NONE</v>
      </c>
      <c r="K2332" s="4" t="str">
        <v>7.65 x 4.96 x 3.45</v>
      </c>
      <c r="L2332" s="4" t="str">
        <v>69.70</v>
      </c>
      <c r="M2332" s="4" t="str">
        <v>63.00</v>
      </c>
      <c r="N2332" s="4" t="str">
        <v/>
      </c>
      <c r="O2332" s="4" t="str">
        <v>GIA</v>
      </c>
      <c r="P2332" s="4">
        <v>2000</v>
      </c>
      <c r="Q2332" s="7">
        <v>-49</v>
      </c>
      <c r="R2332" s="5">
        <f>ROUND(P2332 * (1 + (Q2332 / 100)), 2)</f>
        <v>1020</v>
      </c>
      <c r="S2332" s="5">
        <f>ROUND(R2332 * D2332, 2)</f>
        <v>1040.4</v>
      </c>
      <c r="T2332" s="4" t="str">
        <v>EXHIBITION</v>
      </c>
      <c r="U2332" s="8" t="str">
        <v>AVAILABLE</v>
      </c>
      <c r="V2332" s="4" t="str">
        <v>Crystal, Feather, Needle</v>
      </c>
      <c r="W2332" s="9" t="str">
        <v>Media URL</v>
      </c>
    </row>
    <row r="2333">
      <c r="A2333" s="4" t="str">
        <v>7553721072</v>
      </c>
      <c r="B2333" s="4" t="str">
        <v>PEAR</v>
      </c>
      <c r="C2333" s="4">
        <v>166823</v>
      </c>
      <c r="D2333" s="5">
        <v>1.14</v>
      </c>
      <c r="E2333" s="4" t="str">
        <v>U-V</v>
      </c>
      <c r="F2333" s="4" t="str">
        <v>VS1</v>
      </c>
      <c r="G2333" s="4" t="str">
        <v xml:space="preserve"> </v>
      </c>
      <c r="H2333" s="4" t="str">
        <v>EX</v>
      </c>
      <c r="I2333" s="4" t="str">
        <v>VG</v>
      </c>
      <c r="J2333" s="4" t="str">
        <v>NONE</v>
      </c>
      <c r="K2333" s="4" t="str">
        <v>8.71 x 5.03 x 3.42</v>
      </c>
      <c r="L2333" s="4" t="str">
        <v>68.00</v>
      </c>
      <c r="M2333" s="4" t="str">
        <v>66.00</v>
      </c>
      <c r="N2333" s="4" t="str">
        <v/>
      </c>
      <c r="O2333" s="4" t="str">
        <v>GIA</v>
      </c>
      <c r="P2333" s="4">
        <v>2000</v>
      </c>
      <c r="Q2333" s="7">
        <v>-50</v>
      </c>
      <c r="R2333" s="5">
        <f>ROUND(P2333 * (1 + (Q2333 / 100)), 2)</f>
        <v>1000</v>
      </c>
      <c r="S2333" s="5">
        <f>ROUND(R2333 * D2333, 2)</f>
        <v>1140</v>
      </c>
      <c r="T2333" s="4" t="str">
        <v>EXHIBITION</v>
      </c>
      <c r="U2333" s="8" t="str">
        <v>AVAILABLE</v>
      </c>
      <c r="V2333" s="4" t="str">
        <v>Crystal, Needle</v>
      </c>
      <c r="W2333" s="9" t="str">
        <v>Media URL</v>
      </c>
    </row>
    <row r="2334">
      <c r="A2334" s="4" t="str">
        <v>6552507024</v>
      </c>
      <c r="B2334" s="4" t="str">
        <v>PEAR</v>
      </c>
      <c r="C2334" s="4">
        <v>158443</v>
      </c>
      <c r="D2334" s="5">
        <v>1.18</v>
      </c>
      <c r="E2334" s="4" t="str">
        <v>U-V</v>
      </c>
      <c r="F2334" s="4" t="str">
        <v>VS1</v>
      </c>
      <c r="G2334" s="4" t="str">
        <v xml:space="preserve"> </v>
      </c>
      <c r="H2334" s="4" t="str">
        <v>EX</v>
      </c>
      <c r="I2334" s="4" t="str">
        <v>VG</v>
      </c>
      <c r="J2334" s="4" t="str">
        <v>NONE</v>
      </c>
      <c r="K2334" s="4" t="str">
        <v>8.34 x 5.22 x 3.54</v>
      </c>
      <c r="L2334" s="4" t="str">
        <v>67.80</v>
      </c>
      <c r="M2334" s="4" t="str">
        <v>60.00</v>
      </c>
      <c r="N2334" s="4" t="str">
        <v/>
      </c>
      <c r="O2334" s="4" t="str">
        <v>GIA</v>
      </c>
      <c r="P2334" s="4">
        <v>2000</v>
      </c>
      <c r="Q2334" s="7">
        <v>-50</v>
      </c>
      <c r="R2334" s="5">
        <f>ROUND(P2334 * (1 + (Q2334 / 100)), 2)</f>
        <v>1000</v>
      </c>
      <c r="S2334" s="5">
        <f>ROUND(R2334 * D2334, 2)</f>
        <v>1180</v>
      </c>
      <c r="T2334" s="4" t="str">
        <v>EXHIBITION</v>
      </c>
      <c r="U2334" s="8" t="str">
        <v>AVAILABLE</v>
      </c>
      <c r="V2334" s="4" t="str">
        <v>Crystal, Feather, Needle</v>
      </c>
      <c r="W2334" s="9" t="str">
        <v>Media URL</v>
      </c>
    </row>
    <row r="2335">
      <c r="A2335" s="4" t="str">
        <v>2558507023</v>
      </c>
      <c r="B2335" s="4" t="str">
        <v>PEAR</v>
      </c>
      <c r="C2335" s="4">
        <v>158442</v>
      </c>
      <c r="D2335" s="5">
        <v>1.13</v>
      </c>
      <c r="E2335" s="4" t="str">
        <v>U-V</v>
      </c>
      <c r="F2335" s="4" t="str">
        <v>VS1</v>
      </c>
      <c r="G2335" s="4" t="str">
        <v xml:space="preserve"> </v>
      </c>
      <c r="H2335" s="4" t="str">
        <v>EX</v>
      </c>
      <c r="I2335" s="4" t="str">
        <v>VG</v>
      </c>
      <c r="J2335" s="4" t="str">
        <v>NONE</v>
      </c>
      <c r="K2335" s="4" t="str">
        <v>8.22 x 5.14 x 3.51</v>
      </c>
      <c r="L2335" s="4" t="str">
        <v>68.30</v>
      </c>
      <c r="M2335" s="4" t="str">
        <v>63.00</v>
      </c>
      <c r="N2335" s="4" t="str">
        <v/>
      </c>
      <c r="O2335" s="4" t="str">
        <v>GIA</v>
      </c>
      <c r="P2335" s="4">
        <v>2000</v>
      </c>
      <c r="Q2335" s="7">
        <v>-47</v>
      </c>
      <c r="R2335" s="5">
        <f>ROUND(P2335 * (1 + (Q2335 / 100)), 2)</f>
        <v>1060</v>
      </c>
      <c r="S2335" s="5">
        <f>ROUND(R2335 * D2335, 2)</f>
        <v>1197.8</v>
      </c>
      <c r="T2335" s="4" t="str">
        <v>EXHIBITION</v>
      </c>
      <c r="U2335" s="8" t="str">
        <v>AVAILABLE</v>
      </c>
      <c r="V2335" s="4" t="str">
        <v>Twinning Wisp, Feather, Needle</v>
      </c>
      <c r="W2335" s="9" t="str">
        <v>Media URL</v>
      </c>
    </row>
    <row r="2336">
      <c r="A2336" s="4" t="str">
        <v>1555962196</v>
      </c>
      <c r="B2336" s="4" t="str">
        <v>PEAR</v>
      </c>
      <c r="C2336" s="4">
        <v>176476</v>
      </c>
      <c r="D2336" s="5">
        <v>1.01</v>
      </c>
      <c r="E2336" s="4" t="str">
        <v>U-V</v>
      </c>
      <c r="F2336" s="4" t="str">
        <v>VS1</v>
      </c>
      <c r="G2336" s="4" t="str">
        <v xml:space="preserve"> </v>
      </c>
      <c r="H2336" s="4" t="str">
        <v>EX</v>
      </c>
      <c r="I2336" s="4" t="str">
        <v>VG</v>
      </c>
      <c r="J2336" s="4" t="str">
        <v>FNT</v>
      </c>
      <c r="K2336" s="4" t="str">
        <v>7.43 x 4.97 x 3.48</v>
      </c>
      <c r="L2336" s="4" t="str">
        <v>70.00</v>
      </c>
      <c r="M2336" s="4" t="str">
        <v>60.00</v>
      </c>
      <c r="N2336" s="4" t="str">
        <v/>
      </c>
      <c r="O2336" s="4" t="str">
        <v>GIA</v>
      </c>
      <c r="P2336" s="4">
        <v>2000</v>
      </c>
      <c r="Q2336" s="7">
        <v>-53</v>
      </c>
      <c r="R2336" s="5">
        <f>ROUND(P2336 * (1 + (Q2336 / 100)), 2)</f>
        <v>940</v>
      </c>
      <c r="S2336" s="5">
        <f>ROUND(R2336 * D2336, 2)</f>
        <v>949.4</v>
      </c>
      <c r="T2336" s="4" t="str">
        <v>MUMBAI</v>
      </c>
      <c r="U2336" s="8" t="str">
        <v>AVAILABLE</v>
      </c>
      <c r="V2336" s="4" t="str">
        <v>Crystal, Cloud, Needle</v>
      </c>
      <c r="W2336" s="9" t="str">
        <v>Media URL</v>
      </c>
    </row>
    <row r="2337">
      <c r="A2337" s="4" t="str">
        <v>3545851646</v>
      </c>
      <c r="B2337" s="4" t="str">
        <v>PEAR</v>
      </c>
      <c r="C2337" s="4">
        <v>131918</v>
      </c>
      <c r="D2337" s="5">
        <v>1.01</v>
      </c>
      <c r="E2337" s="4" t="str">
        <v>U-V</v>
      </c>
      <c r="F2337" s="4" t="str">
        <v>VS1</v>
      </c>
      <c r="G2337" s="4" t="str">
        <v xml:space="preserve"> </v>
      </c>
      <c r="H2337" s="4" t="str">
        <v>EX</v>
      </c>
      <c r="I2337" s="4" t="str">
        <v>VG</v>
      </c>
      <c r="J2337" s="4" t="str">
        <v>FNT</v>
      </c>
      <c r="K2337" s="4" t="str">
        <v>7.99 x 4.86 x 3.39</v>
      </c>
      <c r="L2337" s="4" t="str">
        <v>69.70</v>
      </c>
      <c r="M2337" s="4" t="str">
        <v>64.00</v>
      </c>
      <c r="N2337" s="4" t="str">
        <v/>
      </c>
      <c r="O2337" s="4" t="str">
        <v>GIA</v>
      </c>
      <c r="P2337" s="4">
        <v>2000</v>
      </c>
      <c r="Q2337" s="7">
        <v>-52</v>
      </c>
      <c r="R2337" s="5">
        <f>ROUND(P2337 * (1 + (Q2337 / 100)), 2)</f>
        <v>960</v>
      </c>
      <c r="S2337" s="5">
        <f>ROUND(R2337 * D2337, 2)</f>
        <v>969.6</v>
      </c>
      <c r="T2337" s="4" t="str">
        <v>EXHIBITION</v>
      </c>
      <c r="U2337" s="8" t="str">
        <v>AVAILABLE</v>
      </c>
      <c r="V2337" s="4" t="str">
        <v>Feather, Crystal, Pinpoint, Extra Facet</v>
      </c>
      <c r="W2337" s="9" t="str">
        <v>Media URL</v>
      </c>
    </row>
    <row r="2338">
      <c r="A2338" s="4" t="str">
        <v>7558142410</v>
      </c>
      <c r="B2338" s="4" t="str">
        <v>PEAR</v>
      </c>
      <c r="C2338" s="4">
        <v>142557</v>
      </c>
      <c r="D2338" s="5">
        <v>1.07</v>
      </c>
      <c r="E2338" s="4" t="str">
        <v>U-V</v>
      </c>
      <c r="F2338" s="4" t="str">
        <v>VS1</v>
      </c>
      <c r="G2338" s="4" t="str">
        <v xml:space="preserve"> </v>
      </c>
      <c r="H2338" s="4" t="str">
        <v>EX</v>
      </c>
      <c r="I2338" s="4" t="str">
        <v>EX</v>
      </c>
      <c r="J2338" s="4" t="str">
        <v>FNT</v>
      </c>
      <c r="K2338" s="4" t="str">
        <v>7.98 x 5.00 x 3.46</v>
      </c>
      <c r="L2338" s="4" t="str">
        <v>69.30</v>
      </c>
      <c r="M2338" s="4" t="str">
        <v>62.00</v>
      </c>
      <c r="N2338" s="4" t="str">
        <v/>
      </c>
      <c r="O2338" s="4" t="str">
        <v>GIA</v>
      </c>
      <c r="P2338" s="4">
        <v>2000</v>
      </c>
      <c r="Q2338" s="7">
        <v>-50</v>
      </c>
      <c r="R2338" s="5">
        <f>ROUND(P2338 * (1 + (Q2338 / 100)), 2)</f>
        <v>1000</v>
      </c>
      <c r="S2338" s="5">
        <f>ROUND(R2338 * D2338, 2)</f>
        <v>1070</v>
      </c>
      <c r="T2338" s="4" t="str">
        <v>EXHIBITION</v>
      </c>
      <c r="U2338" s="8" t="str">
        <v>AVAILABLE</v>
      </c>
      <c r="V2338" s="4" t="str">
        <v>Crystal, Pinpoint</v>
      </c>
      <c r="W2338" s="9" t="str">
        <v>Media URL</v>
      </c>
    </row>
    <row r="2339">
      <c r="A2339" s="4" t="str">
        <v>7541775459</v>
      </c>
      <c r="B2339" s="4" t="str">
        <v>PEAR</v>
      </c>
      <c r="C2339" s="4">
        <v>128376</v>
      </c>
      <c r="D2339" s="5">
        <v>1.02</v>
      </c>
      <c r="E2339" s="4" t="str">
        <v>U-V</v>
      </c>
      <c r="F2339" s="4" t="str">
        <v>VS2</v>
      </c>
      <c r="G2339" s="4" t="str">
        <v xml:space="preserve"> </v>
      </c>
      <c r="H2339" s="4" t="str">
        <v>GD</v>
      </c>
      <c r="I2339" s="4" t="str">
        <v>GD</v>
      </c>
      <c r="J2339" s="4" t="str">
        <v>STG</v>
      </c>
      <c r="K2339" s="4" t="str">
        <v>8.46 x 5.09 x 3.28</v>
      </c>
      <c r="L2339" s="4" t="str">
        <v>64.30</v>
      </c>
      <c r="M2339" s="4" t="str">
        <v>59.00</v>
      </c>
      <c r="N2339" s="4" t="str">
        <v/>
      </c>
      <c r="O2339" s="4" t="str">
        <v>GIA</v>
      </c>
      <c r="P2339" s="4">
        <v>1900</v>
      </c>
      <c r="Q2339" s="7">
        <v>-63</v>
      </c>
      <c r="R2339" s="5">
        <f>ROUND(P2339 * (1 + (Q2339 / 100)), 2)</f>
        <v>703</v>
      </c>
      <c r="S2339" s="5">
        <f>ROUND(R2339 * D2339, 2)</f>
        <v>717.06</v>
      </c>
      <c r="T2339" s="4" t="str">
        <v>EXHIBITION</v>
      </c>
      <c r="U2339" s="8" t="str">
        <v>AVAILABLE</v>
      </c>
      <c r="V2339" s="4" t="str">
        <v>Crystal, Feather, Cloud, Needle</v>
      </c>
      <c r="W2339" s="9" t="str">
        <v>Media URL</v>
      </c>
    </row>
    <row r="2340">
      <c r="A2340" s="4" t="str">
        <v>6552013182</v>
      </c>
      <c r="B2340" s="4" t="str">
        <v>PEAR</v>
      </c>
      <c r="C2340" s="4">
        <v>138066</v>
      </c>
      <c r="D2340" s="5">
        <v>1.2</v>
      </c>
      <c r="E2340" s="4" t="str">
        <v>U-V</v>
      </c>
      <c r="F2340" s="4" t="str">
        <v>VS2</v>
      </c>
      <c r="G2340" s="4" t="str">
        <v xml:space="preserve"> </v>
      </c>
      <c r="H2340" s="4" t="str">
        <v>VG</v>
      </c>
      <c r="I2340" s="4" t="str">
        <v>GD</v>
      </c>
      <c r="J2340" s="4" t="str">
        <v>NONE</v>
      </c>
      <c r="K2340" s="4" t="str">
        <v>8.70 x 5.06 x 3.53</v>
      </c>
      <c r="L2340" s="4" t="str">
        <v>69.80</v>
      </c>
      <c r="M2340" s="4" t="str">
        <v>64.00</v>
      </c>
      <c r="N2340" s="4" t="str">
        <v/>
      </c>
      <c r="O2340" s="4" t="str">
        <v>GIA</v>
      </c>
      <c r="P2340" s="4">
        <v>1900</v>
      </c>
      <c r="Q2340" s="7">
        <v>-51</v>
      </c>
      <c r="R2340" s="5">
        <f>ROUND(P2340 * (1 + (Q2340 / 100)), 2)</f>
        <v>931</v>
      </c>
      <c r="S2340" s="5">
        <f>ROUND(R2340 * D2340, 2)</f>
        <v>1117.2</v>
      </c>
      <c r="T2340" s="4" t="str">
        <v>EXHIBITION</v>
      </c>
      <c r="U2340" s="8" t="str">
        <v>AVAILABLE</v>
      </c>
      <c r="V2340" s="4" t="str">
        <v>Cloud, Feather</v>
      </c>
      <c r="W2340" s="9" t="str">
        <v>Media URL</v>
      </c>
    </row>
    <row r="2341">
      <c r="A2341" s="4" t="str">
        <v>6542985996</v>
      </c>
      <c r="B2341" s="4" t="str">
        <v>PEAR</v>
      </c>
      <c r="C2341" s="4">
        <v>137032</v>
      </c>
      <c r="D2341" s="5">
        <v>1.01</v>
      </c>
      <c r="E2341" s="4" t="str">
        <v>U-V</v>
      </c>
      <c r="F2341" s="4" t="str">
        <v>VS2</v>
      </c>
      <c r="G2341" s="4" t="str">
        <v xml:space="preserve"> </v>
      </c>
      <c r="H2341" s="4" t="str">
        <v>VG</v>
      </c>
      <c r="I2341" s="4" t="str">
        <v>GD</v>
      </c>
      <c r="J2341" s="4" t="str">
        <v>STG</v>
      </c>
      <c r="K2341" s="4" t="str">
        <v>8.29 x 4.83 x 3.37</v>
      </c>
      <c r="L2341" s="4" t="str">
        <v>69.80</v>
      </c>
      <c r="M2341" s="4" t="str">
        <v>64.00</v>
      </c>
      <c r="N2341" s="4" t="str">
        <v/>
      </c>
      <c r="O2341" s="4" t="str">
        <v>GIA</v>
      </c>
      <c r="P2341" s="4">
        <v>1900</v>
      </c>
      <c r="Q2341" s="7">
        <v>-53</v>
      </c>
      <c r="R2341" s="5">
        <f>ROUND(P2341 * (1 + (Q2341 / 100)), 2)</f>
        <v>893</v>
      </c>
      <c r="S2341" s="5">
        <f>ROUND(R2341 * D2341, 2)</f>
        <v>901.93</v>
      </c>
      <c r="T2341" s="4" t="str">
        <v>EXHIBITION</v>
      </c>
      <c r="U2341" s="8" t="str">
        <v>AVAILABLE</v>
      </c>
      <c r="V2341" s="4" t="str">
        <v>Crystal, Feather, Needle</v>
      </c>
      <c r="W2341" s="9" t="str">
        <v>Media URL</v>
      </c>
    </row>
    <row r="2342">
      <c r="A2342" s="4" t="str">
        <v>2546260207</v>
      </c>
      <c r="B2342" s="4" t="str">
        <v>PEAR</v>
      </c>
      <c r="C2342" s="4">
        <v>108993</v>
      </c>
      <c r="D2342" s="5">
        <v>1.01</v>
      </c>
      <c r="E2342" s="4" t="str">
        <v>U-V</v>
      </c>
      <c r="F2342" s="4" t="str">
        <v>VS2</v>
      </c>
      <c r="G2342" s="4" t="str">
        <v xml:space="preserve"> </v>
      </c>
      <c r="H2342" s="4" t="str">
        <v>VG</v>
      </c>
      <c r="I2342" s="4" t="str">
        <v>VG</v>
      </c>
      <c r="J2342" s="4" t="str">
        <v>NONE</v>
      </c>
      <c r="K2342" s="4" t="str">
        <v>7.63 x 4.87 x 3.41</v>
      </c>
      <c r="L2342" s="4" t="str">
        <v>70.00</v>
      </c>
      <c r="M2342" s="4" t="str">
        <v>62.00</v>
      </c>
      <c r="N2342" s="4" t="str">
        <v/>
      </c>
      <c r="O2342" s="4" t="str">
        <v>GIA</v>
      </c>
      <c r="P2342" s="4">
        <v>1900</v>
      </c>
      <c r="Q2342" s="7">
        <v>-56</v>
      </c>
      <c r="R2342" s="5">
        <f>ROUND(P2342 * (1 + (Q2342 / 100)), 2)</f>
        <v>836</v>
      </c>
      <c r="S2342" s="5">
        <f>ROUND(R2342 * D2342, 2)</f>
        <v>844.36</v>
      </c>
      <c r="T2342" s="4" t="str">
        <v>EXHIBITION</v>
      </c>
      <c r="U2342" s="8" t="str">
        <v>AVAILABLE</v>
      </c>
      <c r="V2342" s="4" t="str">
        <v>Cloud, Crystal, Needle, Natural</v>
      </c>
      <c r="W2342" s="9" t="str">
        <v>Media URL</v>
      </c>
    </row>
    <row r="2343">
      <c r="A2343" s="4" t="str">
        <v>6535658174</v>
      </c>
      <c r="B2343" s="4" t="str">
        <v>PEAR</v>
      </c>
      <c r="C2343" s="4">
        <v>97990</v>
      </c>
      <c r="D2343" s="5">
        <v>1.01</v>
      </c>
      <c r="E2343" s="4" t="str">
        <v>U-V</v>
      </c>
      <c r="F2343" s="4" t="str">
        <v>VS2</v>
      </c>
      <c r="G2343" s="4" t="str">
        <v xml:space="preserve"> </v>
      </c>
      <c r="H2343" s="4" t="str">
        <v>VG</v>
      </c>
      <c r="I2343" s="4" t="str">
        <v>VG</v>
      </c>
      <c r="J2343" s="4" t="str">
        <v>NONE</v>
      </c>
      <c r="K2343" s="4" t="str">
        <v>7.67 x 4.96 x 3.44</v>
      </c>
      <c r="L2343" s="4" t="str">
        <v>69.20</v>
      </c>
      <c r="M2343" s="4" t="str">
        <v>55.00</v>
      </c>
      <c r="N2343" s="4" t="str">
        <v/>
      </c>
      <c r="O2343" s="4" t="str">
        <v>GIA</v>
      </c>
      <c r="P2343" s="4">
        <v>1900</v>
      </c>
      <c r="Q2343" s="7">
        <v>-55</v>
      </c>
      <c r="R2343" s="5">
        <f>ROUND(P2343 * (1 + (Q2343 / 100)), 2)</f>
        <v>855</v>
      </c>
      <c r="S2343" s="5">
        <f>ROUND(R2343 * D2343, 2)</f>
        <v>863.55</v>
      </c>
      <c r="T2343" s="4" t="str">
        <v>EXHIBITION</v>
      </c>
      <c r="U2343" s="8" t="str">
        <v>AVAILABLE</v>
      </c>
      <c r="V2343" s="4" t="str">
        <v>Crystal, Feather, Needle</v>
      </c>
      <c r="W2343" s="9" t="str">
        <v>Media URL</v>
      </c>
    </row>
    <row r="2344">
      <c r="A2344" s="4" t="str">
        <v>5543566770</v>
      </c>
      <c r="B2344" s="4" t="str">
        <v>PEAR</v>
      </c>
      <c r="C2344" s="4">
        <v>119409</v>
      </c>
      <c r="D2344" s="5">
        <v>1.02</v>
      </c>
      <c r="E2344" s="4" t="str">
        <v>U-V</v>
      </c>
      <c r="F2344" s="4" t="str">
        <v>VS2</v>
      </c>
      <c r="G2344" s="4" t="str">
        <v xml:space="preserve"> </v>
      </c>
      <c r="H2344" s="4" t="str">
        <v>VG</v>
      </c>
      <c r="I2344" s="4" t="str">
        <v>VG</v>
      </c>
      <c r="J2344" s="4" t="str">
        <v>NONE</v>
      </c>
      <c r="K2344" s="4" t="str">
        <v>8.03 x 5.02 x 3.36</v>
      </c>
      <c r="L2344" s="4" t="str">
        <v>66.90</v>
      </c>
      <c r="M2344" s="4" t="str">
        <v>64.00</v>
      </c>
      <c r="N2344" s="4" t="str">
        <v/>
      </c>
      <c r="O2344" s="4" t="str">
        <v>GIA</v>
      </c>
      <c r="P2344" s="4">
        <v>1900</v>
      </c>
      <c r="Q2344" s="7">
        <v>-54</v>
      </c>
      <c r="R2344" s="5">
        <f>ROUND(P2344 * (1 + (Q2344 / 100)), 2)</f>
        <v>874</v>
      </c>
      <c r="S2344" s="5">
        <f>ROUND(R2344 * D2344, 2)</f>
        <v>891.48</v>
      </c>
      <c r="T2344" s="4" t="str">
        <v>EXHIBITION</v>
      </c>
      <c r="U2344" s="8" t="str">
        <v>AVAILABLE</v>
      </c>
      <c r="V2344" s="4" t="str">
        <v>Twinning Wisp, Feather</v>
      </c>
      <c r="W2344" s="9" t="str">
        <v>Media URL</v>
      </c>
    </row>
    <row r="2345">
      <c r="A2345" s="4" t="str">
        <v>6552101392</v>
      </c>
      <c r="B2345" s="4" t="str">
        <v>PEAR</v>
      </c>
      <c r="C2345" s="4">
        <v>141089</v>
      </c>
      <c r="D2345" s="5">
        <v>1.01</v>
      </c>
      <c r="E2345" s="4" t="str">
        <v>U-V</v>
      </c>
      <c r="F2345" s="4" t="str">
        <v>VS2</v>
      </c>
      <c r="G2345" s="4" t="str">
        <v xml:space="preserve"> </v>
      </c>
      <c r="H2345" s="4" t="str">
        <v>VG</v>
      </c>
      <c r="I2345" s="4" t="str">
        <v>VG</v>
      </c>
      <c r="J2345" s="4" t="str">
        <v>NONE</v>
      </c>
      <c r="K2345" s="4" t="str">
        <v>8.30 x 4.80 x 3.31</v>
      </c>
      <c r="L2345" s="4" t="str">
        <v>69.00</v>
      </c>
      <c r="M2345" s="4" t="str">
        <v>64.00</v>
      </c>
      <c r="N2345" s="4" t="str">
        <v/>
      </c>
      <c r="O2345" s="4" t="str">
        <v>GIA</v>
      </c>
      <c r="P2345" s="4">
        <v>1900</v>
      </c>
      <c r="Q2345" s="7">
        <v>-52</v>
      </c>
      <c r="R2345" s="5">
        <f>ROUND(P2345 * (1 + (Q2345 / 100)), 2)</f>
        <v>912</v>
      </c>
      <c r="S2345" s="5">
        <f>ROUND(R2345 * D2345, 2)</f>
        <v>921.12</v>
      </c>
      <c r="T2345" s="4" t="str">
        <v>EXHIBITION</v>
      </c>
      <c r="U2345" s="8" t="str">
        <v>AVAILABLE</v>
      </c>
      <c r="V2345" s="4" t="str">
        <v>Needle, Feather, Cloud</v>
      </c>
      <c r="W2345" s="9" t="str">
        <v>Media URL</v>
      </c>
    </row>
    <row r="2346">
      <c r="A2346" s="4" t="str">
        <v>6555364579</v>
      </c>
      <c r="B2346" s="4" t="str">
        <v>PEAR</v>
      </c>
      <c r="C2346" s="4">
        <v>152589</v>
      </c>
      <c r="D2346" s="5">
        <v>1</v>
      </c>
      <c r="E2346" s="4" t="str">
        <v>U-V</v>
      </c>
      <c r="F2346" s="4" t="str">
        <v>VS2</v>
      </c>
      <c r="G2346" s="4" t="str">
        <v xml:space="preserve"> </v>
      </c>
      <c r="H2346" s="4" t="str">
        <v>VG</v>
      </c>
      <c r="I2346" s="4" t="str">
        <v>VG</v>
      </c>
      <c r="J2346" s="4" t="str">
        <v>NONE</v>
      </c>
      <c r="K2346" s="4" t="str">
        <v>7.73 x 4.93 x 3.33</v>
      </c>
      <c r="L2346" s="4" t="str">
        <v>67.40</v>
      </c>
      <c r="M2346" s="4" t="str">
        <v>66.00</v>
      </c>
      <c r="N2346" s="4" t="str">
        <v/>
      </c>
      <c r="O2346" s="4" t="str">
        <v>GIA</v>
      </c>
      <c r="P2346" s="4">
        <v>1900</v>
      </c>
      <c r="Q2346" s="7">
        <v>-50</v>
      </c>
      <c r="R2346" s="5">
        <f>ROUND(P2346 * (1 + (Q2346 / 100)), 2)</f>
        <v>950</v>
      </c>
      <c r="S2346" s="5">
        <f>ROUND(R2346 * D2346, 2)</f>
        <v>950</v>
      </c>
      <c r="T2346" s="4" t="str">
        <v>EXHIBITION</v>
      </c>
      <c r="U2346" s="8" t="str">
        <v>AVAILABLE</v>
      </c>
      <c r="V2346" s="4" t="str">
        <v>Crystal, Feather, Needle, Indented Natural, Natural</v>
      </c>
      <c r="W2346" s="9" t="str">
        <v>Media URL</v>
      </c>
    </row>
    <row r="2347">
      <c r="A2347" s="4" t="str">
        <v>5553546637</v>
      </c>
      <c r="B2347" s="4" t="str">
        <v>PEAR</v>
      </c>
      <c r="C2347" s="4">
        <v>160732</v>
      </c>
      <c r="D2347" s="5">
        <v>1</v>
      </c>
      <c r="E2347" s="4" t="str">
        <v>U-V</v>
      </c>
      <c r="F2347" s="4" t="str">
        <v>VS2</v>
      </c>
      <c r="G2347" s="4" t="str">
        <v xml:space="preserve"> </v>
      </c>
      <c r="H2347" s="4" t="str">
        <v>VG</v>
      </c>
      <c r="I2347" s="4" t="str">
        <v>VG</v>
      </c>
      <c r="J2347" s="4" t="str">
        <v>NONE</v>
      </c>
      <c r="K2347" s="4" t="str">
        <v>8.27 x 4.74 x 3.23</v>
      </c>
      <c r="L2347" s="4" t="str">
        <v>68.10</v>
      </c>
      <c r="M2347" s="4" t="str">
        <v>64.00</v>
      </c>
      <c r="N2347" s="4" t="str">
        <v/>
      </c>
      <c r="O2347" s="4" t="str">
        <v>GIA</v>
      </c>
      <c r="P2347" s="4">
        <v>1900</v>
      </c>
      <c r="Q2347" s="7">
        <v>-46</v>
      </c>
      <c r="R2347" s="5">
        <f>ROUND(P2347 * (1 + (Q2347 / 100)), 2)</f>
        <v>1026</v>
      </c>
      <c r="S2347" s="5">
        <f>ROUND(R2347 * D2347, 2)</f>
        <v>1026</v>
      </c>
      <c r="T2347" s="4" t="str">
        <v>EXHIBITION</v>
      </c>
      <c r="U2347" s="8" t="str">
        <v>AVAILABLE</v>
      </c>
      <c r="V2347" s="4" t="str">
        <v>Feather, Natural</v>
      </c>
      <c r="W2347" s="9" t="str">
        <v>Media URL</v>
      </c>
    </row>
    <row r="2348">
      <c r="A2348" s="4" t="str">
        <v>1558563006</v>
      </c>
      <c r="B2348" s="4" t="str">
        <v>PEAR</v>
      </c>
      <c r="C2348" s="4">
        <v>161683</v>
      </c>
      <c r="D2348" s="5">
        <v>1.22</v>
      </c>
      <c r="E2348" s="4" t="str">
        <v>U-V</v>
      </c>
      <c r="F2348" s="4" t="str">
        <v>VS2</v>
      </c>
      <c r="G2348" s="4" t="str">
        <v xml:space="preserve"> </v>
      </c>
      <c r="H2348" s="4" t="str">
        <v>VG</v>
      </c>
      <c r="I2348" s="4" t="str">
        <v>VG</v>
      </c>
      <c r="J2348" s="4" t="str">
        <v>NONE</v>
      </c>
      <c r="K2348" s="4" t="str">
        <v>8.49 x 5.14 x 3.54</v>
      </c>
      <c r="L2348" s="4" t="str">
        <v>68.90</v>
      </c>
      <c r="M2348" s="4" t="str">
        <v>64.00</v>
      </c>
      <c r="N2348" s="4" t="str">
        <v/>
      </c>
      <c r="O2348" s="4" t="str">
        <v>GIA</v>
      </c>
      <c r="P2348" s="4">
        <v>1900</v>
      </c>
      <c r="Q2348" s="7">
        <v>-44</v>
      </c>
      <c r="R2348" s="5">
        <f>ROUND(P2348 * (1 + (Q2348 / 100)), 2)</f>
        <v>1064</v>
      </c>
      <c r="S2348" s="5">
        <f>ROUND(R2348 * D2348, 2)</f>
        <v>1298.08</v>
      </c>
      <c r="T2348" s="4" t="str">
        <v>EXHIBITION</v>
      </c>
      <c r="U2348" s="8" t="str">
        <v>AVAILABLE</v>
      </c>
      <c r="V2348" s="4" t="str">
        <v>Cloud, Feather, Needle</v>
      </c>
      <c r="W2348" s="9" t="str">
        <v>Media URL</v>
      </c>
    </row>
    <row r="2349">
      <c r="A2349" s="4" t="str">
        <v>5533760390</v>
      </c>
      <c r="B2349" s="4" t="str">
        <v>PEAR</v>
      </c>
      <c r="C2349" s="4">
        <v>102160</v>
      </c>
      <c r="D2349" s="5">
        <v>1.49</v>
      </c>
      <c r="E2349" s="4" t="str">
        <v>U-V</v>
      </c>
      <c r="F2349" s="4" t="str">
        <v>VS2</v>
      </c>
      <c r="G2349" s="4" t="str">
        <v xml:space="preserve"> </v>
      </c>
      <c r="H2349" s="4" t="str">
        <v>VG</v>
      </c>
      <c r="I2349" s="4" t="str">
        <v>VG</v>
      </c>
      <c r="J2349" s="4" t="str">
        <v>NONE</v>
      </c>
      <c r="K2349" s="4" t="str">
        <v>8.98 x 5.51 x 3.93</v>
      </c>
      <c r="L2349" s="4" t="str">
        <v>71.30</v>
      </c>
      <c r="M2349" s="4" t="str">
        <v>51.00</v>
      </c>
      <c r="N2349" s="4" t="str">
        <v/>
      </c>
      <c r="O2349" s="4" t="str">
        <v>GIA</v>
      </c>
      <c r="P2349" s="4">
        <v>1900</v>
      </c>
      <c r="Q2349" s="7">
        <v>-54</v>
      </c>
      <c r="R2349" s="5">
        <f>ROUND(P2349 * (1 + (Q2349 / 100)), 2)</f>
        <v>874</v>
      </c>
      <c r="S2349" s="5">
        <f>ROUND(R2349 * D2349, 2)</f>
        <v>1302.26</v>
      </c>
      <c r="T2349" s="4" t="str">
        <v>EXHIBITION</v>
      </c>
      <c r="U2349" s="8" t="str">
        <v>AVAILABLE</v>
      </c>
      <c r="V2349" s="4" t="str">
        <v>Twinning Wisp, Feather, Crystal, Needle</v>
      </c>
      <c r="W2349" s="9" t="str">
        <v>Media URL</v>
      </c>
    </row>
    <row r="2350">
      <c r="A2350" s="4" t="str">
        <v>5553708616</v>
      </c>
      <c r="B2350" s="4" t="str">
        <v>PEAR</v>
      </c>
      <c r="C2350" s="4">
        <v>165568</v>
      </c>
      <c r="D2350" s="5">
        <v>1.28</v>
      </c>
      <c r="E2350" s="4" t="str">
        <v>U-V</v>
      </c>
      <c r="F2350" s="4" t="str">
        <v>VS2</v>
      </c>
      <c r="G2350" s="4" t="str">
        <v xml:space="preserve"> </v>
      </c>
      <c r="H2350" s="4" t="str">
        <v>VG</v>
      </c>
      <c r="I2350" s="4" t="str">
        <v>VG</v>
      </c>
      <c r="J2350" s="4" t="str">
        <v>NONE</v>
      </c>
      <c r="K2350" s="4" t="str">
        <v>8.46 x 5.29 x 3.68</v>
      </c>
      <c r="L2350" s="4" t="str">
        <v>69.60</v>
      </c>
      <c r="M2350" s="4" t="str">
        <v>62.00</v>
      </c>
      <c r="N2350" s="4" t="str">
        <v/>
      </c>
      <c r="O2350" s="4" t="str">
        <v>GIA</v>
      </c>
      <c r="P2350" s="4">
        <v>1900</v>
      </c>
      <c r="Q2350" s="7">
        <v>-45</v>
      </c>
      <c r="R2350" s="5">
        <f>ROUND(P2350 * (1 + (Q2350 / 100)), 2)</f>
        <v>1045</v>
      </c>
      <c r="S2350" s="5">
        <f>ROUND(R2350 * D2350, 2)</f>
        <v>1337.6</v>
      </c>
      <c r="T2350" s="4" t="str">
        <v>EXHIBITION</v>
      </c>
      <c r="U2350" s="8" t="str">
        <v>AVAILABLE</v>
      </c>
      <c r="V2350" s="4" t="str">
        <v>Crystal, Twinning Wisp, Needle</v>
      </c>
      <c r="W2350" s="9" t="str">
        <v>Media URL</v>
      </c>
    </row>
    <row r="2351">
      <c r="A2351" s="4" t="str">
        <v>2544775176</v>
      </c>
      <c r="B2351" s="4" t="str">
        <v>PEAR</v>
      </c>
      <c r="C2351" s="4">
        <v>128791</v>
      </c>
      <c r="D2351" s="5">
        <v>1.02</v>
      </c>
      <c r="E2351" s="4" t="str">
        <v>U-V</v>
      </c>
      <c r="F2351" s="4" t="str">
        <v>VS2</v>
      </c>
      <c r="G2351" s="4" t="str">
        <v xml:space="preserve"> </v>
      </c>
      <c r="H2351" s="4" t="str">
        <v>VG</v>
      </c>
      <c r="I2351" s="4" t="str">
        <v>VG</v>
      </c>
      <c r="J2351" s="4" t="str">
        <v>FNT</v>
      </c>
      <c r="K2351" s="4" t="str">
        <v>7.97 x 4.97 x 3.47</v>
      </c>
      <c r="L2351" s="4" t="str">
        <v>69.70</v>
      </c>
      <c r="M2351" s="4" t="str">
        <v>63.00</v>
      </c>
      <c r="N2351" s="4" t="str">
        <v/>
      </c>
      <c r="O2351" s="4" t="str">
        <v>GIA</v>
      </c>
      <c r="P2351" s="4">
        <v>1900</v>
      </c>
      <c r="Q2351" s="7">
        <v>-54</v>
      </c>
      <c r="R2351" s="5">
        <f>ROUND(P2351 * (1 + (Q2351 / 100)), 2)</f>
        <v>874</v>
      </c>
      <c r="S2351" s="5">
        <f>ROUND(R2351 * D2351, 2)</f>
        <v>891.48</v>
      </c>
      <c r="T2351" s="4" t="str">
        <v>EXHIBITION</v>
      </c>
      <c r="U2351" s="8" t="str">
        <v>AVAILABLE</v>
      </c>
      <c r="V2351" s="4" t="str">
        <v>Feather, Crystal, Needle</v>
      </c>
      <c r="W2351" s="9" t="str">
        <v>Media URL</v>
      </c>
    </row>
    <row r="2352">
      <c r="A2352" s="4" t="str">
        <v>7546986422</v>
      </c>
      <c r="B2352" s="4" t="str">
        <v>PEAR</v>
      </c>
      <c r="C2352" s="4">
        <v>136946</v>
      </c>
      <c r="D2352" s="5">
        <v>1</v>
      </c>
      <c r="E2352" s="4" t="str">
        <v>U-V</v>
      </c>
      <c r="F2352" s="4" t="str">
        <v>VS2</v>
      </c>
      <c r="G2352" s="4" t="str">
        <v xml:space="preserve"> </v>
      </c>
      <c r="H2352" s="4" t="str">
        <v>VG</v>
      </c>
      <c r="I2352" s="4" t="str">
        <v>VG</v>
      </c>
      <c r="J2352" s="4" t="str">
        <v>FNT</v>
      </c>
      <c r="K2352" s="4" t="str">
        <v>8.33 x 4.71 x 3.36</v>
      </c>
      <c r="L2352" s="4" t="str">
        <v>71.30</v>
      </c>
      <c r="M2352" s="4" t="str">
        <v>57.00</v>
      </c>
      <c r="N2352" s="4" t="str">
        <v/>
      </c>
      <c r="O2352" s="4" t="str">
        <v>GIA</v>
      </c>
      <c r="P2352" s="4">
        <v>1900</v>
      </c>
      <c r="Q2352" s="7">
        <v>-51</v>
      </c>
      <c r="R2352" s="5">
        <f>ROUND(P2352 * (1 + (Q2352 / 100)), 2)</f>
        <v>931</v>
      </c>
      <c r="S2352" s="5">
        <f>ROUND(R2352 * D2352, 2)</f>
        <v>931</v>
      </c>
      <c r="T2352" s="4" t="str">
        <v>EXHIBITION</v>
      </c>
      <c r="U2352" s="8" t="str">
        <v>AVAILABLE</v>
      </c>
      <c r="V2352" s="4" t="str">
        <v>Crystal, Feather, Indented Natural, Natural</v>
      </c>
      <c r="W2352" s="9" t="str">
        <v>Media URL</v>
      </c>
    </row>
    <row r="2353">
      <c r="A2353" s="4" t="str">
        <v>7541787728</v>
      </c>
      <c r="B2353" s="4" t="str">
        <v>PEAR</v>
      </c>
      <c r="C2353" s="4">
        <v>128926</v>
      </c>
      <c r="D2353" s="5">
        <v>1.24</v>
      </c>
      <c r="E2353" s="4" t="str">
        <v>U-V</v>
      </c>
      <c r="F2353" s="4" t="str">
        <v>VS2</v>
      </c>
      <c r="G2353" s="4" t="str">
        <v xml:space="preserve"> </v>
      </c>
      <c r="H2353" s="4" t="str">
        <v>VG</v>
      </c>
      <c r="I2353" s="4" t="str">
        <v>VG</v>
      </c>
      <c r="J2353" s="4" t="str">
        <v>MED</v>
      </c>
      <c r="K2353" s="4" t="str">
        <v>8.37 x 5.31 x 3.56</v>
      </c>
      <c r="L2353" s="4" t="str">
        <v>67.10</v>
      </c>
      <c r="M2353" s="4" t="str">
        <v>65.00</v>
      </c>
      <c r="N2353" s="4" t="str">
        <v/>
      </c>
      <c r="O2353" s="4" t="str">
        <v>GIA</v>
      </c>
      <c r="P2353" s="4">
        <v>1900</v>
      </c>
      <c r="Q2353" s="7">
        <v>-51</v>
      </c>
      <c r="R2353" s="5">
        <f>ROUND(P2353 * (1 + (Q2353 / 100)), 2)</f>
        <v>931</v>
      </c>
      <c r="S2353" s="5">
        <f>ROUND(R2353 * D2353, 2)</f>
        <v>1154.44</v>
      </c>
      <c r="T2353" s="4" t="str">
        <v>EXHIBITION</v>
      </c>
      <c r="U2353" s="8" t="str">
        <v>AVAILABLE</v>
      </c>
      <c r="V2353" s="4" t="str">
        <v>Crystal, Feather, Needle</v>
      </c>
      <c r="W2353" s="9" t="str">
        <v>Media URL</v>
      </c>
    </row>
    <row r="2354">
      <c r="A2354" s="4" t="str">
        <v>6555325512</v>
      </c>
      <c r="B2354" s="4" t="str">
        <v>PEAR</v>
      </c>
      <c r="C2354" s="4">
        <v>150266</v>
      </c>
      <c r="D2354" s="5">
        <v>1.01</v>
      </c>
      <c r="E2354" s="4" t="str">
        <v>U-V</v>
      </c>
      <c r="F2354" s="4" t="str">
        <v>VS2</v>
      </c>
      <c r="G2354" s="4" t="str">
        <v xml:space="preserve"> </v>
      </c>
      <c r="H2354" s="4" t="str">
        <v>VG</v>
      </c>
      <c r="I2354" s="4" t="str">
        <v>EX</v>
      </c>
      <c r="J2354" s="4" t="str">
        <v>FNT</v>
      </c>
      <c r="K2354" s="4" t="str">
        <v>7.81 x 4.90 x 3.39</v>
      </c>
      <c r="L2354" s="4" t="str">
        <v>69.20</v>
      </c>
      <c r="M2354" s="4" t="str">
        <v>63.00</v>
      </c>
      <c r="N2354" s="4" t="str">
        <v/>
      </c>
      <c r="O2354" s="4" t="str">
        <v>GIA</v>
      </c>
      <c r="P2354" s="4">
        <v>1900</v>
      </c>
      <c r="Q2354" s="7">
        <v>-45</v>
      </c>
      <c r="R2354" s="5">
        <f>ROUND(P2354 * (1 + (Q2354 / 100)), 2)</f>
        <v>1045</v>
      </c>
      <c r="S2354" s="5">
        <f>ROUND(R2354 * D2354, 2)</f>
        <v>1055.45</v>
      </c>
      <c r="T2354" s="4" t="str">
        <v>EXHIBITION</v>
      </c>
      <c r="U2354" s="8" t="str">
        <v>AVAILABLE</v>
      </c>
      <c r="V2354" s="4" t="str">
        <v>Crystal, Feather, Needle</v>
      </c>
      <c r="W2354" s="9" t="str">
        <v>Media URL</v>
      </c>
    </row>
    <row r="2355">
      <c r="A2355" s="4" t="str">
        <v>2557364480</v>
      </c>
      <c r="B2355" s="4" t="str">
        <v>PEAR</v>
      </c>
      <c r="C2355" s="4">
        <v>152281</v>
      </c>
      <c r="D2355" s="5">
        <v>1.01</v>
      </c>
      <c r="E2355" s="4" t="str">
        <v>U-V</v>
      </c>
      <c r="F2355" s="4" t="str">
        <v>VS2</v>
      </c>
      <c r="G2355" s="4" t="str">
        <v xml:space="preserve"> </v>
      </c>
      <c r="H2355" s="4" t="str">
        <v>EX</v>
      </c>
      <c r="I2355" s="4" t="str">
        <v>GD</v>
      </c>
      <c r="J2355" s="4" t="str">
        <v>STG</v>
      </c>
      <c r="K2355" s="4" t="str">
        <v>8.25 x 4.76 x 3.29</v>
      </c>
      <c r="L2355" s="4" t="str">
        <v>69.00</v>
      </c>
      <c r="M2355" s="4" t="str">
        <v>63.00</v>
      </c>
      <c r="N2355" s="4" t="str">
        <v/>
      </c>
      <c r="O2355" s="4" t="str">
        <v>GIA</v>
      </c>
      <c r="P2355" s="4">
        <v>1900</v>
      </c>
      <c r="Q2355" s="7">
        <v>-56</v>
      </c>
      <c r="R2355" s="5">
        <f>ROUND(P2355 * (1 + (Q2355 / 100)), 2)</f>
        <v>836</v>
      </c>
      <c r="S2355" s="5">
        <f>ROUND(R2355 * D2355, 2)</f>
        <v>844.36</v>
      </c>
      <c r="T2355" s="4" t="str">
        <v>EXHIBITION</v>
      </c>
      <c r="U2355" s="8" t="str">
        <v>AVAILABLE</v>
      </c>
      <c r="V2355" s="4" t="str">
        <v>Crystal, Cloud, Feather, Needle</v>
      </c>
      <c r="W2355" s="9" t="str">
        <v>Media URL</v>
      </c>
    </row>
    <row r="2356">
      <c r="A2356" s="4" t="str">
        <v>5553213238</v>
      </c>
      <c r="B2356" s="4" t="str">
        <v>PEAR</v>
      </c>
      <c r="C2356" s="4">
        <v>145533</v>
      </c>
      <c r="D2356" s="5">
        <v>1.01</v>
      </c>
      <c r="E2356" s="4" t="str">
        <v>U-V</v>
      </c>
      <c r="F2356" s="4" t="str">
        <v>VS2</v>
      </c>
      <c r="G2356" s="4" t="str">
        <v xml:space="preserve"> </v>
      </c>
      <c r="H2356" s="4" t="str">
        <v>EX</v>
      </c>
      <c r="I2356" s="4" t="str">
        <v>GD</v>
      </c>
      <c r="J2356" s="4" t="str">
        <v>STG</v>
      </c>
      <c r="K2356" s="4" t="str">
        <v>7.83 x 4.86 x 3.39</v>
      </c>
      <c r="L2356" s="4" t="str">
        <v>69.80</v>
      </c>
      <c r="M2356" s="4" t="str">
        <v>60.00</v>
      </c>
      <c r="N2356" s="4" t="str">
        <v/>
      </c>
      <c r="O2356" s="4" t="str">
        <v>GIA</v>
      </c>
      <c r="P2356" s="4">
        <v>1900</v>
      </c>
      <c r="Q2356" s="7">
        <v>-54</v>
      </c>
      <c r="R2356" s="5">
        <f>ROUND(P2356 * (1 + (Q2356 / 100)), 2)</f>
        <v>874</v>
      </c>
      <c r="S2356" s="5">
        <f>ROUND(R2356 * D2356, 2)</f>
        <v>882.74</v>
      </c>
      <c r="T2356" s="4" t="str">
        <v>EXHIBITION</v>
      </c>
      <c r="U2356" s="8" t="str">
        <v>AVAILABLE</v>
      </c>
      <c r="V2356" s="4" t="str">
        <v>Feather, Crystal, Needle, Pinpoint</v>
      </c>
      <c r="W2356" s="9" t="str">
        <v>Media URL</v>
      </c>
    </row>
    <row r="2357">
      <c r="A2357" s="4" t="str">
        <v>6535731911</v>
      </c>
      <c r="B2357" s="4" t="str">
        <v>PEAR</v>
      </c>
      <c r="C2357" s="4">
        <v>100702</v>
      </c>
      <c r="D2357" s="5">
        <v>1.01</v>
      </c>
      <c r="E2357" s="4" t="str">
        <v>U-V</v>
      </c>
      <c r="F2357" s="4" t="str">
        <v>VS2</v>
      </c>
      <c r="G2357" s="4" t="str">
        <v xml:space="preserve"> </v>
      </c>
      <c r="H2357" s="4" t="str">
        <v>EX</v>
      </c>
      <c r="I2357" s="4" t="str">
        <v>VG</v>
      </c>
      <c r="J2357" s="4" t="str">
        <v>NONE</v>
      </c>
      <c r="K2357" s="4" t="str">
        <v>7.69 x 5.21 x 3.34</v>
      </c>
      <c r="L2357" s="4" t="str">
        <v>64.10</v>
      </c>
      <c r="M2357" s="4" t="str">
        <v>62.00</v>
      </c>
      <c r="N2357" s="4" t="str">
        <v/>
      </c>
      <c r="O2357" s="4" t="str">
        <v>GIA</v>
      </c>
      <c r="P2357" s="4">
        <v>1900</v>
      </c>
      <c r="Q2357" s="7">
        <v>-56</v>
      </c>
      <c r="R2357" s="5">
        <f>ROUND(P2357 * (1 + (Q2357 / 100)), 2)</f>
        <v>836</v>
      </c>
      <c r="S2357" s="5">
        <f>ROUND(R2357 * D2357, 2)</f>
        <v>844.36</v>
      </c>
      <c r="T2357" s="4" t="str">
        <v>EXHIBITION</v>
      </c>
      <c r="U2357" s="8" t="str">
        <v>AVAILABLE</v>
      </c>
      <c r="V2357" s="4" t="str">
        <v>Feather, Crystal, Cloud</v>
      </c>
      <c r="W2357" s="9" t="str">
        <v>Media URL</v>
      </c>
    </row>
    <row r="2358">
      <c r="A2358" s="4" t="str">
        <v>1558961122</v>
      </c>
      <c r="B2358" s="4" t="str">
        <v>PEAR</v>
      </c>
      <c r="C2358" s="4">
        <v>174772</v>
      </c>
      <c r="D2358" s="5">
        <v>1.01</v>
      </c>
      <c r="E2358" s="4" t="str">
        <v>U-V</v>
      </c>
      <c r="F2358" s="4" t="str">
        <v>VS2</v>
      </c>
      <c r="G2358" s="4" t="str">
        <v xml:space="preserve"> </v>
      </c>
      <c r="H2358" s="4" t="str">
        <v>EX</v>
      </c>
      <c r="I2358" s="4" t="str">
        <v>VG</v>
      </c>
      <c r="J2358" s="4" t="str">
        <v>NONE</v>
      </c>
      <c r="K2358" s="4" t="str">
        <v>7.66 x 4.89 x 3.42</v>
      </c>
      <c r="L2358" s="4" t="str">
        <v>69.90</v>
      </c>
      <c r="M2358" s="4" t="str">
        <v>63.00</v>
      </c>
      <c r="N2358" s="4" t="str">
        <v/>
      </c>
      <c r="O2358" s="4" t="str">
        <v>GIA</v>
      </c>
      <c r="P2358" s="4">
        <v>1900</v>
      </c>
      <c r="Q2358" s="7">
        <v>-51</v>
      </c>
      <c r="R2358" s="5">
        <f>ROUND(P2358 * (1 + (Q2358 / 100)), 2)</f>
        <v>931</v>
      </c>
      <c r="S2358" s="5">
        <f>ROUND(R2358 * D2358, 2)</f>
        <v>940.31</v>
      </c>
      <c r="T2358" s="4" t="str">
        <v>MUMBAI</v>
      </c>
      <c r="U2358" s="8" t="str">
        <v>AVAILABLE</v>
      </c>
      <c r="V2358" s="4" t="str">
        <v>Crystal, Feather, Pinpoint, Cloud</v>
      </c>
      <c r="W2358" s="9" t="str">
        <v>Media URL</v>
      </c>
    </row>
    <row r="2359">
      <c r="A2359" s="4" t="str">
        <v>7551599765</v>
      </c>
      <c r="B2359" s="4" t="str">
        <v>PEAR</v>
      </c>
      <c r="C2359" s="4">
        <v>162035</v>
      </c>
      <c r="D2359" s="5">
        <v>1.01</v>
      </c>
      <c r="E2359" s="4" t="str">
        <v>U-V</v>
      </c>
      <c r="F2359" s="4" t="str">
        <v>VS2</v>
      </c>
      <c r="G2359" s="4" t="str">
        <v xml:space="preserve"> </v>
      </c>
      <c r="H2359" s="4" t="str">
        <v>EX</v>
      </c>
      <c r="I2359" s="4" t="str">
        <v>VG</v>
      </c>
      <c r="J2359" s="4" t="str">
        <v>NONE</v>
      </c>
      <c r="K2359" s="4" t="str">
        <v>7.81 x 4.89 x 3.43</v>
      </c>
      <c r="L2359" s="4" t="str">
        <v>70.00</v>
      </c>
      <c r="M2359" s="4" t="str">
        <v>59.00</v>
      </c>
      <c r="N2359" s="4" t="str">
        <v/>
      </c>
      <c r="O2359" s="4" t="str">
        <v>GIA</v>
      </c>
      <c r="P2359" s="4">
        <v>1900</v>
      </c>
      <c r="Q2359" s="7">
        <v>-50</v>
      </c>
      <c r="R2359" s="5">
        <f>ROUND(P2359 * (1 + (Q2359 / 100)), 2)</f>
        <v>950</v>
      </c>
      <c r="S2359" s="5">
        <f>ROUND(R2359 * D2359, 2)</f>
        <v>959.5</v>
      </c>
      <c r="T2359" s="4" t="str">
        <v>EXHIBITION</v>
      </c>
      <c r="U2359" s="8" t="str">
        <v>AVAILABLE</v>
      </c>
      <c r="V2359" s="4" t="str">
        <v>Crystal, Twinning Wisp, Needle, Feather</v>
      </c>
      <c r="W2359" s="9" t="str">
        <v>Media URL</v>
      </c>
    </row>
    <row r="2360">
      <c r="A2360" s="4" t="str">
        <v>2554605461</v>
      </c>
      <c r="B2360" s="4" t="str">
        <v>PEAR</v>
      </c>
      <c r="C2360" s="4">
        <v>162299</v>
      </c>
      <c r="D2360" s="5">
        <v>1.01</v>
      </c>
      <c r="E2360" s="4" t="str">
        <v>U-V</v>
      </c>
      <c r="F2360" s="4" t="str">
        <v>VS2</v>
      </c>
      <c r="G2360" s="4" t="str">
        <v xml:space="preserve"> </v>
      </c>
      <c r="H2360" s="4" t="str">
        <v>EX</v>
      </c>
      <c r="I2360" s="4" t="str">
        <v>VG</v>
      </c>
      <c r="J2360" s="4" t="str">
        <v>NONE</v>
      </c>
      <c r="K2360" s="4" t="str">
        <v>7.24 x 4.96 x 3.45</v>
      </c>
      <c r="L2360" s="4" t="str">
        <v>69.60</v>
      </c>
      <c r="M2360" s="4" t="str">
        <v>64.00</v>
      </c>
      <c r="N2360" s="4" t="str">
        <v/>
      </c>
      <c r="O2360" s="4" t="str">
        <v>GIA</v>
      </c>
      <c r="P2360" s="4">
        <v>1900</v>
      </c>
      <c r="Q2360" s="7">
        <v>-50</v>
      </c>
      <c r="R2360" s="5">
        <f>ROUND(P2360 * (1 + (Q2360 / 100)), 2)</f>
        <v>950</v>
      </c>
      <c r="S2360" s="5">
        <f>ROUND(R2360 * D2360, 2)</f>
        <v>959.5</v>
      </c>
      <c r="T2360" s="4" t="str">
        <v>EXHIBITION</v>
      </c>
      <c r="U2360" s="8" t="str">
        <v>AVAILABLE</v>
      </c>
      <c r="V2360" s="4" t="str">
        <v>Crystal, Feather, Needle</v>
      </c>
      <c r="W2360" s="9" t="str">
        <v>Media URL</v>
      </c>
    </row>
    <row r="2361">
      <c r="A2361" s="4" t="str">
        <v>1558323676</v>
      </c>
      <c r="B2361" s="4" t="str">
        <v>PEAR</v>
      </c>
      <c r="C2361" s="4">
        <v>150034</v>
      </c>
      <c r="D2361" s="5">
        <v>1.02</v>
      </c>
      <c r="E2361" s="4" t="str">
        <v>U-V</v>
      </c>
      <c r="F2361" s="4" t="str">
        <v>VS2</v>
      </c>
      <c r="G2361" s="4" t="str">
        <v xml:space="preserve"> </v>
      </c>
      <c r="H2361" s="4" t="str">
        <v>EX</v>
      </c>
      <c r="I2361" s="4" t="str">
        <v>VG</v>
      </c>
      <c r="J2361" s="4" t="str">
        <v>NONE</v>
      </c>
      <c r="K2361" s="4" t="str">
        <v>7.90 x 4.92 x 3.37</v>
      </c>
      <c r="L2361" s="4" t="str">
        <v>68.50</v>
      </c>
      <c r="M2361" s="4" t="str">
        <v>65.00</v>
      </c>
      <c r="N2361" s="4" t="str">
        <v/>
      </c>
      <c r="O2361" s="4" t="str">
        <v>GIA</v>
      </c>
      <c r="P2361" s="4">
        <v>1900</v>
      </c>
      <c r="Q2361" s="7">
        <v>-50</v>
      </c>
      <c r="R2361" s="5">
        <f>ROUND(P2361 * (1 + (Q2361 / 100)), 2)</f>
        <v>950</v>
      </c>
      <c r="S2361" s="5">
        <f>ROUND(R2361 * D2361, 2)</f>
        <v>969</v>
      </c>
      <c r="T2361" s="4" t="str">
        <v>EXHIBITION</v>
      </c>
      <c r="U2361" s="8" t="str">
        <v>AVAILABLE</v>
      </c>
      <c r="V2361" s="4" t="str">
        <v>Crystal, Needle</v>
      </c>
      <c r="W2361" s="9" t="str">
        <v>Media URL</v>
      </c>
    </row>
    <row r="2362">
      <c r="A2362" s="4" t="str">
        <v>2547830986</v>
      </c>
      <c r="B2362" s="4" t="str">
        <v>PEAR</v>
      </c>
      <c r="C2362" s="4">
        <v>131645</v>
      </c>
      <c r="D2362" s="5">
        <v>1.01</v>
      </c>
      <c r="E2362" s="4" t="str">
        <v>U-V</v>
      </c>
      <c r="F2362" s="4" t="str">
        <v>VS2</v>
      </c>
      <c r="G2362" s="4" t="str">
        <v xml:space="preserve"> </v>
      </c>
      <c r="H2362" s="4" t="str">
        <v>EX</v>
      </c>
      <c r="I2362" s="4" t="str">
        <v>VG</v>
      </c>
      <c r="J2362" s="4" t="str">
        <v>NONE</v>
      </c>
      <c r="K2362" s="4" t="str">
        <v>7.88 x 4.95 x 3.41</v>
      </c>
      <c r="L2362" s="4" t="str">
        <v>68.90</v>
      </c>
      <c r="M2362" s="4" t="str">
        <v>59.00</v>
      </c>
      <c r="N2362" s="4" t="str">
        <v/>
      </c>
      <c r="O2362" s="4" t="str">
        <v>GIA</v>
      </c>
      <c r="P2362" s="4">
        <v>1900</v>
      </c>
      <c r="Q2362" s="7">
        <v>-49</v>
      </c>
      <c r="R2362" s="5">
        <f>ROUND(P2362 * (1 + (Q2362 / 100)), 2)</f>
        <v>969</v>
      </c>
      <c r="S2362" s="5">
        <f>ROUND(R2362 * D2362, 2)</f>
        <v>978.69</v>
      </c>
      <c r="T2362" s="4" t="str">
        <v>EXHIBITION</v>
      </c>
      <c r="U2362" s="8" t="str">
        <v>AVAILABLE</v>
      </c>
      <c r="V2362" s="4" t="str">
        <v>Cloud, Feather, Natural</v>
      </c>
      <c r="W2362" s="9" t="str">
        <v>Media URL</v>
      </c>
    </row>
    <row r="2363">
      <c r="A2363" s="4" t="str">
        <v>6545631387</v>
      </c>
      <c r="B2363" s="4" t="str">
        <v>PEAR</v>
      </c>
      <c r="C2363" s="4">
        <v>121875</v>
      </c>
      <c r="D2363" s="5">
        <v>1.1</v>
      </c>
      <c r="E2363" s="4" t="str">
        <v>U-V</v>
      </c>
      <c r="F2363" s="4" t="str">
        <v>VS2</v>
      </c>
      <c r="G2363" s="4" t="str">
        <v xml:space="preserve"> </v>
      </c>
      <c r="H2363" s="4" t="str">
        <v>EX</v>
      </c>
      <c r="I2363" s="4" t="str">
        <v>VG</v>
      </c>
      <c r="J2363" s="4" t="str">
        <v>NONE</v>
      </c>
      <c r="K2363" s="4" t="str">
        <v>8.55 x 4.93 x 3.43</v>
      </c>
      <c r="L2363" s="4" t="str">
        <v>69.50</v>
      </c>
      <c r="M2363" s="4" t="str">
        <v>64.00</v>
      </c>
      <c r="N2363" s="4" t="str">
        <v/>
      </c>
      <c r="O2363" s="4" t="str">
        <v>GIA</v>
      </c>
      <c r="P2363" s="4">
        <v>1900</v>
      </c>
      <c r="Q2363" s="7">
        <v>-53</v>
      </c>
      <c r="R2363" s="5">
        <f>ROUND(P2363 * (1 + (Q2363 / 100)), 2)</f>
        <v>893</v>
      </c>
      <c r="S2363" s="5">
        <f>ROUND(R2363 * D2363, 2)</f>
        <v>982.3</v>
      </c>
      <c r="T2363" s="4" t="str">
        <v>EXHIBITION</v>
      </c>
      <c r="U2363" s="8" t="str">
        <v>AVAILABLE</v>
      </c>
      <c r="V2363" s="4" t="str">
        <v>Crystal, Feather, Needle, Natural</v>
      </c>
      <c r="W2363" s="9" t="str">
        <v>Media URL</v>
      </c>
    </row>
    <row r="2364">
      <c r="A2364" s="4" t="str">
        <v>1555364600</v>
      </c>
      <c r="B2364" s="4" t="str">
        <v>PEAR</v>
      </c>
      <c r="C2364" s="4">
        <v>152622</v>
      </c>
      <c r="D2364" s="5">
        <v>1.01</v>
      </c>
      <c r="E2364" s="4" t="str">
        <v>U-V</v>
      </c>
      <c r="F2364" s="4" t="str">
        <v>VS2</v>
      </c>
      <c r="G2364" s="4" t="str">
        <v xml:space="preserve"> </v>
      </c>
      <c r="H2364" s="4" t="str">
        <v>EX</v>
      </c>
      <c r="I2364" s="4" t="str">
        <v>VG</v>
      </c>
      <c r="J2364" s="4" t="str">
        <v>NONE</v>
      </c>
      <c r="K2364" s="4" t="str">
        <v>7.55 x 4.91 x 3.41</v>
      </c>
      <c r="L2364" s="4" t="str">
        <v>69.40</v>
      </c>
      <c r="M2364" s="4" t="str">
        <v>55.00</v>
      </c>
      <c r="N2364" s="4" t="str">
        <v/>
      </c>
      <c r="O2364" s="4" t="str">
        <v>GIA</v>
      </c>
      <c r="P2364" s="4">
        <v>1900</v>
      </c>
      <c r="Q2364" s="7">
        <v>-48</v>
      </c>
      <c r="R2364" s="5">
        <f>ROUND(P2364 * (1 + (Q2364 / 100)), 2)</f>
        <v>988</v>
      </c>
      <c r="S2364" s="5">
        <f>ROUND(R2364 * D2364, 2)</f>
        <v>997.88</v>
      </c>
      <c r="T2364" s="4" t="str">
        <v>EXHIBITION</v>
      </c>
      <c r="U2364" s="8" t="str">
        <v>AVAILABLE</v>
      </c>
      <c r="V2364" s="4" t="str">
        <v>Crystal, Needle, Natural</v>
      </c>
      <c r="W2364" s="9" t="str">
        <v>Media URL</v>
      </c>
    </row>
    <row r="2365">
      <c r="A2365" s="4" t="str">
        <v>2556056605</v>
      </c>
      <c r="B2365" s="4" t="str">
        <v>PEAR</v>
      </c>
      <c r="C2365" s="4">
        <v>139334</v>
      </c>
      <c r="D2365" s="5">
        <v>1</v>
      </c>
      <c r="E2365" s="4" t="str">
        <v>U-V</v>
      </c>
      <c r="F2365" s="4" t="str">
        <v>VS2</v>
      </c>
      <c r="G2365" s="4" t="str">
        <v xml:space="preserve"> </v>
      </c>
      <c r="H2365" s="4" t="str">
        <v>EX</v>
      </c>
      <c r="I2365" s="4" t="str">
        <v>VG</v>
      </c>
      <c r="J2365" s="4" t="str">
        <v>NONE</v>
      </c>
      <c r="K2365" s="4" t="str">
        <v>7.91 x 4.98 x 3.36</v>
      </c>
      <c r="L2365" s="4" t="str">
        <v>67.50</v>
      </c>
      <c r="M2365" s="4" t="str">
        <v>63.00</v>
      </c>
      <c r="N2365" s="4" t="str">
        <v/>
      </c>
      <c r="O2365" s="4" t="str">
        <v>GIA</v>
      </c>
      <c r="P2365" s="4">
        <v>1900</v>
      </c>
      <c r="Q2365" s="7">
        <v>-47</v>
      </c>
      <c r="R2365" s="5">
        <f>ROUND(P2365 * (1 + (Q2365 / 100)), 2)</f>
        <v>1007</v>
      </c>
      <c r="S2365" s="5">
        <f>ROUND(R2365 * D2365, 2)</f>
        <v>1007</v>
      </c>
      <c r="T2365" s="4" t="str">
        <v>EXHIBITION</v>
      </c>
      <c r="U2365" s="8" t="str">
        <v>AVAILABLE</v>
      </c>
      <c r="V2365" s="4" t="str">
        <v>Feather, Twinning Wisp, Needle, Pinpoint</v>
      </c>
      <c r="W2365" s="9" t="str">
        <v>Media URL</v>
      </c>
    </row>
    <row r="2366">
      <c r="A2366" s="4" t="str">
        <v>2557527133</v>
      </c>
      <c r="B2366" s="4" t="str">
        <v>PEAR</v>
      </c>
      <c r="C2366" s="4">
        <v>160447</v>
      </c>
      <c r="D2366" s="5">
        <v>1</v>
      </c>
      <c r="E2366" s="4" t="str">
        <v>U-V</v>
      </c>
      <c r="F2366" s="4" t="str">
        <v>VS2</v>
      </c>
      <c r="G2366" s="4" t="str">
        <v xml:space="preserve"> </v>
      </c>
      <c r="H2366" s="4" t="str">
        <v>EX</v>
      </c>
      <c r="I2366" s="4" t="str">
        <v>VG</v>
      </c>
      <c r="J2366" s="4" t="str">
        <v>NONE</v>
      </c>
      <c r="K2366" s="4" t="str">
        <v>7.89 x 4.90 x 3.36</v>
      </c>
      <c r="L2366" s="4" t="str">
        <v>68.60</v>
      </c>
      <c r="M2366" s="4" t="str">
        <v>61.00</v>
      </c>
      <c r="N2366" s="4" t="str">
        <v/>
      </c>
      <c r="O2366" s="4" t="str">
        <v>GIA</v>
      </c>
      <c r="P2366" s="4">
        <v>1900</v>
      </c>
      <c r="Q2366" s="7">
        <v>-47</v>
      </c>
      <c r="R2366" s="5">
        <f>ROUND(P2366 * (1 + (Q2366 / 100)), 2)</f>
        <v>1007</v>
      </c>
      <c r="S2366" s="5">
        <f>ROUND(R2366 * D2366, 2)</f>
        <v>1007</v>
      </c>
      <c r="T2366" s="4" t="str">
        <v>EXHIBITION</v>
      </c>
      <c r="U2366" s="8" t="str">
        <v>AVAILABLE</v>
      </c>
      <c r="V2366" s="4" t="str">
        <v>Feather, Etch Channel</v>
      </c>
      <c r="W2366" s="9" t="str">
        <v>Media URL</v>
      </c>
    </row>
    <row r="2367">
      <c r="A2367" s="4" t="str">
        <v>2556527145</v>
      </c>
      <c r="B2367" s="4" t="str">
        <v>PEAR</v>
      </c>
      <c r="C2367" s="4">
        <v>160070</v>
      </c>
      <c r="D2367" s="5">
        <v>1.01</v>
      </c>
      <c r="E2367" s="4" t="str">
        <v>U-V</v>
      </c>
      <c r="F2367" s="4" t="str">
        <v>VS2</v>
      </c>
      <c r="G2367" s="4" t="str">
        <v xml:space="preserve"> </v>
      </c>
      <c r="H2367" s="4" t="str">
        <v>EX</v>
      </c>
      <c r="I2367" s="4" t="str">
        <v>VG</v>
      </c>
      <c r="J2367" s="4" t="str">
        <v>NONE</v>
      </c>
      <c r="K2367" s="4" t="str">
        <v>8.17 x 4.90 x 3.34</v>
      </c>
      <c r="L2367" s="4" t="str">
        <v>68.10</v>
      </c>
      <c r="M2367" s="4" t="str">
        <v>64.00</v>
      </c>
      <c r="N2367" s="4" t="str">
        <v/>
      </c>
      <c r="O2367" s="4" t="str">
        <v>GIA</v>
      </c>
      <c r="P2367" s="4">
        <v>1900</v>
      </c>
      <c r="Q2367" s="7">
        <v>-47</v>
      </c>
      <c r="R2367" s="5">
        <f>ROUND(P2367 * (1 + (Q2367 / 100)), 2)</f>
        <v>1007</v>
      </c>
      <c r="S2367" s="5">
        <f>ROUND(R2367 * D2367, 2)</f>
        <v>1017.07</v>
      </c>
      <c r="T2367" s="4" t="str">
        <v>EXHIBITION</v>
      </c>
      <c r="U2367" s="8" t="str">
        <v>AVAILABLE</v>
      </c>
      <c r="V2367" s="4" t="str">
        <v>Feather, Twinning Wisp, Crystal, Needle</v>
      </c>
      <c r="W2367" s="9" t="str">
        <v>Media URL</v>
      </c>
    </row>
    <row r="2368">
      <c r="A2368" s="4" t="str">
        <v>7558599548</v>
      </c>
      <c r="B2368" s="4" t="str">
        <v>PEAR</v>
      </c>
      <c r="C2368" s="4">
        <v>161907</v>
      </c>
      <c r="D2368" s="5">
        <v>1.01</v>
      </c>
      <c r="E2368" s="4" t="str">
        <v>U-V</v>
      </c>
      <c r="F2368" s="4" t="str">
        <v>VS2</v>
      </c>
      <c r="G2368" s="4" t="str">
        <v xml:space="preserve"> </v>
      </c>
      <c r="H2368" s="4" t="str">
        <v>EX</v>
      </c>
      <c r="I2368" s="4" t="str">
        <v>VG</v>
      </c>
      <c r="J2368" s="4" t="str">
        <v>NONE</v>
      </c>
      <c r="K2368" s="4" t="str">
        <v>7.99 x 4.82 x 3.37</v>
      </c>
      <c r="L2368" s="4" t="str">
        <v>69.90</v>
      </c>
      <c r="M2368" s="4" t="str">
        <v>61.00</v>
      </c>
      <c r="N2368" s="4" t="str">
        <v/>
      </c>
      <c r="O2368" s="4" t="str">
        <v>GIA</v>
      </c>
      <c r="P2368" s="4">
        <v>1900</v>
      </c>
      <c r="Q2368" s="7">
        <v>-47</v>
      </c>
      <c r="R2368" s="5">
        <f>ROUND(P2368 * (1 + (Q2368 / 100)), 2)</f>
        <v>1007</v>
      </c>
      <c r="S2368" s="5">
        <f>ROUND(R2368 * D2368, 2)</f>
        <v>1017.07</v>
      </c>
      <c r="T2368" s="4" t="str">
        <v>EXHIBITION</v>
      </c>
      <c r="U2368" s="8" t="str">
        <v>AVAILABLE</v>
      </c>
      <c r="V2368" s="4" t="str">
        <v>Crystal, Feather, Needle, Cloud</v>
      </c>
      <c r="W2368" s="9" t="str">
        <v>Media URL</v>
      </c>
    </row>
    <row r="2369">
      <c r="A2369" s="4" t="str">
        <v>6551709269</v>
      </c>
      <c r="B2369" s="4" t="str">
        <v>PEAR</v>
      </c>
      <c r="C2369" s="4">
        <v>165618</v>
      </c>
      <c r="D2369" s="5">
        <v>1.01</v>
      </c>
      <c r="E2369" s="4" t="str">
        <v>U-V</v>
      </c>
      <c r="F2369" s="4" t="str">
        <v>VS2</v>
      </c>
      <c r="G2369" s="4" t="str">
        <v xml:space="preserve"> </v>
      </c>
      <c r="H2369" s="4" t="str">
        <v>EX</v>
      </c>
      <c r="I2369" s="4" t="str">
        <v>VG</v>
      </c>
      <c r="J2369" s="4" t="str">
        <v>NONE</v>
      </c>
      <c r="K2369" s="4" t="str">
        <v>7.86 x 4.97 x 3.44</v>
      </c>
      <c r="L2369" s="4" t="str">
        <v>69.10</v>
      </c>
      <c r="M2369" s="4" t="str">
        <v>57.00</v>
      </c>
      <c r="N2369" s="4" t="str">
        <v/>
      </c>
      <c r="O2369" s="4" t="str">
        <v>GIA</v>
      </c>
      <c r="P2369" s="4">
        <v>1900</v>
      </c>
      <c r="Q2369" s="7">
        <v>-47</v>
      </c>
      <c r="R2369" s="5">
        <f>ROUND(P2369 * (1 + (Q2369 / 100)), 2)</f>
        <v>1007</v>
      </c>
      <c r="S2369" s="5">
        <f>ROUND(R2369 * D2369, 2)</f>
        <v>1017.07</v>
      </c>
      <c r="T2369" s="4" t="str">
        <v>EXHIBITION</v>
      </c>
      <c r="U2369" s="8" t="str">
        <v>AVAILABLE</v>
      </c>
      <c r="V2369" s="4" t="str">
        <v>Feather, Indented Natural</v>
      </c>
      <c r="W2369" s="9" t="str">
        <v>Media URL</v>
      </c>
    </row>
    <row r="2370">
      <c r="A2370" s="4" t="str">
        <v>5556628897</v>
      </c>
      <c r="B2370" s="4" t="str">
        <v>PEAR</v>
      </c>
      <c r="C2370" s="4">
        <v>163219</v>
      </c>
      <c r="D2370" s="5">
        <v>1.01</v>
      </c>
      <c r="E2370" s="4" t="str">
        <v>U-V</v>
      </c>
      <c r="F2370" s="4" t="str">
        <v>VS2</v>
      </c>
      <c r="G2370" s="4" t="str">
        <v xml:space="preserve"> </v>
      </c>
      <c r="H2370" s="4" t="str">
        <v>EX</v>
      </c>
      <c r="I2370" s="4" t="str">
        <v>VG</v>
      </c>
      <c r="J2370" s="4" t="str">
        <v>NONE</v>
      </c>
      <c r="K2370" s="4" t="str">
        <v>8.22 x 5.01 x 3.26</v>
      </c>
      <c r="L2370" s="4" t="str">
        <v>65.10</v>
      </c>
      <c r="M2370" s="4" t="str">
        <v>62.00</v>
      </c>
      <c r="N2370" s="4" t="str">
        <v/>
      </c>
      <c r="O2370" s="4" t="str">
        <v>GIA</v>
      </c>
      <c r="P2370" s="4">
        <v>1900</v>
      </c>
      <c r="Q2370" s="7">
        <v>-47</v>
      </c>
      <c r="R2370" s="5">
        <f>ROUND(P2370 * (1 + (Q2370 / 100)), 2)</f>
        <v>1007</v>
      </c>
      <c r="S2370" s="5">
        <f>ROUND(R2370 * D2370, 2)</f>
        <v>1017.07</v>
      </c>
      <c r="T2370" s="4" t="str">
        <v>EXHIBITION</v>
      </c>
      <c r="U2370" s="8" t="str">
        <v>AVAILABLE</v>
      </c>
      <c r="V2370" s="4" t="str">
        <v>Etch Channel, Feather, Crystal, Twinning Wisp, Needle</v>
      </c>
      <c r="W2370" s="9" t="str">
        <v>Media URL</v>
      </c>
    </row>
    <row r="2371">
      <c r="A2371" s="4" t="str">
        <v>6552194649</v>
      </c>
      <c r="B2371" s="4" t="str">
        <v>PEAR</v>
      </c>
      <c r="C2371" s="4">
        <v>144589</v>
      </c>
      <c r="D2371" s="5">
        <v>1.02</v>
      </c>
      <c r="E2371" s="4" t="str">
        <v>U-V</v>
      </c>
      <c r="F2371" s="4" t="str">
        <v>VS2</v>
      </c>
      <c r="G2371" s="4" t="str">
        <v xml:space="preserve"> </v>
      </c>
      <c r="H2371" s="4" t="str">
        <v>EX</v>
      </c>
      <c r="I2371" s="4" t="str">
        <v>VG</v>
      </c>
      <c r="J2371" s="4" t="str">
        <v>NONE</v>
      </c>
      <c r="K2371" s="4" t="str">
        <v>8.11 x 4.90 x 3.40</v>
      </c>
      <c r="L2371" s="4" t="str">
        <v>69.40</v>
      </c>
      <c r="M2371" s="4" t="str">
        <v>67.00</v>
      </c>
      <c r="N2371" s="4" t="str">
        <v/>
      </c>
      <c r="O2371" s="4" t="str">
        <v>GIA</v>
      </c>
      <c r="P2371" s="4">
        <v>1900</v>
      </c>
      <c r="Q2371" s="7">
        <v>-46</v>
      </c>
      <c r="R2371" s="5">
        <f>ROUND(P2371 * (1 + (Q2371 / 100)), 2)</f>
        <v>1026</v>
      </c>
      <c r="S2371" s="5">
        <f>ROUND(R2371 * D2371, 2)</f>
        <v>1046.52</v>
      </c>
      <c r="T2371" s="4" t="str">
        <v>EXHIBITION</v>
      </c>
      <c r="U2371" s="8" t="str">
        <v>AVAILABLE</v>
      </c>
      <c r="V2371" s="4" t="str">
        <v>Feather</v>
      </c>
      <c r="W2371" s="9" t="str">
        <v>Media URL</v>
      </c>
    </row>
    <row r="2372">
      <c r="A2372" s="4" t="str">
        <v>1558752045</v>
      </c>
      <c r="B2372" s="4" t="str">
        <v>PEAR</v>
      </c>
      <c r="C2372" s="4">
        <v>168129</v>
      </c>
      <c r="D2372" s="5">
        <v>1.15</v>
      </c>
      <c r="E2372" s="4" t="str">
        <v>U-V</v>
      </c>
      <c r="F2372" s="4" t="str">
        <v>VS2</v>
      </c>
      <c r="G2372" s="4" t="str">
        <v xml:space="preserve"> </v>
      </c>
      <c r="H2372" s="4" t="str">
        <v>EX</v>
      </c>
      <c r="I2372" s="4" t="str">
        <v>VG</v>
      </c>
      <c r="J2372" s="4" t="str">
        <v>NONE</v>
      </c>
      <c r="K2372" s="4" t="str">
        <v>8.48 x 5.07 x 3.46</v>
      </c>
      <c r="L2372" s="4" t="str">
        <v>68.20</v>
      </c>
      <c r="M2372" s="4" t="str">
        <v>65.00</v>
      </c>
      <c r="N2372" s="4" t="str">
        <v/>
      </c>
      <c r="O2372" s="4" t="str">
        <v>GIA</v>
      </c>
      <c r="P2372" s="4">
        <v>1900</v>
      </c>
      <c r="Q2372" s="7">
        <v>-47</v>
      </c>
      <c r="R2372" s="5">
        <f>ROUND(P2372 * (1 + (Q2372 / 100)), 2)</f>
        <v>1007</v>
      </c>
      <c r="S2372" s="5">
        <f>ROUND(R2372 * D2372, 2)</f>
        <v>1158.05</v>
      </c>
      <c r="T2372" s="4" t="str">
        <v>EXHIBITION</v>
      </c>
      <c r="U2372" s="8" t="str">
        <v>AVAILABLE</v>
      </c>
      <c r="V2372" s="4" t="str">
        <v>Crystal, Needle, Feather, Natural</v>
      </c>
      <c r="W2372" s="9" t="str">
        <v>Media URL</v>
      </c>
    </row>
    <row r="2373">
      <c r="A2373" s="4" t="str">
        <v>6555270334</v>
      </c>
      <c r="B2373" s="4" t="str">
        <v>PEAR</v>
      </c>
      <c r="C2373" s="4">
        <v>147713</v>
      </c>
      <c r="D2373" s="5">
        <v>1.21</v>
      </c>
      <c r="E2373" s="4" t="str">
        <v>U-V</v>
      </c>
      <c r="F2373" s="4" t="str">
        <v>VS2</v>
      </c>
      <c r="G2373" s="4" t="str">
        <v xml:space="preserve"> </v>
      </c>
      <c r="H2373" s="4" t="str">
        <v>EX</v>
      </c>
      <c r="I2373" s="4" t="str">
        <v>VG</v>
      </c>
      <c r="J2373" s="4" t="str">
        <v>NONE</v>
      </c>
      <c r="K2373" s="4" t="str">
        <v>8.38 x 5.22 x 3.59</v>
      </c>
      <c r="L2373" s="4" t="str">
        <v>68.80</v>
      </c>
      <c r="M2373" s="4" t="str">
        <v>59.00</v>
      </c>
      <c r="N2373" s="4" t="str">
        <v/>
      </c>
      <c r="O2373" s="4" t="str">
        <v>GIA</v>
      </c>
      <c r="P2373" s="4">
        <v>1900</v>
      </c>
      <c r="Q2373" s="7">
        <v>-49</v>
      </c>
      <c r="R2373" s="5">
        <f>ROUND(P2373 * (1 + (Q2373 / 100)), 2)</f>
        <v>969</v>
      </c>
      <c r="S2373" s="5">
        <f>ROUND(R2373 * D2373, 2)</f>
        <v>1172.49</v>
      </c>
      <c r="T2373" s="4" t="str">
        <v>EXHIBITION</v>
      </c>
      <c r="U2373" s="8" t="str">
        <v>AVAILABLE</v>
      </c>
      <c r="V2373" s="4" t="str">
        <v>Crystal, Needle, Twinning Wisp</v>
      </c>
      <c r="W2373" s="9" t="str">
        <v>Media URL</v>
      </c>
    </row>
    <row r="2374">
      <c r="A2374" s="4" t="str">
        <v>2557507033</v>
      </c>
      <c r="B2374" s="4" t="str">
        <v>PEAR</v>
      </c>
      <c r="C2374" s="4">
        <v>158471</v>
      </c>
      <c r="D2374" s="5">
        <v>1.18</v>
      </c>
      <c r="E2374" s="4" t="str">
        <v>U-V</v>
      </c>
      <c r="F2374" s="4" t="str">
        <v>VS2</v>
      </c>
      <c r="G2374" s="4" t="str">
        <v xml:space="preserve"> </v>
      </c>
      <c r="H2374" s="4" t="str">
        <v>EX</v>
      </c>
      <c r="I2374" s="4" t="str">
        <v>VG</v>
      </c>
      <c r="J2374" s="4" t="str">
        <v>NONE</v>
      </c>
      <c r="K2374" s="4" t="str">
        <v>8.38 x 5.18 x 3.54</v>
      </c>
      <c r="L2374" s="4" t="str">
        <v>68.40</v>
      </c>
      <c r="M2374" s="4" t="str">
        <v>66.00</v>
      </c>
      <c r="N2374" s="4" t="str">
        <v/>
      </c>
      <c r="O2374" s="4" t="str">
        <v>GIA</v>
      </c>
      <c r="P2374" s="4">
        <v>1900</v>
      </c>
      <c r="Q2374" s="7">
        <v>-47</v>
      </c>
      <c r="R2374" s="5">
        <f>ROUND(P2374 * (1 + (Q2374 / 100)), 2)</f>
        <v>1007</v>
      </c>
      <c r="S2374" s="5">
        <f>ROUND(R2374 * D2374, 2)</f>
        <v>1188.26</v>
      </c>
      <c r="T2374" s="4" t="str">
        <v>EXHIBITION</v>
      </c>
      <c r="U2374" s="8" t="str">
        <v>AVAILABLE</v>
      </c>
      <c r="V2374" s="4" t="str">
        <v>Crystal, Feather, Needle</v>
      </c>
      <c r="W2374" s="9" t="str">
        <v>Media URL</v>
      </c>
    </row>
    <row r="2375">
      <c r="A2375" s="4" t="str">
        <v>1558527783</v>
      </c>
      <c r="B2375" s="4" t="str">
        <v>PEAR</v>
      </c>
      <c r="C2375" s="4">
        <v>160069</v>
      </c>
      <c r="D2375" s="5">
        <v>1.01</v>
      </c>
      <c r="E2375" s="4" t="str">
        <v>U-V</v>
      </c>
      <c r="F2375" s="4" t="str">
        <v>VS2</v>
      </c>
      <c r="G2375" s="4" t="str">
        <v xml:space="preserve"> </v>
      </c>
      <c r="H2375" s="4" t="str">
        <v>EX</v>
      </c>
      <c r="I2375" s="4" t="str">
        <v>VG</v>
      </c>
      <c r="J2375" s="4" t="str">
        <v>FNT</v>
      </c>
      <c r="K2375" s="4" t="str">
        <v>8.05 x 4.88 x 3.39</v>
      </c>
      <c r="L2375" s="4" t="str">
        <v>69.40</v>
      </c>
      <c r="M2375" s="4" t="str">
        <v>62.00</v>
      </c>
      <c r="N2375" s="4" t="str">
        <v/>
      </c>
      <c r="O2375" s="4" t="str">
        <v>GIA</v>
      </c>
      <c r="P2375" s="4">
        <v>1900</v>
      </c>
      <c r="Q2375" s="7">
        <v>-47</v>
      </c>
      <c r="R2375" s="5">
        <f>ROUND(P2375 * (1 + (Q2375 / 100)), 2)</f>
        <v>1007</v>
      </c>
      <c r="S2375" s="5">
        <f>ROUND(R2375 * D2375, 2)</f>
        <v>1017.07</v>
      </c>
      <c r="T2375" s="4" t="str">
        <v>EXHIBITION</v>
      </c>
      <c r="U2375" s="8" t="str">
        <v>AVAILABLE</v>
      </c>
      <c r="V2375" s="4" t="str">
        <v>Crystal, Needle, Feather, Cloud, Natural</v>
      </c>
      <c r="W2375" s="9" t="str">
        <v>Media URL</v>
      </c>
    </row>
    <row r="2376">
      <c r="A2376" s="4" t="str">
        <v>2536452265</v>
      </c>
      <c r="B2376" s="4" t="str">
        <v>PEAR</v>
      </c>
      <c r="C2376" s="4">
        <v>90356</v>
      </c>
      <c r="D2376" s="5">
        <v>1.01</v>
      </c>
      <c r="E2376" s="4" t="str">
        <v>U-V</v>
      </c>
      <c r="F2376" s="4" t="str">
        <v>VS2</v>
      </c>
      <c r="G2376" s="4" t="str">
        <v xml:space="preserve"> </v>
      </c>
      <c r="H2376" s="4" t="str">
        <v>EX</v>
      </c>
      <c r="I2376" s="4" t="str">
        <v>VG</v>
      </c>
      <c r="J2376" s="4" t="str">
        <v>STG</v>
      </c>
      <c r="K2376" s="4" t="str">
        <v>8.10 x 5.06 x 3.37</v>
      </c>
      <c r="L2376" s="4" t="str">
        <v>66.50</v>
      </c>
      <c r="M2376" s="4" t="str">
        <v>62.00</v>
      </c>
      <c r="N2376" s="4" t="str">
        <v/>
      </c>
      <c r="O2376" s="4" t="str">
        <v>GIA</v>
      </c>
      <c r="P2376" s="4">
        <v>1900</v>
      </c>
      <c r="Q2376" s="7">
        <v>-65</v>
      </c>
      <c r="R2376" s="5">
        <f>ROUND(P2376 * (1 + (Q2376 / 100)), 2)</f>
        <v>665</v>
      </c>
      <c r="S2376" s="5">
        <f>ROUND(R2376 * D2376, 2)</f>
        <v>671.65</v>
      </c>
      <c r="T2376" s="4" t="str">
        <v>EXHIBITION</v>
      </c>
      <c r="U2376" s="8" t="str">
        <v>AVAILABLE</v>
      </c>
      <c r="V2376" s="4" t="str">
        <v>Crystal, Feather, Needle</v>
      </c>
      <c r="W2376" s="9" t="str">
        <v>Media URL</v>
      </c>
    </row>
    <row r="2377">
      <c r="A2377" s="4" t="str">
        <v>6552112311</v>
      </c>
      <c r="B2377" s="4" t="str">
        <v>PEAR</v>
      </c>
      <c r="C2377" s="4">
        <v>141419</v>
      </c>
      <c r="D2377" s="5">
        <v>1.01</v>
      </c>
      <c r="E2377" s="4" t="str">
        <v>U-V</v>
      </c>
      <c r="F2377" s="4" t="str">
        <v>VS2</v>
      </c>
      <c r="G2377" s="4" t="str">
        <v xml:space="preserve"> </v>
      </c>
      <c r="H2377" s="4" t="str">
        <v>EX</v>
      </c>
      <c r="I2377" s="4" t="str">
        <v>EX</v>
      </c>
      <c r="J2377" s="4" t="str">
        <v>NONE</v>
      </c>
      <c r="K2377" s="4" t="str">
        <v>7.87 x 4.96 x 3.32</v>
      </c>
      <c r="L2377" s="4" t="str">
        <v>66.90</v>
      </c>
      <c r="M2377" s="4" t="str">
        <v>59.00</v>
      </c>
      <c r="N2377" s="4" t="str">
        <v/>
      </c>
      <c r="O2377" s="4" t="str">
        <v>GIA</v>
      </c>
      <c r="P2377" s="4">
        <v>1900</v>
      </c>
      <c r="Q2377" s="7">
        <v>-50</v>
      </c>
      <c r="R2377" s="5">
        <f>ROUND(P2377 * (1 + (Q2377 / 100)), 2)</f>
        <v>950</v>
      </c>
      <c r="S2377" s="5">
        <f>ROUND(R2377 * D2377, 2)</f>
        <v>959.5</v>
      </c>
      <c r="T2377" s="4" t="str">
        <v>EXHIBITION</v>
      </c>
      <c r="U2377" s="8" t="str">
        <v>AVAILABLE</v>
      </c>
      <c r="V2377" s="4" t="str">
        <v>Feather, Crystal, Needle</v>
      </c>
      <c r="W2377" s="9" t="str">
        <v>Media URL</v>
      </c>
    </row>
    <row r="2378">
      <c r="A2378" s="4" t="str">
        <v>2558250429</v>
      </c>
      <c r="B2378" s="4" t="str">
        <v>PEAR</v>
      </c>
      <c r="C2378" s="4">
        <v>147323</v>
      </c>
      <c r="D2378" s="5">
        <v>1.02</v>
      </c>
      <c r="E2378" s="4" t="str">
        <v>U-V</v>
      </c>
      <c r="F2378" s="4" t="str">
        <v>VS2</v>
      </c>
      <c r="G2378" s="4" t="str">
        <v xml:space="preserve"> </v>
      </c>
      <c r="H2378" s="4" t="str">
        <v>EX</v>
      </c>
      <c r="I2378" s="4" t="str">
        <v>EX</v>
      </c>
      <c r="J2378" s="4" t="str">
        <v>NONE</v>
      </c>
      <c r="K2378" s="4" t="str">
        <v>8.12 x 5.03 x 3.38</v>
      </c>
      <c r="L2378" s="4" t="str">
        <v>67.20</v>
      </c>
      <c r="M2378" s="4" t="str">
        <v>62.00</v>
      </c>
      <c r="N2378" s="4" t="str">
        <v/>
      </c>
      <c r="O2378" s="4" t="str">
        <v>GIA</v>
      </c>
      <c r="P2378" s="4">
        <v>1900</v>
      </c>
      <c r="Q2378" s="7">
        <v>-49</v>
      </c>
      <c r="R2378" s="5">
        <f>ROUND(P2378 * (1 + (Q2378 / 100)), 2)</f>
        <v>969</v>
      </c>
      <c r="S2378" s="5">
        <f>ROUND(R2378 * D2378, 2)</f>
        <v>988.38</v>
      </c>
      <c r="T2378" s="4" t="str">
        <v>EXHIBITION</v>
      </c>
      <c r="U2378" s="8" t="str">
        <v>AVAILABLE</v>
      </c>
      <c r="V2378" s="4" t="str">
        <v>Feather, Crystal, Needle</v>
      </c>
      <c r="W2378" s="9" t="str">
        <v>Media URL</v>
      </c>
    </row>
    <row r="2379">
      <c r="A2379" s="4" t="str">
        <v>2557629037</v>
      </c>
      <c r="B2379" s="4" t="str">
        <v>PEAR</v>
      </c>
      <c r="C2379" s="4">
        <v>163120</v>
      </c>
      <c r="D2379" s="5">
        <v>1.01</v>
      </c>
      <c r="E2379" s="4" t="str">
        <v>U-V</v>
      </c>
      <c r="F2379" s="4" t="str">
        <v>SI1</v>
      </c>
      <c r="G2379" s="4" t="str">
        <v xml:space="preserve"> </v>
      </c>
      <c r="H2379" s="4" t="str">
        <v>VG</v>
      </c>
      <c r="I2379" s="4" t="str">
        <v>VG</v>
      </c>
      <c r="J2379" s="4" t="str">
        <v>NONE</v>
      </c>
      <c r="K2379" s="4" t="str">
        <v>7.84 x 4.91 x 3.42</v>
      </c>
      <c r="L2379" s="4" t="str">
        <v>69.60</v>
      </c>
      <c r="M2379" s="4" t="str">
        <v>60.00</v>
      </c>
      <c r="N2379" s="4" t="str">
        <v/>
      </c>
      <c r="O2379" s="4" t="str">
        <v>GIA</v>
      </c>
      <c r="P2379" s="4">
        <v>1800</v>
      </c>
      <c r="Q2379" s="7">
        <v>-56</v>
      </c>
      <c r="R2379" s="5">
        <f>ROUND(P2379 * (1 + (Q2379 / 100)), 2)</f>
        <v>792</v>
      </c>
      <c r="S2379" s="5">
        <f>ROUND(R2379 * D2379, 2)</f>
        <v>799.92</v>
      </c>
      <c r="T2379" s="4" t="str">
        <v>EXHIBITION</v>
      </c>
      <c r="U2379" s="8" t="str">
        <v>AVAILABLE</v>
      </c>
      <c r="V2379" s="4" t="str">
        <v>Crystal, Feather, Cloud</v>
      </c>
      <c r="W2379" s="9" t="str">
        <v>Media URL</v>
      </c>
    </row>
    <row r="2380">
      <c r="A2380" s="4" t="str">
        <v>3555446959</v>
      </c>
      <c r="B2380" s="4" t="str">
        <v>PEAR</v>
      </c>
      <c r="C2380" s="4">
        <v>156973</v>
      </c>
      <c r="D2380" s="5">
        <v>1.01</v>
      </c>
      <c r="E2380" s="4" t="str">
        <v>U-V</v>
      </c>
      <c r="F2380" s="4" t="str">
        <v>SI1</v>
      </c>
      <c r="G2380" s="4" t="str">
        <v xml:space="preserve"> </v>
      </c>
      <c r="H2380" s="4" t="str">
        <v>VG</v>
      </c>
      <c r="I2380" s="4" t="str">
        <v>VG</v>
      </c>
      <c r="J2380" s="4" t="str">
        <v>NONE</v>
      </c>
      <c r="K2380" s="4" t="str">
        <v>8.07 x 4.97 x 3.40</v>
      </c>
      <c r="L2380" s="4" t="str">
        <v>68.30</v>
      </c>
      <c r="M2380" s="4" t="str">
        <v>59.00</v>
      </c>
      <c r="N2380" s="4" t="str">
        <v/>
      </c>
      <c r="O2380" s="4" t="str">
        <v>GIA</v>
      </c>
      <c r="P2380" s="4">
        <v>1800</v>
      </c>
      <c r="Q2380" s="7">
        <v>-52</v>
      </c>
      <c r="R2380" s="5">
        <f>ROUND(P2380 * (1 + (Q2380 / 100)), 2)</f>
        <v>864</v>
      </c>
      <c r="S2380" s="5">
        <f>ROUND(R2380 * D2380, 2)</f>
        <v>872.64</v>
      </c>
      <c r="T2380" s="4" t="str">
        <v>EXHIBITION</v>
      </c>
      <c r="U2380" s="8" t="str">
        <v>AVAILABLE</v>
      </c>
      <c r="V2380" s="4" t="str">
        <v>Twinning Wisp, Feather, Needle</v>
      </c>
      <c r="W2380" s="9" t="str">
        <v>Media URL</v>
      </c>
    </row>
    <row r="2381">
      <c r="A2381" s="4" t="str">
        <v>5553720993</v>
      </c>
      <c r="B2381" s="4" t="str">
        <v>PEAR</v>
      </c>
      <c r="C2381" s="4">
        <v>166786</v>
      </c>
      <c r="D2381" s="5">
        <v>1</v>
      </c>
      <c r="E2381" s="4" t="str">
        <v>U-V</v>
      </c>
      <c r="F2381" s="4" t="str">
        <v>SI1</v>
      </c>
      <c r="G2381" s="4" t="str">
        <v xml:space="preserve"> </v>
      </c>
      <c r="H2381" s="4" t="str">
        <v>EX</v>
      </c>
      <c r="I2381" s="4" t="str">
        <v>VG</v>
      </c>
      <c r="J2381" s="4" t="str">
        <v>NONE</v>
      </c>
      <c r="K2381" s="4" t="str">
        <v>8.77 x 4.79 x 3.31</v>
      </c>
      <c r="L2381" s="4" t="str">
        <v>68.90</v>
      </c>
      <c r="M2381" s="4" t="str">
        <v>62.00</v>
      </c>
      <c r="N2381" s="4" t="str">
        <v/>
      </c>
      <c r="O2381" s="4" t="str">
        <v>GIA</v>
      </c>
      <c r="P2381" s="4">
        <v>1800</v>
      </c>
      <c r="Q2381" s="7">
        <v>-56</v>
      </c>
      <c r="R2381" s="5">
        <f>ROUND(P2381 * (1 + (Q2381 / 100)), 2)</f>
        <v>792</v>
      </c>
      <c r="S2381" s="5">
        <f>ROUND(R2381 * D2381, 2)</f>
        <v>792</v>
      </c>
      <c r="T2381" s="4" t="str">
        <v>MUMBAI</v>
      </c>
      <c r="U2381" s="8" t="str">
        <v>AVAILABLE</v>
      </c>
      <c r="V2381" s="4" t="str">
        <v>Feather, Cavity, Crystal</v>
      </c>
      <c r="W2381" s="9" t="str">
        <v>Media URL</v>
      </c>
    </row>
    <row r="2382">
      <c r="A2382" s="4" t="str">
        <v>2557375958</v>
      </c>
      <c r="B2382" s="4" t="str">
        <v>PEAR</v>
      </c>
      <c r="C2382" s="4">
        <v>152883</v>
      </c>
      <c r="D2382" s="5">
        <v>1.01</v>
      </c>
      <c r="E2382" s="4" t="str">
        <v>U-V</v>
      </c>
      <c r="F2382" s="4" t="str">
        <v>SI1</v>
      </c>
      <c r="G2382" s="4" t="str">
        <v xml:space="preserve"> </v>
      </c>
      <c r="H2382" s="4" t="str">
        <v>EX</v>
      </c>
      <c r="I2382" s="4" t="str">
        <v>VG</v>
      </c>
      <c r="J2382" s="4" t="str">
        <v>NONE</v>
      </c>
      <c r="K2382" s="4" t="str">
        <v>7.46 x 4.88 x 3.50</v>
      </c>
      <c r="L2382" s="4" t="str">
        <v>71.80</v>
      </c>
      <c r="M2382" s="4" t="str">
        <v>66.00</v>
      </c>
      <c r="N2382" s="4" t="str">
        <v/>
      </c>
      <c r="O2382" s="4" t="str">
        <v>GIA</v>
      </c>
      <c r="P2382" s="4">
        <v>1800</v>
      </c>
      <c r="Q2382" s="7">
        <v>-56</v>
      </c>
      <c r="R2382" s="5">
        <f>ROUND(P2382 * (1 + (Q2382 / 100)), 2)</f>
        <v>792</v>
      </c>
      <c r="S2382" s="5">
        <f>ROUND(R2382 * D2382, 2)</f>
        <v>799.92</v>
      </c>
      <c r="T2382" s="4" t="str">
        <v>EXHIBITION</v>
      </c>
      <c r="U2382" s="8" t="str">
        <v>AVAILABLE</v>
      </c>
      <c r="V2382" s="4" t="str">
        <v>Crystal, Feather</v>
      </c>
      <c r="W2382" s="9" t="str">
        <v>Media URL</v>
      </c>
    </row>
    <row r="2383">
      <c r="A2383" s="4" t="str">
        <v>6555056619</v>
      </c>
      <c r="B2383" s="4" t="str">
        <v>PEAR</v>
      </c>
      <c r="C2383" s="4">
        <v>139373</v>
      </c>
      <c r="D2383" s="5">
        <v>1.01</v>
      </c>
      <c r="E2383" s="4" t="str">
        <v>U-V</v>
      </c>
      <c r="F2383" s="4" t="str">
        <v>SI1</v>
      </c>
      <c r="G2383" s="4" t="str">
        <v xml:space="preserve"> </v>
      </c>
      <c r="H2383" s="4" t="str">
        <v>EX</v>
      </c>
      <c r="I2383" s="4" t="str">
        <v>VG</v>
      </c>
      <c r="J2383" s="4" t="str">
        <v>NONE</v>
      </c>
      <c r="K2383" s="4" t="str">
        <v>7.83 x 4.97 x 3.40</v>
      </c>
      <c r="L2383" s="4" t="str">
        <v>68.40</v>
      </c>
      <c r="M2383" s="4" t="str">
        <v>56.00</v>
      </c>
      <c r="N2383" s="4" t="str">
        <v/>
      </c>
      <c r="O2383" s="4" t="str">
        <v>GIA</v>
      </c>
      <c r="P2383" s="4">
        <v>1800</v>
      </c>
      <c r="Q2383" s="7">
        <v>-55</v>
      </c>
      <c r="R2383" s="5">
        <f>ROUND(P2383 * (1 + (Q2383 / 100)), 2)</f>
        <v>810</v>
      </c>
      <c r="S2383" s="5">
        <f>ROUND(R2383 * D2383, 2)</f>
        <v>818.1</v>
      </c>
      <c r="T2383" s="4" t="str">
        <v>EXHIBITION</v>
      </c>
      <c r="U2383" s="8" t="str">
        <v>AVAILABLE</v>
      </c>
      <c r="V2383" s="4" t="str">
        <v>Crystal, Needle, Feather</v>
      </c>
      <c r="W2383" s="9" t="str">
        <v>Media URL</v>
      </c>
    </row>
    <row r="2384">
      <c r="A2384" s="4" t="str">
        <v>6555101550</v>
      </c>
      <c r="B2384" s="4" t="str">
        <v>PEAR</v>
      </c>
      <c r="C2384" s="4">
        <v>141153</v>
      </c>
      <c r="D2384" s="5">
        <v>1</v>
      </c>
      <c r="E2384" s="4" t="str">
        <v>U-V</v>
      </c>
      <c r="F2384" s="4" t="str">
        <v>SI1</v>
      </c>
      <c r="G2384" s="4" t="str">
        <v xml:space="preserve"> </v>
      </c>
      <c r="H2384" s="4" t="str">
        <v>EX</v>
      </c>
      <c r="I2384" s="4" t="str">
        <v>VG</v>
      </c>
      <c r="J2384" s="4" t="str">
        <v>FNT</v>
      </c>
      <c r="K2384" s="4" t="str">
        <v>7.89 x 5.24 x 3.25</v>
      </c>
      <c r="L2384" s="4" t="str">
        <v>62.10</v>
      </c>
      <c r="M2384" s="4" t="str">
        <v>62.00</v>
      </c>
      <c r="N2384" s="4" t="str">
        <v/>
      </c>
      <c r="O2384" s="4" t="str">
        <v>GIA</v>
      </c>
      <c r="P2384" s="4">
        <v>1800</v>
      </c>
      <c r="Q2384" s="7">
        <v>-58</v>
      </c>
      <c r="R2384" s="5">
        <f>ROUND(P2384 * (1 + (Q2384 / 100)), 2)</f>
        <v>756</v>
      </c>
      <c r="S2384" s="5">
        <f>ROUND(R2384 * D2384, 2)</f>
        <v>756</v>
      </c>
      <c r="T2384" s="4" t="str">
        <v>EXHIBITION</v>
      </c>
      <c r="U2384" s="8" t="str">
        <v>AVAILABLE</v>
      </c>
      <c r="V2384" s="4" t="str">
        <v>Crystal, Needle, Feather</v>
      </c>
      <c r="W2384" s="9" t="str">
        <v>Media URL</v>
      </c>
    </row>
    <row r="2385">
      <c r="A2385" s="4" t="str">
        <v>2556605358</v>
      </c>
      <c r="B2385" s="4" t="str">
        <v>PEAR</v>
      </c>
      <c r="C2385" s="4">
        <v>162333</v>
      </c>
      <c r="D2385" s="5">
        <v>1.01</v>
      </c>
      <c r="E2385" s="4" t="str">
        <v>W-X</v>
      </c>
      <c r="F2385" s="4" t="str">
        <v>IF</v>
      </c>
      <c r="G2385" s="4" t="str">
        <v xml:space="preserve"> </v>
      </c>
      <c r="H2385" s="4" t="str">
        <v>VG</v>
      </c>
      <c r="I2385" s="4" t="str">
        <v>VG</v>
      </c>
      <c r="J2385" s="4" t="str">
        <v>FNT</v>
      </c>
      <c r="K2385" s="4" t="str">
        <v>7.70 x 4.85 x 3.39</v>
      </c>
      <c r="L2385" s="4" t="str">
        <v>70.00</v>
      </c>
      <c r="M2385" s="4" t="str">
        <v>64.00</v>
      </c>
      <c r="N2385" s="4" t="str">
        <v/>
      </c>
      <c r="O2385" s="4" t="str">
        <v>GIA</v>
      </c>
      <c r="P2385" s="4">
        <v>2500</v>
      </c>
      <c r="Q2385" s="7">
        <v>-54</v>
      </c>
      <c r="R2385" s="5">
        <f>ROUND(P2385 * (1 + (Q2385 / 100)), 2)</f>
        <v>1150</v>
      </c>
      <c r="S2385" s="5">
        <f>ROUND(R2385 * D2385, 2)</f>
        <v>1161.5</v>
      </c>
      <c r="T2385" s="4" t="str">
        <v>EXHIBITION</v>
      </c>
      <c r="U2385" s="8" t="str">
        <v>AVAILABLE</v>
      </c>
      <c r="V2385" s="4" t="str">
        <v xml:space="preserve"> </v>
      </c>
      <c r="W2385" s="9" t="str">
        <v>Media URL</v>
      </c>
    </row>
    <row r="2386">
      <c r="A2386" s="4" t="str">
        <v>5553065886</v>
      </c>
      <c r="B2386" s="4" t="str">
        <v>PEAR</v>
      </c>
      <c r="C2386" s="4">
        <v>139910</v>
      </c>
      <c r="D2386" s="5">
        <v>1.01</v>
      </c>
      <c r="E2386" s="4" t="str">
        <v>W-X</v>
      </c>
      <c r="F2386" s="4" t="str">
        <v>IF</v>
      </c>
      <c r="G2386" s="4" t="str">
        <v xml:space="preserve"> </v>
      </c>
      <c r="H2386" s="4" t="str">
        <v>EX</v>
      </c>
      <c r="I2386" s="4" t="str">
        <v>VG</v>
      </c>
      <c r="J2386" s="4" t="str">
        <v>NONE</v>
      </c>
      <c r="K2386" s="4" t="str">
        <v>7.69 x 4.92 x 3.33</v>
      </c>
      <c r="L2386" s="4" t="str">
        <v>67.70</v>
      </c>
      <c r="M2386" s="4" t="str">
        <v>67.00</v>
      </c>
      <c r="N2386" s="4" t="str">
        <v/>
      </c>
      <c r="O2386" s="4" t="str">
        <v>GIA</v>
      </c>
      <c r="P2386" s="4">
        <v>2500</v>
      </c>
      <c r="Q2386" s="7">
        <v>-57</v>
      </c>
      <c r="R2386" s="5">
        <f>ROUND(P2386 * (1 + (Q2386 / 100)), 2)</f>
        <v>1075</v>
      </c>
      <c r="S2386" s="5">
        <f>ROUND(R2386 * D2386, 2)</f>
        <v>1085.75</v>
      </c>
      <c r="T2386" s="4" t="str">
        <v>EXHIBITION</v>
      </c>
      <c r="U2386" s="8" t="str">
        <v>AVAILABLE</v>
      </c>
      <c r="V2386" s="4" t="str">
        <v xml:space="preserve"> </v>
      </c>
      <c r="W2386" s="9" t="str">
        <v>Media URL</v>
      </c>
    </row>
    <row r="2387">
      <c r="A2387" s="4" t="str">
        <v>5553194516</v>
      </c>
      <c r="B2387" s="4" t="str">
        <v>PEAR</v>
      </c>
      <c r="C2387" s="4">
        <v>144111</v>
      </c>
      <c r="D2387" s="5">
        <v>1</v>
      </c>
      <c r="E2387" s="4" t="str">
        <v>W-X</v>
      </c>
      <c r="F2387" s="4" t="str">
        <v>IF</v>
      </c>
      <c r="G2387" s="4" t="str">
        <v xml:space="preserve"> </v>
      </c>
      <c r="H2387" s="4" t="str">
        <v>EX</v>
      </c>
      <c r="I2387" s="4" t="str">
        <v>VG</v>
      </c>
      <c r="J2387" s="4" t="str">
        <v>NONE</v>
      </c>
      <c r="K2387" s="4" t="str">
        <v>8.28 x 4.80 x 3.33</v>
      </c>
      <c r="L2387" s="4" t="str">
        <v>69.40</v>
      </c>
      <c r="M2387" s="4" t="str">
        <v>63.00</v>
      </c>
      <c r="N2387" s="4" t="str">
        <v/>
      </c>
      <c r="O2387" s="4" t="str">
        <v>GIA</v>
      </c>
      <c r="P2387" s="4">
        <v>2500</v>
      </c>
      <c r="Q2387" s="7">
        <v>-56</v>
      </c>
      <c r="R2387" s="5">
        <f>ROUND(P2387 * (1 + (Q2387 / 100)), 2)</f>
        <v>1100</v>
      </c>
      <c r="S2387" s="5">
        <f>ROUND(R2387 * D2387, 2)</f>
        <v>1100</v>
      </c>
      <c r="T2387" s="4" t="str">
        <v>EXHIBITION</v>
      </c>
      <c r="U2387" s="8" t="str">
        <v>AVAILABLE</v>
      </c>
      <c r="V2387" s="4" t="str">
        <v xml:space="preserve"> </v>
      </c>
      <c r="W2387" s="9" t="str">
        <v>Media URL</v>
      </c>
    </row>
    <row r="2388">
      <c r="A2388" s="4" t="str">
        <v>7556599963</v>
      </c>
      <c r="B2388" s="4" t="str">
        <v>PEAR</v>
      </c>
      <c r="C2388" s="4">
        <v>162033</v>
      </c>
      <c r="D2388" s="5">
        <v>1</v>
      </c>
      <c r="E2388" s="4" t="str">
        <v>W-X</v>
      </c>
      <c r="F2388" s="4" t="str">
        <v>IF</v>
      </c>
      <c r="G2388" s="4" t="str">
        <v xml:space="preserve"> </v>
      </c>
      <c r="H2388" s="4" t="str">
        <v>EX</v>
      </c>
      <c r="I2388" s="4" t="str">
        <v>VG</v>
      </c>
      <c r="J2388" s="4" t="str">
        <v>NONE</v>
      </c>
      <c r="K2388" s="4" t="str">
        <v>7.72 x 4.97 x 3.40</v>
      </c>
      <c r="L2388" s="4" t="str">
        <v>68.40</v>
      </c>
      <c r="M2388" s="4" t="str">
        <v>64.00</v>
      </c>
      <c r="N2388" s="4" t="str">
        <v/>
      </c>
      <c r="O2388" s="4" t="str">
        <v>GIA</v>
      </c>
      <c r="P2388" s="4">
        <v>2500</v>
      </c>
      <c r="Q2388" s="7">
        <v>-56</v>
      </c>
      <c r="R2388" s="5">
        <f>ROUND(P2388 * (1 + (Q2388 / 100)), 2)</f>
        <v>1100</v>
      </c>
      <c r="S2388" s="5">
        <f>ROUND(R2388 * D2388, 2)</f>
        <v>1100</v>
      </c>
      <c r="T2388" s="4" t="str">
        <v>EXHIBITION</v>
      </c>
      <c r="U2388" s="8" t="str">
        <v>AVAILABLE</v>
      </c>
      <c r="V2388" s="4" t="str">
        <v xml:space="preserve"> </v>
      </c>
      <c r="W2388" s="9" t="str">
        <v>Media URL</v>
      </c>
    </row>
    <row r="2389">
      <c r="A2389" s="4" t="str">
        <v>6542541787</v>
      </c>
      <c r="B2389" s="4" t="str">
        <v>PEAR</v>
      </c>
      <c r="C2389" s="4">
        <v>118513</v>
      </c>
      <c r="D2389" s="5">
        <v>1.26</v>
      </c>
      <c r="E2389" s="4" t="str">
        <v>W-X</v>
      </c>
      <c r="F2389" s="4" t="str">
        <v>IF</v>
      </c>
      <c r="G2389" s="4" t="str">
        <v xml:space="preserve"> </v>
      </c>
      <c r="H2389" s="4" t="str">
        <v>EX</v>
      </c>
      <c r="I2389" s="4" t="str">
        <v>VG</v>
      </c>
      <c r="J2389" s="4" t="str">
        <v>NONE</v>
      </c>
      <c r="K2389" s="4" t="str">
        <v>8.49 x 5.27 x 3.69</v>
      </c>
      <c r="L2389" s="4" t="str">
        <v>70.00</v>
      </c>
      <c r="M2389" s="4" t="str">
        <v>59.00</v>
      </c>
      <c r="N2389" s="4" t="str">
        <v/>
      </c>
      <c r="O2389" s="4" t="str">
        <v>GIA</v>
      </c>
      <c r="P2389" s="4">
        <v>2500</v>
      </c>
      <c r="Q2389" s="7">
        <v>-62</v>
      </c>
      <c r="R2389" s="5">
        <f>ROUND(P2389 * (1 + (Q2389 / 100)), 2)</f>
        <v>950</v>
      </c>
      <c r="S2389" s="5">
        <f>ROUND(R2389 * D2389, 2)</f>
        <v>1197</v>
      </c>
      <c r="T2389" s="4" t="str">
        <v>EXHIBITION</v>
      </c>
      <c r="U2389" s="8" t="str">
        <v>AVAILABLE</v>
      </c>
      <c r="V2389" s="4" t="str">
        <v xml:space="preserve"> </v>
      </c>
      <c r="W2389" s="9" t="str">
        <v>Media URL</v>
      </c>
    </row>
    <row r="2390">
      <c r="A2390" s="4" t="str">
        <v>6552563721</v>
      </c>
      <c r="B2390" s="4" t="str">
        <v>PEAR</v>
      </c>
      <c r="C2390" s="4">
        <v>161362</v>
      </c>
      <c r="D2390" s="5">
        <v>1.21</v>
      </c>
      <c r="E2390" s="4" t="str">
        <v>W-X</v>
      </c>
      <c r="F2390" s="4" t="str">
        <v>IF</v>
      </c>
      <c r="G2390" s="4" t="str">
        <v xml:space="preserve"> </v>
      </c>
      <c r="H2390" s="4" t="str">
        <v>EX</v>
      </c>
      <c r="I2390" s="4" t="str">
        <v>VG</v>
      </c>
      <c r="J2390" s="4" t="str">
        <v>NONE</v>
      </c>
      <c r="K2390" s="4" t="str">
        <v>8.27 x 5.21 x 3.63</v>
      </c>
      <c r="L2390" s="4" t="str">
        <v>69.80</v>
      </c>
      <c r="M2390" s="4" t="str">
        <v>60.00</v>
      </c>
      <c r="N2390" s="4" t="str">
        <v/>
      </c>
      <c r="O2390" s="4" t="str">
        <v>GIA</v>
      </c>
      <c r="P2390" s="4">
        <v>2500</v>
      </c>
      <c r="Q2390" s="7">
        <v>-54</v>
      </c>
      <c r="R2390" s="5">
        <f>ROUND(P2390 * (1 + (Q2390 / 100)), 2)</f>
        <v>1150</v>
      </c>
      <c r="S2390" s="5">
        <f>ROUND(R2390 * D2390, 2)</f>
        <v>1391.5</v>
      </c>
      <c r="T2390" s="4" t="str">
        <v>EXHIBITION</v>
      </c>
      <c r="U2390" s="8" t="str">
        <v>AVAILABLE</v>
      </c>
      <c r="V2390" s="4" t="str">
        <v xml:space="preserve"> </v>
      </c>
      <c r="W2390" s="9" t="str">
        <v>Media URL</v>
      </c>
    </row>
    <row r="2391">
      <c r="A2391" s="4" t="str">
        <v>1553708790</v>
      </c>
      <c r="B2391" s="4" t="str">
        <v>PEAR</v>
      </c>
      <c r="C2391" s="4">
        <v>166016</v>
      </c>
      <c r="D2391" s="5">
        <v>1.01</v>
      </c>
      <c r="E2391" s="4" t="str">
        <v>W-X</v>
      </c>
      <c r="F2391" s="4" t="str">
        <v>IF</v>
      </c>
      <c r="G2391" s="4" t="str">
        <v xml:space="preserve"> </v>
      </c>
      <c r="H2391" s="4" t="str">
        <v>EX</v>
      </c>
      <c r="I2391" s="4" t="str">
        <v>EX</v>
      </c>
      <c r="J2391" s="4" t="str">
        <v>NONE</v>
      </c>
      <c r="K2391" s="4" t="str">
        <v>7.80 x 4.93 x 3.43</v>
      </c>
      <c r="L2391" s="4" t="str">
        <v>69.60</v>
      </c>
      <c r="M2391" s="4" t="str">
        <v>60.00</v>
      </c>
      <c r="N2391" s="4" t="str">
        <v/>
      </c>
      <c r="O2391" s="4" t="str">
        <v>GIA</v>
      </c>
      <c r="P2391" s="4">
        <v>2500</v>
      </c>
      <c r="Q2391" s="7">
        <v>-54</v>
      </c>
      <c r="R2391" s="5">
        <f>ROUND(P2391 * (1 + (Q2391 / 100)), 2)</f>
        <v>1150</v>
      </c>
      <c r="S2391" s="5">
        <f>ROUND(R2391 * D2391, 2)</f>
        <v>1161.5</v>
      </c>
      <c r="T2391" s="4" t="str">
        <v>EXHIBITION</v>
      </c>
      <c r="U2391" s="8" t="str">
        <v>AVAILABLE</v>
      </c>
      <c r="V2391" s="4" t="str">
        <v xml:space="preserve"> </v>
      </c>
      <c r="W2391" s="9" t="str">
        <v>Media URL</v>
      </c>
    </row>
    <row r="2392">
      <c r="A2392" s="4" t="str">
        <v>5553894769</v>
      </c>
      <c r="B2392" s="4" t="str">
        <v>PEAR</v>
      </c>
      <c r="C2392" s="4">
        <v>173365</v>
      </c>
      <c r="D2392" s="5">
        <v>1.01</v>
      </c>
      <c r="E2392" s="4" t="str">
        <v>W-X</v>
      </c>
      <c r="F2392" s="4" t="str">
        <v>VVS1</v>
      </c>
      <c r="G2392" s="4" t="str">
        <v xml:space="preserve"> </v>
      </c>
      <c r="H2392" s="4" t="str">
        <v>VG</v>
      </c>
      <c r="I2392" s="4" t="str">
        <v>VG</v>
      </c>
      <c r="J2392" s="4" t="str">
        <v>STG</v>
      </c>
      <c r="K2392" s="4" t="str">
        <v>7.81 x 4.86 x 3.40</v>
      </c>
      <c r="L2392" s="4" t="str">
        <v>70.00</v>
      </c>
      <c r="M2392" s="4" t="str">
        <v>60.00</v>
      </c>
      <c r="N2392" s="4" t="str">
        <v/>
      </c>
      <c r="O2392" s="4" t="str">
        <v>GIA</v>
      </c>
      <c r="P2392" s="4">
        <v>2300</v>
      </c>
      <c r="Q2392" s="7">
        <v>-57</v>
      </c>
      <c r="R2392" s="5">
        <f>ROUND(P2392 * (1 + (Q2392 / 100)), 2)</f>
        <v>989</v>
      </c>
      <c r="S2392" s="5">
        <f>ROUND(R2392 * D2392, 2)</f>
        <v>998.89</v>
      </c>
      <c r="T2392" s="4" t="str">
        <v>MUMBAI</v>
      </c>
      <c r="U2392" s="8" t="str">
        <v>AVAILABLE</v>
      </c>
      <c r="V2392" s="4" t="str">
        <v>Feather</v>
      </c>
      <c r="W2392" s="9" t="str">
        <v>Media URL</v>
      </c>
    </row>
    <row r="2393">
      <c r="A2393" s="4" t="str">
        <v>2558364498</v>
      </c>
      <c r="B2393" s="4" t="str">
        <v>PEAR</v>
      </c>
      <c r="C2393" s="4">
        <v>152282</v>
      </c>
      <c r="D2393" s="5">
        <v>1.23</v>
      </c>
      <c r="E2393" s="4" t="str">
        <v>W-X</v>
      </c>
      <c r="F2393" s="4" t="str">
        <v>VVS1</v>
      </c>
      <c r="G2393" s="4" t="str">
        <v xml:space="preserve"> </v>
      </c>
      <c r="H2393" s="4" t="str">
        <v>EX</v>
      </c>
      <c r="I2393" s="4" t="str">
        <v>VG</v>
      </c>
      <c r="J2393" s="4" t="str">
        <v>NONE</v>
      </c>
      <c r="K2393" s="4" t="str">
        <v>8.35 x 5.21 x 3.63</v>
      </c>
      <c r="L2393" s="4" t="str">
        <v>69.70</v>
      </c>
      <c r="M2393" s="4" t="str">
        <v>63.00</v>
      </c>
      <c r="N2393" s="4" t="str">
        <v/>
      </c>
      <c r="O2393" s="4" t="str">
        <v>GIA</v>
      </c>
      <c r="P2393" s="4">
        <v>2300</v>
      </c>
      <c r="Q2393" s="7">
        <v>-53</v>
      </c>
      <c r="R2393" s="5">
        <f>ROUND(P2393 * (1 + (Q2393 / 100)), 2)</f>
        <v>1081</v>
      </c>
      <c r="S2393" s="5">
        <f>ROUND(R2393 * D2393, 2)</f>
        <v>1329.63</v>
      </c>
      <c r="T2393" s="4" t="str">
        <v>EXHIBITION</v>
      </c>
      <c r="U2393" s="8" t="str">
        <v>AVAILABLE</v>
      </c>
      <c r="V2393" s="4" t="str">
        <v>Pinpoint</v>
      </c>
      <c r="W2393" s="9" t="str">
        <v>Media URL</v>
      </c>
    </row>
    <row r="2394">
      <c r="A2394" s="4" t="str">
        <v>2557617484</v>
      </c>
      <c r="B2394" s="4" t="str">
        <v>PEAR</v>
      </c>
      <c r="C2394" s="4">
        <v>162613</v>
      </c>
      <c r="D2394" s="5">
        <v>1.01</v>
      </c>
      <c r="E2394" s="4" t="str">
        <v>W-X</v>
      </c>
      <c r="F2394" s="4" t="str">
        <v>VVS1</v>
      </c>
      <c r="G2394" s="4" t="str">
        <v xml:space="preserve"> </v>
      </c>
      <c r="H2394" s="4" t="str">
        <v>EX</v>
      </c>
      <c r="I2394" s="4" t="str">
        <v>VG</v>
      </c>
      <c r="J2394" s="4" t="str">
        <v>FNT</v>
      </c>
      <c r="K2394" s="4" t="str">
        <v>7.95 x 4.87 x 3.40</v>
      </c>
      <c r="L2394" s="4" t="str">
        <v>69.80</v>
      </c>
      <c r="M2394" s="4" t="str">
        <v>65.00</v>
      </c>
      <c r="N2394" s="4" t="str">
        <v/>
      </c>
      <c r="O2394" s="4" t="str">
        <v>GIA</v>
      </c>
      <c r="P2394" s="4">
        <v>2300</v>
      </c>
      <c r="Q2394" s="7">
        <v>-51</v>
      </c>
      <c r="R2394" s="5">
        <f>ROUND(P2394 * (1 + (Q2394 / 100)), 2)</f>
        <v>1127</v>
      </c>
      <c r="S2394" s="5">
        <f>ROUND(R2394 * D2394, 2)</f>
        <v>1138.27</v>
      </c>
      <c r="T2394" s="4" t="str">
        <v>EXHIBITION</v>
      </c>
      <c r="U2394" s="8" t="str">
        <v>AVAILABLE</v>
      </c>
      <c r="V2394" s="4" t="str">
        <v>Needle</v>
      </c>
      <c r="W2394" s="9" t="str">
        <v>Media URL</v>
      </c>
    </row>
    <row r="2395">
      <c r="A2395" s="4" t="str">
        <v>5546916173</v>
      </c>
      <c r="B2395" s="4" t="str">
        <v>PEAR</v>
      </c>
      <c r="C2395" s="4">
        <v>133855</v>
      </c>
      <c r="D2395" s="5">
        <v>1</v>
      </c>
      <c r="E2395" s="4" t="str">
        <v>W-X</v>
      </c>
      <c r="F2395" s="4" t="str">
        <v>VVS1</v>
      </c>
      <c r="G2395" s="4" t="str">
        <v xml:space="preserve"> </v>
      </c>
      <c r="H2395" s="4" t="str">
        <v>EX</v>
      </c>
      <c r="I2395" s="4" t="str">
        <v>VG</v>
      </c>
      <c r="J2395" s="4" t="str">
        <v>MED</v>
      </c>
      <c r="K2395" s="4" t="str">
        <v>7.69 x 4.86 x 3.39</v>
      </c>
      <c r="L2395" s="4" t="str">
        <v>69.70</v>
      </c>
      <c r="M2395" s="4" t="str">
        <v>58.00</v>
      </c>
      <c r="N2395" s="4" t="str">
        <v/>
      </c>
      <c r="O2395" s="4" t="str">
        <v>GIA</v>
      </c>
      <c r="P2395" s="4">
        <v>2300</v>
      </c>
      <c r="Q2395" s="7">
        <v>-59</v>
      </c>
      <c r="R2395" s="5">
        <f>ROUND(P2395 * (1 + (Q2395 / 100)), 2)</f>
        <v>943</v>
      </c>
      <c r="S2395" s="5">
        <f>ROUND(R2395 * D2395, 2)</f>
        <v>943</v>
      </c>
      <c r="T2395" s="4" t="str">
        <v>EXHIBITION</v>
      </c>
      <c r="U2395" s="8" t="str">
        <v>AVAILABLE</v>
      </c>
      <c r="V2395" s="4" t="str">
        <v>Needle, Feather, Natural</v>
      </c>
      <c r="W2395" s="9" t="str">
        <v>Media URL</v>
      </c>
    </row>
    <row r="2396">
      <c r="A2396" s="4" t="str">
        <v>2557409275</v>
      </c>
      <c r="B2396" s="4" t="str">
        <v>PEAR</v>
      </c>
      <c r="C2396" s="4">
        <v>154278</v>
      </c>
      <c r="D2396" s="5">
        <v>1.2</v>
      </c>
      <c r="E2396" s="4" t="str">
        <v>W-X</v>
      </c>
      <c r="F2396" s="4" t="str">
        <v>VVS1</v>
      </c>
      <c r="G2396" s="4" t="str">
        <v xml:space="preserve"> </v>
      </c>
      <c r="H2396" s="4" t="str">
        <v>EX</v>
      </c>
      <c r="I2396" s="4" t="str">
        <v>VG</v>
      </c>
      <c r="J2396" s="4" t="str">
        <v>STG</v>
      </c>
      <c r="K2396" s="4" t="str">
        <v>8.29 x 5.17 x 3.60</v>
      </c>
      <c r="L2396" s="4" t="str">
        <v>69.60</v>
      </c>
      <c r="M2396" s="4" t="str">
        <v>66.00</v>
      </c>
      <c r="N2396" s="4" t="str">
        <v/>
      </c>
      <c r="O2396" s="4" t="str">
        <v>GIA</v>
      </c>
      <c r="P2396" s="4">
        <v>2300</v>
      </c>
      <c r="Q2396" s="7">
        <v>-64</v>
      </c>
      <c r="R2396" s="5">
        <f>ROUND(P2396 * (1 + (Q2396 / 100)), 2)</f>
        <v>828</v>
      </c>
      <c r="S2396" s="5">
        <f>ROUND(R2396 * D2396, 2)</f>
        <v>993.6</v>
      </c>
      <c r="T2396" s="4" t="str">
        <v>EXHIBITION</v>
      </c>
      <c r="U2396" s="8" t="str">
        <v>AVAILABLE</v>
      </c>
      <c r="V2396" s="4" t="str">
        <v>Pinpoint</v>
      </c>
      <c r="W2396" s="9" t="str">
        <v>Media URL</v>
      </c>
    </row>
    <row r="2397">
      <c r="A2397" s="4" t="str">
        <v>2547416936</v>
      </c>
      <c r="B2397" s="4" t="str">
        <v>PEAR</v>
      </c>
      <c r="C2397" s="4">
        <v>113633</v>
      </c>
      <c r="D2397" s="5">
        <v>1</v>
      </c>
      <c r="E2397" s="4" t="str">
        <v>W-X</v>
      </c>
      <c r="F2397" s="4" t="str">
        <v>VVS2</v>
      </c>
      <c r="G2397" s="4" t="str">
        <v xml:space="preserve"> </v>
      </c>
      <c r="H2397" s="4" t="str">
        <v>VG</v>
      </c>
      <c r="I2397" s="4" t="str">
        <v>VG</v>
      </c>
      <c r="J2397" s="4" t="str">
        <v>NONE</v>
      </c>
      <c r="K2397" s="4" t="str">
        <v>7.29 x 4.85 x 3.38</v>
      </c>
      <c r="L2397" s="4" t="str">
        <v>69.70</v>
      </c>
      <c r="M2397" s="4" t="str">
        <v>61.00</v>
      </c>
      <c r="N2397" s="4" t="str">
        <v/>
      </c>
      <c r="O2397" s="4" t="str">
        <v>GIA</v>
      </c>
      <c r="P2397" s="4">
        <v>2100</v>
      </c>
      <c r="Q2397" s="7">
        <v>-59</v>
      </c>
      <c r="R2397" s="5">
        <f>ROUND(P2397 * (1 + (Q2397 / 100)), 2)</f>
        <v>861</v>
      </c>
      <c r="S2397" s="5">
        <f>ROUND(R2397 * D2397, 2)</f>
        <v>861</v>
      </c>
      <c r="T2397" s="4" t="str">
        <v>EXHIBITION</v>
      </c>
      <c r="U2397" s="8" t="str">
        <v>AVAILABLE</v>
      </c>
      <c r="V2397" s="4" t="str">
        <v>Cloud, Pinpoint, Natural</v>
      </c>
      <c r="W2397" s="9" t="str">
        <v>Media URL</v>
      </c>
    </row>
    <row r="2398">
      <c r="A2398" s="4" t="str">
        <v>6552605348</v>
      </c>
      <c r="B2398" s="4" t="str">
        <v>PEAR</v>
      </c>
      <c r="C2398" s="4">
        <v>162323</v>
      </c>
      <c r="D2398" s="5">
        <v>1.01</v>
      </c>
      <c r="E2398" s="4" t="str">
        <v>W-X</v>
      </c>
      <c r="F2398" s="4" t="str">
        <v>VVS2</v>
      </c>
      <c r="G2398" s="4" t="str">
        <v xml:space="preserve"> </v>
      </c>
      <c r="H2398" s="4" t="str">
        <v>VG</v>
      </c>
      <c r="I2398" s="4" t="str">
        <v>VG</v>
      </c>
      <c r="J2398" s="4" t="str">
        <v>NONE</v>
      </c>
      <c r="K2398" s="4" t="str">
        <v>7.91 x 4.93 x 3.31</v>
      </c>
      <c r="L2398" s="4" t="str">
        <v>67.20</v>
      </c>
      <c r="M2398" s="4" t="str">
        <v>64.00</v>
      </c>
      <c r="N2398" s="4" t="str">
        <v/>
      </c>
      <c r="O2398" s="4" t="str">
        <v>GIA</v>
      </c>
      <c r="P2398" s="4">
        <v>2100</v>
      </c>
      <c r="Q2398" s="7">
        <v>-48</v>
      </c>
      <c r="R2398" s="5">
        <f>ROUND(P2398 * (1 + (Q2398 / 100)), 2)</f>
        <v>1092</v>
      </c>
      <c r="S2398" s="5">
        <f>ROUND(R2398 * D2398, 2)</f>
        <v>1102.92</v>
      </c>
      <c r="T2398" s="4" t="str">
        <v>EXHIBITION</v>
      </c>
      <c r="U2398" s="8" t="str">
        <v>AVAILABLE</v>
      </c>
      <c r="V2398" s="4" t="str">
        <v>Feather, Indented Natural</v>
      </c>
      <c r="W2398" s="9" t="str">
        <v>Media URL</v>
      </c>
    </row>
    <row r="2399">
      <c r="A2399" s="4" t="str">
        <v>5553101387</v>
      </c>
      <c r="B2399" s="4" t="str">
        <v>PEAR</v>
      </c>
      <c r="C2399" s="4">
        <v>141095</v>
      </c>
      <c r="D2399" s="5">
        <v>1.02</v>
      </c>
      <c r="E2399" s="4" t="str">
        <v>W-X</v>
      </c>
      <c r="F2399" s="4" t="str">
        <v>VVS2</v>
      </c>
      <c r="G2399" s="4" t="str">
        <v xml:space="preserve"> </v>
      </c>
      <c r="H2399" s="4" t="str">
        <v>VG</v>
      </c>
      <c r="I2399" s="4" t="str">
        <v>VG</v>
      </c>
      <c r="J2399" s="4" t="str">
        <v>STG</v>
      </c>
      <c r="K2399" s="4" t="str">
        <v>7.78 x 4.98 x 3.44</v>
      </c>
      <c r="L2399" s="4" t="str">
        <v>69.00</v>
      </c>
      <c r="M2399" s="4" t="str">
        <v>61.00</v>
      </c>
      <c r="N2399" s="4" t="str">
        <v/>
      </c>
      <c r="O2399" s="4" t="str">
        <v>GIA</v>
      </c>
      <c r="P2399" s="4">
        <v>2100</v>
      </c>
      <c r="Q2399" s="7">
        <v>-55</v>
      </c>
      <c r="R2399" s="5">
        <f>ROUND(P2399 * (1 + (Q2399 / 100)), 2)</f>
        <v>945</v>
      </c>
      <c r="S2399" s="5">
        <f>ROUND(R2399 * D2399, 2)</f>
        <v>963.9</v>
      </c>
      <c r="T2399" s="4" t="str">
        <v>EXHIBITION</v>
      </c>
      <c r="U2399" s="8" t="str">
        <v>AVAILABLE</v>
      </c>
      <c r="V2399" s="4" t="str">
        <v>Crystal, Feather, Cloud, Pinpoint</v>
      </c>
      <c r="W2399" s="9" t="str">
        <v>Media URL</v>
      </c>
    </row>
    <row r="2400">
      <c r="A2400" s="4" t="str">
        <v>7541541705</v>
      </c>
      <c r="B2400" s="4" t="str">
        <v>PEAR</v>
      </c>
      <c r="C2400" s="4">
        <v>118588</v>
      </c>
      <c r="D2400" s="5">
        <v>1.18</v>
      </c>
      <c r="E2400" s="4" t="str">
        <v>W-X</v>
      </c>
      <c r="F2400" s="4" t="str">
        <v>VS1</v>
      </c>
      <c r="G2400" s="4" t="str">
        <v xml:space="preserve"> </v>
      </c>
      <c r="H2400" s="4" t="str">
        <v>VG</v>
      </c>
      <c r="I2400" s="4" t="str">
        <v>VG</v>
      </c>
      <c r="J2400" s="4" t="str">
        <v>NONE</v>
      </c>
      <c r="K2400" s="4" t="str">
        <v>7.99 x 5.19 x 3.62</v>
      </c>
      <c r="L2400" s="4" t="str">
        <v>69.70</v>
      </c>
      <c r="M2400" s="4" t="str">
        <v>65.00</v>
      </c>
      <c r="N2400" s="4" t="str">
        <v/>
      </c>
      <c r="O2400" s="4" t="str">
        <v>GIA</v>
      </c>
      <c r="P2400" s="4">
        <v>2000</v>
      </c>
      <c r="Q2400" s="7">
        <v>-50</v>
      </c>
      <c r="R2400" s="5">
        <f>ROUND(P2400 * (1 + (Q2400 / 100)), 2)</f>
        <v>1000</v>
      </c>
      <c r="S2400" s="5">
        <f>ROUND(R2400 * D2400, 2)</f>
        <v>1180</v>
      </c>
      <c r="T2400" s="4" t="str">
        <v>EXHIBITION</v>
      </c>
      <c r="U2400" s="8" t="str">
        <v>AVAILABLE</v>
      </c>
      <c r="V2400" s="4" t="str">
        <v>Crystal, Cloud</v>
      </c>
      <c r="W2400" s="9" t="str">
        <v>Media URL</v>
      </c>
    </row>
    <row r="2401">
      <c r="A2401" s="4" t="str">
        <v>2556325454</v>
      </c>
      <c r="B2401" s="4" t="str">
        <v>PEAR</v>
      </c>
      <c r="C2401" s="4">
        <v>150262</v>
      </c>
      <c r="D2401" s="5">
        <v>1.2</v>
      </c>
      <c r="E2401" s="4" t="str">
        <v>W-X</v>
      </c>
      <c r="F2401" s="4" t="str">
        <v>VS1</v>
      </c>
      <c r="G2401" s="4" t="str">
        <v xml:space="preserve"> </v>
      </c>
      <c r="H2401" s="4" t="str">
        <v>VG</v>
      </c>
      <c r="I2401" s="4" t="str">
        <v>VG</v>
      </c>
      <c r="J2401" s="4" t="str">
        <v>NONE</v>
      </c>
      <c r="K2401" s="4" t="str">
        <v>8.34 x 5.21 x 3.57</v>
      </c>
      <c r="L2401" s="4" t="str">
        <v>68.60</v>
      </c>
      <c r="M2401" s="4" t="str">
        <v>64.00</v>
      </c>
      <c r="N2401" s="4" t="str">
        <v/>
      </c>
      <c r="O2401" s="4" t="str">
        <v>GIA</v>
      </c>
      <c r="P2401" s="4">
        <v>2000</v>
      </c>
      <c r="Q2401" s="7">
        <v>-46</v>
      </c>
      <c r="R2401" s="5">
        <f>ROUND(P2401 * (1 + (Q2401 / 100)), 2)</f>
        <v>1080</v>
      </c>
      <c r="S2401" s="5">
        <f>ROUND(R2401 * D2401, 2)</f>
        <v>1296</v>
      </c>
      <c r="T2401" s="4" t="str">
        <v>EXHIBITION</v>
      </c>
      <c r="U2401" s="8" t="str">
        <v>AVAILABLE</v>
      </c>
      <c r="V2401" s="4" t="str">
        <v>Cloud, Needle</v>
      </c>
      <c r="W2401" s="9" t="str">
        <v>Media URL</v>
      </c>
    </row>
    <row r="2402">
      <c r="A2402" s="4" t="str">
        <v>5553708975</v>
      </c>
      <c r="B2402" s="4" t="str">
        <v>PEAR</v>
      </c>
      <c r="C2402" s="4">
        <v>165621</v>
      </c>
      <c r="D2402" s="5">
        <v>1.03</v>
      </c>
      <c r="E2402" s="4" t="str">
        <v>W-X</v>
      </c>
      <c r="F2402" s="4" t="str">
        <v>VS1</v>
      </c>
      <c r="G2402" s="4" t="str">
        <v xml:space="preserve"> </v>
      </c>
      <c r="H2402" s="4" t="str">
        <v>VG</v>
      </c>
      <c r="I2402" s="4" t="str">
        <v>VG</v>
      </c>
      <c r="J2402" s="4" t="str">
        <v>FNT</v>
      </c>
      <c r="K2402" s="4" t="str">
        <v>8.41 x 4.84 x 3.33</v>
      </c>
      <c r="L2402" s="4" t="str">
        <v>68.90</v>
      </c>
      <c r="M2402" s="4" t="str">
        <v>66.00</v>
      </c>
      <c r="N2402" s="4" t="str">
        <v/>
      </c>
      <c r="O2402" s="4" t="str">
        <v>GIA</v>
      </c>
      <c r="P2402" s="4">
        <v>2000</v>
      </c>
      <c r="Q2402" s="7">
        <v>-43</v>
      </c>
      <c r="R2402" s="5">
        <f>ROUND(P2402 * (1 + (Q2402 / 100)), 2)</f>
        <v>1140</v>
      </c>
      <c r="S2402" s="5">
        <f>ROUND(R2402 * D2402, 2)</f>
        <v>1174.2</v>
      </c>
      <c r="T2402" s="4" t="str">
        <v>EXHIBITION</v>
      </c>
      <c r="U2402" s="8" t="str">
        <v>AVAILABLE</v>
      </c>
      <c r="V2402" s="4" t="str">
        <v>Crystal, Feather</v>
      </c>
      <c r="W2402" s="9" t="str">
        <v>Media URL</v>
      </c>
    </row>
    <row r="2403">
      <c r="A2403" s="4" t="str">
        <v>7548807118</v>
      </c>
      <c r="B2403" s="4" t="str">
        <v>PEAR</v>
      </c>
      <c r="C2403" s="4">
        <v>130246</v>
      </c>
      <c r="D2403" s="5">
        <v>1.01</v>
      </c>
      <c r="E2403" s="4" t="str">
        <v>W-X</v>
      </c>
      <c r="F2403" s="4" t="str">
        <v>VS1</v>
      </c>
      <c r="G2403" s="4" t="str">
        <v xml:space="preserve"> </v>
      </c>
      <c r="H2403" s="4" t="str">
        <v>VG</v>
      </c>
      <c r="I2403" s="4" t="str">
        <v>VG</v>
      </c>
      <c r="J2403" s="4" t="str">
        <v>MED</v>
      </c>
      <c r="K2403" s="4" t="str">
        <v>7.70 x 4.94 x 3.45</v>
      </c>
      <c r="L2403" s="4" t="str">
        <v>69.70</v>
      </c>
      <c r="M2403" s="4" t="str">
        <v>60.00</v>
      </c>
      <c r="N2403" s="4" t="str">
        <v/>
      </c>
      <c r="O2403" s="4" t="str">
        <v>GIA</v>
      </c>
      <c r="P2403" s="4">
        <v>2000</v>
      </c>
      <c r="Q2403" s="7">
        <v>-52</v>
      </c>
      <c r="R2403" s="5">
        <f>ROUND(P2403 * (1 + (Q2403 / 100)), 2)</f>
        <v>960</v>
      </c>
      <c r="S2403" s="5">
        <f>ROUND(R2403 * D2403, 2)</f>
        <v>969.6</v>
      </c>
      <c r="T2403" s="4" t="str">
        <v>EXHIBITION</v>
      </c>
      <c r="U2403" s="8" t="str">
        <v>AVAILABLE</v>
      </c>
      <c r="V2403" s="4" t="str">
        <v>Feather</v>
      </c>
      <c r="W2403" s="9" t="str">
        <v>Media URL</v>
      </c>
    </row>
    <row r="2404">
      <c r="A2404" s="4" t="str">
        <v>2557599795</v>
      </c>
      <c r="B2404" s="4" t="str">
        <v>PEAR</v>
      </c>
      <c r="C2404" s="4">
        <v>162013</v>
      </c>
      <c r="D2404" s="5">
        <v>1.01</v>
      </c>
      <c r="E2404" s="4" t="str">
        <v>W-X</v>
      </c>
      <c r="F2404" s="4" t="str">
        <v>VS1</v>
      </c>
      <c r="G2404" s="4" t="str">
        <v xml:space="preserve"> </v>
      </c>
      <c r="H2404" s="4" t="str">
        <v>VG</v>
      </c>
      <c r="I2404" s="4" t="str">
        <v>VG</v>
      </c>
      <c r="J2404" s="4" t="str">
        <v>STG</v>
      </c>
      <c r="K2404" s="4" t="str">
        <v>8.09 x 4.86 x 3.37</v>
      </c>
      <c r="L2404" s="4" t="str">
        <v>69.40</v>
      </c>
      <c r="M2404" s="4" t="str">
        <v>63.00</v>
      </c>
      <c r="N2404" s="4" t="str">
        <v/>
      </c>
      <c r="O2404" s="4" t="str">
        <v>GIA</v>
      </c>
      <c r="P2404" s="4">
        <v>2000</v>
      </c>
      <c r="Q2404" s="7">
        <v>-50</v>
      </c>
      <c r="R2404" s="5">
        <f>ROUND(P2404 * (1 + (Q2404 / 100)), 2)</f>
        <v>1000</v>
      </c>
      <c r="S2404" s="5">
        <f>ROUND(R2404 * D2404, 2)</f>
        <v>1010</v>
      </c>
      <c r="T2404" s="4" t="str">
        <v>EXHIBITION</v>
      </c>
      <c r="U2404" s="8" t="str">
        <v>AVAILABLE</v>
      </c>
      <c r="V2404" s="4" t="str">
        <v>Crystal</v>
      </c>
      <c r="W2404" s="9" t="str">
        <v>Media URL</v>
      </c>
    </row>
    <row r="2405">
      <c r="A2405" s="4" t="str">
        <v>2556720773</v>
      </c>
      <c r="B2405" s="4" t="str">
        <v>PEAR</v>
      </c>
      <c r="C2405" s="4">
        <v>166789</v>
      </c>
      <c r="D2405" s="5">
        <v>1.1</v>
      </c>
      <c r="E2405" s="4" t="str">
        <v>W-X</v>
      </c>
      <c r="F2405" s="4" t="str">
        <v>VS1</v>
      </c>
      <c r="G2405" s="4" t="str">
        <v xml:space="preserve"> </v>
      </c>
      <c r="H2405" s="4" t="str">
        <v>VG</v>
      </c>
      <c r="I2405" s="4" t="str">
        <v>VG</v>
      </c>
      <c r="J2405" s="4" t="str">
        <v>STG</v>
      </c>
      <c r="K2405" s="4" t="str">
        <v>8.34 x 5.01 x 3.39</v>
      </c>
      <c r="L2405" s="4" t="str">
        <v>67.80</v>
      </c>
      <c r="M2405" s="4" t="str">
        <v>62.00</v>
      </c>
      <c r="N2405" s="4" t="str">
        <v/>
      </c>
      <c r="O2405" s="4" t="str">
        <v>GIA</v>
      </c>
      <c r="P2405" s="4">
        <v>2000</v>
      </c>
      <c r="Q2405" s="7">
        <v>-50</v>
      </c>
      <c r="R2405" s="5">
        <f>ROUND(P2405 * (1 + (Q2405 / 100)), 2)</f>
        <v>1000</v>
      </c>
      <c r="S2405" s="5">
        <f>ROUND(R2405 * D2405, 2)</f>
        <v>1100</v>
      </c>
      <c r="T2405" s="4" t="str">
        <v>MUMBAI</v>
      </c>
      <c r="U2405" s="8" t="str">
        <v>AVAILABLE</v>
      </c>
      <c r="V2405" s="4" t="str">
        <v>Cloud, Crystal, Needle</v>
      </c>
      <c r="W2405" s="9" t="str">
        <v>Media URL</v>
      </c>
    </row>
    <row r="2406">
      <c r="A2406" s="4" t="str">
        <v>6552895065</v>
      </c>
      <c r="B2406" s="4" t="str">
        <v>PEAR</v>
      </c>
      <c r="C2406" s="4">
        <v>173367</v>
      </c>
      <c r="D2406" s="5">
        <v>1.1</v>
      </c>
      <c r="E2406" s="4" t="str">
        <v>W-X</v>
      </c>
      <c r="F2406" s="4" t="str">
        <v>VS1</v>
      </c>
      <c r="G2406" s="4" t="str">
        <v xml:space="preserve"> </v>
      </c>
      <c r="H2406" s="4" t="str">
        <v>VG</v>
      </c>
      <c r="I2406" s="4" t="str">
        <v>VG</v>
      </c>
      <c r="J2406" s="4" t="str">
        <v>STG</v>
      </c>
      <c r="K2406" s="4" t="str">
        <v>8.39 x 5.02 x 3.49</v>
      </c>
      <c r="L2406" s="4" t="str">
        <v>69.40</v>
      </c>
      <c r="M2406" s="4" t="str">
        <v>58.00</v>
      </c>
      <c r="N2406" s="4" t="str">
        <v/>
      </c>
      <c r="O2406" s="4" t="str">
        <v>GIA</v>
      </c>
      <c r="P2406" s="4">
        <v>2000</v>
      </c>
      <c r="Q2406" s="7">
        <v>-50</v>
      </c>
      <c r="R2406" s="5">
        <f>ROUND(P2406 * (1 + (Q2406 / 100)), 2)</f>
        <v>1000</v>
      </c>
      <c r="S2406" s="5">
        <f>ROUND(R2406 * D2406, 2)</f>
        <v>1100</v>
      </c>
      <c r="T2406" s="4" t="str">
        <v>MUMBAI</v>
      </c>
      <c r="U2406" s="8" t="str">
        <v>AVAILABLE</v>
      </c>
      <c r="V2406" s="4" t="str">
        <v>Cloud, Needle</v>
      </c>
      <c r="W2406" s="9" t="str">
        <v>Media URL</v>
      </c>
    </row>
    <row r="2407">
      <c r="A2407" s="4" t="str">
        <v>2554164967</v>
      </c>
      <c r="B2407" s="4" t="str">
        <v>PEAR</v>
      </c>
      <c r="C2407" s="4">
        <v>143276</v>
      </c>
      <c r="D2407" s="5">
        <v>1.01</v>
      </c>
      <c r="E2407" s="4" t="str">
        <v>W-X</v>
      </c>
      <c r="F2407" s="4" t="str">
        <v>VS1</v>
      </c>
      <c r="G2407" s="4" t="str">
        <v xml:space="preserve"> </v>
      </c>
      <c r="H2407" s="4" t="str">
        <v>EX</v>
      </c>
      <c r="I2407" s="4" t="str">
        <v>VG</v>
      </c>
      <c r="J2407" s="4" t="str">
        <v>NONE</v>
      </c>
      <c r="K2407" s="4" t="str">
        <v>7.77 x 4.89 x 3.41</v>
      </c>
      <c r="L2407" s="4" t="str">
        <v>69.80</v>
      </c>
      <c r="M2407" s="4" t="str">
        <v>59.00</v>
      </c>
      <c r="N2407" s="4" t="str">
        <v/>
      </c>
      <c r="O2407" s="4" t="str">
        <v>GIA</v>
      </c>
      <c r="P2407" s="4">
        <v>2000</v>
      </c>
      <c r="Q2407" s="7">
        <v>-47</v>
      </c>
      <c r="R2407" s="5">
        <f>ROUND(P2407 * (1 + (Q2407 / 100)), 2)</f>
        <v>1060</v>
      </c>
      <c r="S2407" s="5">
        <f>ROUND(R2407 * D2407, 2)</f>
        <v>1070.6</v>
      </c>
      <c r="T2407" s="4" t="str">
        <v>EXHIBITION</v>
      </c>
      <c r="U2407" s="8" t="str">
        <v>AVAILABLE</v>
      </c>
      <c r="V2407" s="4" t="str">
        <v>Crystal, Feather, Needle</v>
      </c>
      <c r="W2407" s="9" t="str">
        <v>Media URL</v>
      </c>
    </row>
    <row r="2408">
      <c r="A2408" s="4" t="str">
        <v>7558182873</v>
      </c>
      <c r="B2408" s="4" t="str">
        <v>PEAR</v>
      </c>
      <c r="C2408" s="4">
        <v>143699</v>
      </c>
      <c r="D2408" s="5">
        <v>1.05</v>
      </c>
      <c r="E2408" s="4" t="str">
        <v>W-X</v>
      </c>
      <c r="F2408" s="4" t="str">
        <v>VS1</v>
      </c>
      <c r="G2408" s="4" t="str">
        <v xml:space="preserve"> </v>
      </c>
      <c r="H2408" s="4" t="str">
        <v>EX</v>
      </c>
      <c r="I2408" s="4" t="str">
        <v>VG</v>
      </c>
      <c r="J2408" s="4" t="str">
        <v>NONE</v>
      </c>
      <c r="K2408" s="4" t="str">
        <v>7.59 x 5.14 x 3.55</v>
      </c>
      <c r="L2408" s="4" t="str">
        <v>69.00</v>
      </c>
      <c r="M2408" s="4" t="str">
        <v>67.00</v>
      </c>
      <c r="N2408" s="4" t="str">
        <v/>
      </c>
      <c r="O2408" s="4" t="str">
        <v>GIA</v>
      </c>
      <c r="P2408" s="4">
        <v>2000</v>
      </c>
      <c r="Q2408" s="7">
        <v>-49</v>
      </c>
      <c r="R2408" s="5">
        <f>ROUND(P2408 * (1 + (Q2408 / 100)), 2)</f>
        <v>1020</v>
      </c>
      <c r="S2408" s="5">
        <f>ROUND(R2408 * D2408, 2)</f>
        <v>1071</v>
      </c>
      <c r="T2408" s="4" t="str">
        <v>EXHIBITION</v>
      </c>
      <c r="U2408" s="8" t="str">
        <v>AVAILABLE</v>
      </c>
      <c r="V2408" s="4" t="str">
        <v>Crystal, Feather, Pinpoint, Extra Facet</v>
      </c>
      <c r="W2408" s="9" t="str">
        <v>Media URL</v>
      </c>
    </row>
    <row r="2409">
      <c r="A2409" s="4" t="str">
        <v>7556605476</v>
      </c>
      <c r="B2409" s="4" t="str">
        <v>PEAR</v>
      </c>
      <c r="C2409" s="4">
        <v>162301</v>
      </c>
      <c r="D2409" s="5">
        <v>1.01</v>
      </c>
      <c r="E2409" s="4" t="str">
        <v>W-X</v>
      </c>
      <c r="F2409" s="4" t="str">
        <v>VS1</v>
      </c>
      <c r="G2409" s="4" t="str">
        <v xml:space="preserve"> </v>
      </c>
      <c r="H2409" s="4" t="str">
        <v>EX</v>
      </c>
      <c r="I2409" s="4" t="str">
        <v>VG</v>
      </c>
      <c r="J2409" s="4" t="str">
        <v>NONE</v>
      </c>
      <c r="K2409" s="4" t="str">
        <v>8.45 x 5.27 x 3.08</v>
      </c>
      <c r="L2409" s="4" t="str">
        <v>58.40</v>
      </c>
      <c r="M2409" s="4" t="str">
        <v>66.00</v>
      </c>
      <c r="N2409" s="4" t="str">
        <v/>
      </c>
      <c r="O2409" s="4" t="str">
        <v>GIA</v>
      </c>
      <c r="P2409" s="4">
        <v>2000</v>
      </c>
      <c r="Q2409" s="7">
        <v>-45</v>
      </c>
      <c r="R2409" s="5">
        <f>ROUND(P2409 * (1 + (Q2409 / 100)), 2)</f>
        <v>1100</v>
      </c>
      <c r="S2409" s="5">
        <f>ROUND(R2409 * D2409, 2)</f>
        <v>1111</v>
      </c>
      <c r="T2409" s="4" t="str">
        <v>EXHIBITION</v>
      </c>
      <c r="U2409" s="8" t="str">
        <v>AVAILABLE</v>
      </c>
      <c r="V2409" s="4" t="str">
        <v>Feather</v>
      </c>
      <c r="W2409" s="9" t="str">
        <v>Media URL</v>
      </c>
    </row>
    <row r="2410">
      <c r="A2410" s="4" t="str">
        <v>6552961875</v>
      </c>
      <c r="B2410" s="4" t="str">
        <v>PEAR</v>
      </c>
      <c r="C2410" s="4">
        <v>175579</v>
      </c>
      <c r="D2410" s="5">
        <v>1.01</v>
      </c>
      <c r="E2410" s="4" t="str">
        <v>W-X</v>
      </c>
      <c r="F2410" s="4" t="str">
        <v>VS1</v>
      </c>
      <c r="G2410" s="4" t="str">
        <v xml:space="preserve"> </v>
      </c>
      <c r="H2410" s="4" t="str">
        <v>EX</v>
      </c>
      <c r="I2410" s="4" t="str">
        <v>VG</v>
      </c>
      <c r="J2410" s="4" t="str">
        <v>NONE</v>
      </c>
      <c r="K2410" s="4" t="str">
        <v>7.68 x 4.88 x 3.41</v>
      </c>
      <c r="L2410" s="4" t="str">
        <v>70.00</v>
      </c>
      <c r="M2410" s="4" t="str">
        <v>69.00</v>
      </c>
      <c r="N2410" s="4" t="str">
        <v/>
      </c>
      <c r="O2410" s="4" t="str">
        <v>GIA</v>
      </c>
      <c r="P2410" s="4">
        <v>2000</v>
      </c>
      <c r="Q2410" s="7">
        <v>-45</v>
      </c>
      <c r="R2410" s="5">
        <f>ROUND(P2410 * (1 + (Q2410 / 100)), 2)</f>
        <v>1100</v>
      </c>
      <c r="S2410" s="5">
        <f>ROUND(R2410 * D2410, 2)</f>
        <v>1111</v>
      </c>
      <c r="T2410" s="4" t="str">
        <v>MUMBAI</v>
      </c>
      <c r="U2410" s="8" t="str">
        <v>AVAILABLE</v>
      </c>
      <c r="V2410" s="4" t="str">
        <v>Feather, Pinpoint, Indented Natural</v>
      </c>
      <c r="W2410" s="9" t="str">
        <v>Media URL</v>
      </c>
    </row>
    <row r="2411">
      <c r="A2411" s="4" t="str">
        <v>2557239040</v>
      </c>
      <c r="B2411" s="4" t="str">
        <v>PEAR</v>
      </c>
      <c r="C2411" s="4">
        <v>146994</v>
      </c>
      <c r="D2411" s="5">
        <v>1.2</v>
      </c>
      <c r="E2411" s="4" t="str">
        <v>W-X</v>
      </c>
      <c r="F2411" s="4" t="str">
        <v>VS1</v>
      </c>
      <c r="G2411" s="4" t="str">
        <v xml:space="preserve"> </v>
      </c>
      <c r="H2411" s="4" t="str">
        <v>EX</v>
      </c>
      <c r="I2411" s="4" t="str">
        <v>VG</v>
      </c>
      <c r="J2411" s="4" t="str">
        <v>NONE</v>
      </c>
      <c r="K2411" s="4" t="str">
        <v>8.26 x 5.15 x 3.57</v>
      </c>
      <c r="L2411" s="4" t="str">
        <v>69.30</v>
      </c>
      <c r="M2411" s="4" t="str">
        <v>63.00</v>
      </c>
      <c r="N2411" s="4" t="str">
        <v/>
      </c>
      <c r="O2411" s="4" t="str">
        <v>GIA</v>
      </c>
      <c r="P2411" s="4">
        <v>2000</v>
      </c>
      <c r="Q2411" s="7">
        <v>-47</v>
      </c>
      <c r="R2411" s="5">
        <f>ROUND(P2411 * (1 + (Q2411 / 100)), 2)</f>
        <v>1060</v>
      </c>
      <c r="S2411" s="5">
        <f>ROUND(R2411 * D2411, 2)</f>
        <v>1272</v>
      </c>
      <c r="T2411" s="4" t="str">
        <v>EXHIBITION</v>
      </c>
      <c r="U2411" s="8" t="str">
        <v>AVAILABLE</v>
      </c>
      <c r="V2411" s="4" t="str">
        <v>Cloud, Needle, Feather</v>
      </c>
      <c r="W2411" s="9" t="str">
        <v>Media URL</v>
      </c>
    </row>
    <row r="2412">
      <c r="A2412" s="4" t="str">
        <v>5546775093</v>
      </c>
      <c r="B2412" s="4" t="str">
        <v>PEAR</v>
      </c>
      <c r="C2412" s="4">
        <v>128379</v>
      </c>
      <c r="D2412" s="5">
        <v>1.38</v>
      </c>
      <c r="E2412" s="4" t="str">
        <v>W-X</v>
      </c>
      <c r="F2412" s="4" t="str">
        <v>VS1</v>
      </c>
      <c r="G2412" s="4" t="str">
        <v xml:space="preserve"> </v>
      </c>
      <c r="H2412" s="4" t="str">
        <v>EX</v>
      </c>
      <c r="I2412" s="4" t="str">
        <v>VG</v>
      </c>
      <c r="J2412" s="4" t="str">
        <v>NONE</v>
      </c>
      <c r="K2412" s="4" t="str">
        <v>8.79 x 5.46 x 3.79</v>
      </c>
      <c r="L2412" s="4" t="str">
        <v>69.40</v>
      </c>
      <c r="M2412" s="4" t="str">
        <v>60.00</v>
      </c>
      <c r="N2412" s="4" t="str">
        <v/>
      </c>
      <c r="O2412" s="4" t="str">
        <v>GIA</v>
      </c>
      <c r="P2412" s="4">
        <v>2000</v>
      </c>
      <c r="Q2412" s="7">
        <v>-53</v>
      </c>
      <c r="R2412" s="5">
        <f>ROUND(P2412 * (1 + (Q2412 / 100)), 2)</f>
        <v>940</v>
      </c>
      <c r="S2412" s="5">
        <f>ROUND(R2412 * D2412, 2)</f>
        <v>1297.2</v>
      </c>
      <c r="T2412" s="4" t="str">
        <v>EXHIBITION</v>
      </c>
      <c r="U2412" s="8" t="str">
        <v>AVAILABLE</v>
      </c>
      <c r="V2412" s="4" t="str">
        <v>Feather</v>
      </c>
      <c r="W2412" s="9" t="str">
        <v>Media URL</v>
      </c>
    </row>
    <row r="2413">
      <c r="A2413" s="4" t="str">
        <v>6552708858</v>
      </c>
      <c r="B2413" s="4" t="str">
        <v>PEAR</v>
      </c>
      <c r="C2413" s="4">
        <v>165622</v>
      </c>
      <c r="D2413" s="5">
        <v>1.2</v>
      </c>
      <c r="E2413" s="4" t="str">
        <v>W-X</v>
      </c>
      <c r="F2413" s="4" t="str">
        <v>VS1</v>
      </c>
      <c r="G2413" s="4" t="str">
        <v xml:space="preserve"> </v>
      </c>
      <c r="H2413" s="4" t="str">
        <v>EX</v>
      </c>
      <c r="I2413" s="4" t="str">
        <v>VG</v>
      </c>
      <c r="J2413" s="4" t="str">
        <v>NONE</v>
      </c>
      <c r="K2413" s="4" t="str">
        <v>8.66 x 5.18 x 3.49</v>
      </c>
      <c r="L2413" s="4" t="str">
        <v>67.30</v>
      </c>
      <c r="M2413" s="4" t="str">
        <v>62.00</v>
      </c>
      <c r="N2413" s="4" t="str">
        <v/>
      </c>
      <c r="O2413" s="4" t="str">
        <v>GIA</v>
      </c>
      <c r="P2413" s="4">
        <v>2000</v>
      </c>
      <c r="Q2413" s="7">
        <v>-43</v>
      </c>
      <c r="R2413" s="5">
        <f>ROUND(P2413 * (1 + (Q2413 / 100)), 2)</f>
        <v>1140</v>
      </c>
      <c r="S2413" s="5">
        <f>ROUND(R2413 * D2413, 2)</f>
        <v>1368</v>
      </c>
      <c r="T2413" s="4" t="str">
        <v>EXHIBITION</v>
      </c>
      <c r="U2413" s="8" t="str">
        <v>AVAILABLE</v>
      </c>
      <c r="V2413" s="4" t="str">
        <v>Twinning Wisp, Crystal</v>
      </c>
      <c r="W2413" s="9" t="str">
        <v>Media URL</v>
      </c>
    </row>
    <row r="2414">
      <c r="A2414" s="4" t="str">
        <v>7558764641</v>
      </c>
      <c r="B2414" s="4" t="str">
        <v>PEAR</v>
      </c>
      <c r="C2414" s="4">
        <v>168568</v>
      </c>
      <c r="D2414" s="5">
        <v>1.01</v>
      </c>
      <c r="E2414" s="4" t="str">
        <v>W-X</v>
      </c>
      <c r="F2414" s="4" t="str">
        <v>VS1</v>
      </c>
      <c r="G2414" s="4" t="str">
        <v xml:space="preserve"> </v>
      </c>
      <c r="H2414" s="4" t="str">
        <v>EX</v>
      </c>
      <c r="I2414" s="4" t="str">
        <v>EX</v>
      </c>
      <c r="J2414" s="4" t="str">
        <v>NONE</v>
      </c>
      <c r="K2414" s="4" t="str">
        <v>8.39 x 5.02 x 3.25</v>
      </c>
      <c r="L2414" s="4" t="str">
        <v>64.80</v>
      </c>
      <c r="M2414" s="4" t="str">
        <v>65.00</v>
      </c>
      <c r="N2414" s="4" t="str">
        <v/>
      </c>
      <c r="O2414" s="4" t="str">
        <v>GIA</v>
      </c>
      <c r="P2414" s="4">
        <v>2000</v>
      </c>
      <c r="Q2414" s="7">
        <v>-45</v>
      </c>
      <c r="R2414" s="5">
        <f>ROUND(P2414 * (1 + (Q2414 / 100)), 2)</f>
        <v>1100</v>
      </c>
      <c r="S2414" s="5">
        <f>ROUND(R2414 * D2414, 2)</f>
        <v>1111</v>
      </c>
      <c r="T2414" s="4" t="str">
        <v>EXHIBITION</v>
      </c>
      <c r="U2414" s="8" t="str">
        <v>AVAILABLE</v>
      </c>
      <c r="V2414" s="4" t="str">
        <v>Crystal, Feather, Needle</v>
      </c>
      <c r="W2414" s="9" t="str">
        <v>Media URL</v>
      </c>
    </row>
    <row r="2415">
      <c r="A2415" s="4" t="str">
        <v>2557444824</v>
      </c>
      <c r="B2415" s="4" t="str">
        <v>PEAR</v>
      </c>
      <c r="C2415" s="4">
        <v>156506</v>
      </c>
      <c r="D2415" s="5">
        <v>1.01</v>
      </c>
      <c r="E2415" s="4" t="str">
        <v>W-X</v>
      </c>
      <c r="F2415" s="4" t="str">
        <v>VS2</v>
      </c>
      <c r="G2415" s="4" t="str">
        <v xml:space="preserve"> </v>
      </c>
      <c r="H2415" s="4" t="str">
        <v>VG</v>
      </c>
      <c r="I2415" s="4" t="str">
        <v>VG</v>
      </c>
      <c r="J2415" s="4" t="str">
        <v>NONE</v>
      </c>
      <c r="K2415" s="4" t="str">
        <v>7.69 x 5.02 x 3.44</v>
      </c>
      <c r="L2415" s="4" t="str">
        <v>68.40</v>
      </c>
      <c r="M2415" s="4" t="str">
        <v>59.00</v>
      </c>
      <c r="N2415" s="4" t="str">
        <v/>
      </c>
      <c r="O2415" s="4" t="str">
        <v>GIA</v>
      </c>
      <c r="P2415" s="4">
        <v>1900</v>
      </c>
      <c r="Q2415" s="7">
        <v>-50</v>
      </c>
      <c r="R2415" s="5">
        <f>ROUND(P2415 * (1 + (Q2415 / 100)), 2)</f>
        <v>950</v>
      </c>
      <c r="S2415" s="5">
        <f>ROUND(R2415 * D2415, 2)</f>
        <v>959.5</v>
      </c>
      <c r="T2415" s="4" t="str">
        <v>EXHIBITION</v>
      </c>
      <c r="U2415" s="8" t="str">
        <v>AVAILABLE</v>
      </c>
      <c r="V2415" s="4" t="str">
        <v>Crystal, Cloud, Feather, Needle</v>
      </c>
      <c r="W2415" s="9" t="str">
        <v>Media URL</v>
      </c>
    </row>
    <row r="2416">
      <c r="A2416" s="4" t="str">
        <v>2554605492</v>
      </c>
      <c r="B2416" s="4" t="str">
        <v>PEAR</v>
      </c>
      <c r="C2416" s="4">
        <v>162382</v>
      </c>
      <c r="D2416" s="5">
        <v>1.01</v>
      </c>
      <c r="E2416" s="4" t="str">
        <v>W-X</v>
      </c>
      <c r="F2416" s="4" t="str">
        <v>VS2</v>
      </c>
      <c r="G2416" s="4" t="str">
        <v xml:space="preserve"> </v>
      </c>
      <c r="H2416" s="4" t="str">
        <v>VG</v>
      </c>
      <c r="I2416" s="4" t="str">
        <v>VG</v>
      </c>
      <c r="J2416" s="4" t="str">
        <v>NONE</v>
      </c>
      <c r="K2416" s="4" t="str">
        <v>7.58 x 4.93 x 3.43</v>
      </c>
      <c r="L2416" s="4" t="str">
        <v>69.70</v>
      </c>
      <c r="M2416" s="4" t="str">
        <v>61.00</v>
      </c>
      <c r="N2416" s="4" t="str">
        <v/>
      </c>
      <c r="O2416" s="4" t="str">
        <v>GIA</v>
      </c>
      <c r="P2416" s="4">
        <v>1900</v>
      </c>
      <c r="Q2416" s="7">
        <v>-42</v>
      </c>
      <c r="R2416" s="5">
        <f>ROUND(P2416 * (1 + (Q2416 / 100)), 2)</f>
        <v>1102</v>
      </c>
      <c r="S2416" s="5">
        <f>ROUND(R2416 * D2416, 2)</f>
        <v>1113.02</v>
      </c>
      <c r="T2416" s="4" t="str">
        <v>EXHIBITION</v>
      </c>
      <c r="U2416" s="8" t="str">
        <v>AVAILABLE</v>
      </c>
      <c r="V2416" s="4" t="str">
        <v>Crystal, Cloud, Needle</v>
      </c>
      <c r="W2416" s="9" t="str">
        <v>Media URL</v>
      </c>
    </row>
    <row r="2417">
      <c r="A2417" s="4" t="str">
        <v>2557599724</v>
      </c>
      <c r="B2417" s="4" t="str">
        <v>PEAR</v>
      </c>
      <c r="C2417" s="4">
        <v>162037</v>
      </c>
      <c r="D2417" s="5">
        <v>1.02</v>
      </c>
      <c r="E2417" s="4" t="str">
        <v>W-X</v>
      </c>
      <c r="F2417" s="4" t="str">
        <v>VS2</v>
      </c>
      <c r="G2417" s="4" t="str">
        <v xml:space="preserve"> </v>
      </c>
      <c r="H2417" s="4" t="str">
        <v>VG</v>
      </c>
      <c r="I2417" s="4" t="str">
        <v>VG</v>
      </c>
      <c r="J2417" s="4" t="str">
        <v>NONE</v>
      </c>
      <c r="K2417" s="4" t="str">
        <v>7.63 x 4.90 x 3.42</v>
      </c>
      <c r="L2417" s="4" t="str">
        <v>69.80</v>
      </c>
      <c r="M2417" s="4" t="str">
        <v>60.00</v>
      </c>
      <c r="N2417" s="4" t="str">
        <v/>
      </c>
      <c r="O2417" s="4" t="str">
        <v>GIA</v>
      </c>
      <c r="P2417" s="4">
        <v>1900</v>
      </c>
      <c r="Q2417" s="7">
        <v>-42</v>
      </c>
      <c r="R2417" s="5">
        <f>ROUND(P2417 * (1 + (Q2417 / 100)), 2)</f>
        <v>1102</v>
      </c>
      <c r="S2417" s="5">
        <f>ROUND(R2417 * D2417, 2)</f>
        <v>1124.04</v>
      </c>
      <c r="T2417" s="4" t="str">
        <v>EXHIBITION</v>
      </c>
      <c r="U2417" s="8" t="str">
        <v>AVAILABLE</v>
      </c>
      <c r="V2417" s="4" t="str">
        <v>Crystal, Feather, Needle, Natural</v>
      </c>
      <c r="W2417" s="9" t="str">
        <v>Media URL</v>
      </c>
    </row>
    <row r="2418">
      <c r="A2418" s="4" t="str">
        <v>6542748852</v>
      </c>
      <c r="B2418" s="4" t="str">
        <v>PEAR</v>
      </c>
      <c r="C2418" s="4">
        <v>127579</v>
      </c>
      <c r="D2418" s="5">
        <v>1.01</v>
      </c>
      <c r="E2418" s="4" t="str">
        <v>W-X</v>
      </c>
      <c r="F2418" s="4" t="str">
        <v>VS2</v>
      </c>
      <c r="G2418" s="4" t="str">
        <v xml:space="preserve"> </v>
      </c>
      <c r="H2418" s="4" t="str">
        <v>EX</v>
      </c>
      <c r="I2418" s="4" t="str">
        <v>VG</v>
      </c>
      <c r="J2418" s="4" t="str">
        <v>NONE</v>
      </c>
      <c r="K2418" s="4" t="str">
        <v>7.84 x 5.17 x 3.41</v>
      </c>
      <c r="L2418" s="4" t="str">
        <v>66.00</v>
      </c>
      <c r="M2418" s="4" t="str">
        <v>56.00</v>
      </c>
      <c r="N2418" s="4" t="str">
        <v/>
      </c>
      <c r="O2418" s="4" t="str">
        <v>GIA</v>
      </c>
      <c r="P2418" s="4">
        <v>1900</v>
      </c>
      <c r="Q2418" s="7">
        <v>-51</v>
      </c>
      <c r="R2418" s="5">
        <f>ROUND(P2418 * (1 + (Q2418 / 100)), 2)</f>
        <v>931</v>
      </c>
      <c r="S2418" s="5">
        <f>ROUND(R2418 * D2418, 2)</f>
        <v>940.31</v>
      </c>
      <c r="T2418" s="4" t="str">
        <v>EXHIBITION</v>
      </c>
      <c r="U2418" s="8" t="str">
        <v>AVAILABLE</v>
      </c>
      <c r="V2418" s="4" t="str">
        <v>Crystal, Twinning Wisp, Feather, Needle</v>
      </c>
      <c r="W2418" s="9" t="str">
        <v>Media URL</v>
      </c>
    </row>
    <row r="2419">
      <c r="A2419" s="4" t="str">
        <v>1555506242</v>
      </c>
      <c r="B2419" s="4" t="str">
        <v>PEAR</v>
      </c>
      <c r="C2419" s="4">
        <v>158050</v>
      </c>
      <c r="D2419" s="5">
        <v>1.01</v>
      </c>
      <c r="E2419" s="4" t="str">
        <v>W-X</v>
      </c>
      <c r="F2419" s="4" t="str">
        <v>VS2</v>
      </c>
      <c r="G2419" s="4" t="str">
        <v xml:space="preserve"> </v>
      </c>
      <c r="H2419" s="4" t="str">
        <v>EX</v>
      </c>
      <c r="I2419" s="4" t="str">
        <v>VG</v>
      </c>
      <c r="J2419" s="4" t="str">
        <v>NONE</v>
      </c>
      <c r="K2419" s="4" t="str">
        <v>8.06 x 4.67 x 3.35</v>
      </c>
      <c r="L2419" s="4" t="str">
        <v>71.70</v>
      </c>
      <c r="M2419" s="4" t="str">
        <v>62.00</v>
      </c>
      <c r="N2419" s="4" t="str">
        <v/>
      </c>
      <c r="O2419" s="4" t="str">
        <v>GIA</v>
      </c>
      <c r="P2419" s="4">
        <v>1900</v>
      </c>
      <c r="Q2419" s="7">
        <v>-47</v>
      </c>
      <c r="R2419" s="5">
        <f>ROUND(P2419 * (1 + (Q2419 / 100)), 2)</f>
        <v>1007</v>
      </c>
      <c r="S2419" s="5">
        <f>ROUND(R2419 * D2419, 2)</f>
        <v>1017.07</v>
      </c>
      <c r="T2419" s="4" t="str">
        <v>EXHIBITION</v>
      </c>
      <c r="U2419" s="8" t="str">
        <v>AVAILABLE</v>
      </c>
      <c r="V2419" s="4" t="str">
        <v>Twinning Wisp, Crystal, Feather, Needle, Indented Natural</v>
      </c>
      <c r="W2419" s="9" t="str">
        <v>Media URL</v>
      </c>
    </row>
    <row r="2420">
      <c r="A2420" s="4" t="str">
        <v>3555364488</v>
      </c>
      <c r="B2420" s="4" t="str">
        <v>PEAR</v>
      </c>
      <c r="C2420" s="4">
        <v>152204</v>
      </c>
      <c r="D2420" s="5">
        <v>1</v>
      </c>
      <c r="E2420" s="4" t="str">
        <v>W-X</v>
      </c>
      <c r="F2420" s="4" t="str">
        <v>VS2</v>
      </c>
      <c r="G2420" s="4" t="str">
        <v xml:space="preserve"> </v>
      </c>
      <c r="H2420" s="4" t="str">
        <v>EX</v>
      </c>
      <c r="I2420" s="4" t="str">
        <v>VG</v>
      </c>
      <c r="J2420" s="4" t="str">
        <v>NONE</v>
      </c>
      <c r="K2420" s="4" t="str">
        <v>7.91 x 4.87 x 3.36</v>
      </c>
      <c r="L2420" s="4" t="str">
        <v>68.90</v>
      </c>
      <c r="M2420" s="4" t="str">
        <v>62.00</v>
      </c>
      <c r="N2420" s="4" t="str">
        <v/>
      </c>
      <c r="O2420" s="4" t="str">
        <v>GIA</v>
      </c>
      <c r="P2420" s="4">
        <v>1900</v>
      </c>
      <c r="Q2420" s="7">
        <v>-45</v>
      </c>
      <c r="R2420" s="5">
        <f>ROUND(P2420 * (1 + (Q2420 / 100)), 2)</f>
        <v>1045</v>
      </c>
      <c r="S2420" s="5">
        <f>ROUND(R2420 * D2420, 2)</f>
        <v>1045</v>
      </c>
      <c r="T2420" s="4" t="str">
        <v>EXHIBITION</v>
      </c>
      <c r="U2420" s="8" t="str">
        <v>AVAILABLE</v>
      </c>
      <c r="V2420" s="4" t="str">
        <v>Crystal, Needle, Feather</v>
      </c>
      <c r="W2420" s="9" t="str">
        <v>Media URL</v>
      </c>
    </row>
    <row r="2421">
      <c r="A2421" s="4" t="str">
        <v>2557325745</v>
      </c>
      <c r="B2421" s="4" t="str">
        <v>PEAR</v>
      </c>
      <c r="C2421" s="4">
        <v>149643</v>
      </c>
      <c r="D2421" s="5">
        <v>1</v>
      </c>
      <c r="E2421" s="4" t="str">
        <v>W-X</v>
      </c>
      <c r="F2421" s="4" t="str">
        <v>VS2</v>
      </c>
      <c r="G2421" s="4" t="str">
        <v xml:space="preserve"> </v>
      </c>
      <c r="H2421" s="4" t="str">
        <v>EX</v>
      </c>
      <c r="I2421" s="4" t="str">
        <v>VG</v>
      </c>
      <c r="J2421" s="4" t="str">
        <v>NONE</v>
      </c>
      <c r="K2421" s="4" t="str">
        <v>7.85 x 4.92 x 3.35</v>
      </c>
      <c r="L2421" s="4" t="str">
        <v>68.10</v>
      </c>
      <c r="M2421" s="4" t="str">
        <v>62.00</v>
      </c>
      <c r="N2421" s="4" t="str">
        <v/>
      </c>
      <c r="O2421" s="4" t="str">
        <v>GIA</v>
      </c>
      <c r="P2421" s="4">
        <v>1900</v>
      </c>
      <c r="Q2421" s="7">
        <v>-42</v>
      </c>
      <c r="R2421" s="5">
        <f>ROUND(P2421 * (1 + (Q2421 / 100)), 2)</f>
        <v>1102</v>
      </c>
      <c r="S2421" s="5">
        <f>ROUND(R2421 * D2421, 2)</f>
        <v>1102</v>
      </c>
      <c r="T2421" s="4" t="str">
        <v>EXHIBITION</v>
      </c>
      <c r="U2421" s="8" t="str">
        <v>AVAILABLE</v>
      </c>
      <c r="V2421" s="4" t="str">
        <v>Crystal, Feather, Needle</v>
      </c>
      <c r="W2421" s="9" t="str">
        <v>Media URL</v>
      </c>
    </row>
    <row r="2422">
      <c r="A2422" s="4" t="str">
        <v>6551789596</v>
      </c>
      <c r="B2422" s="4" t="str">
        <v>PEAR</v>
      </c>
      <c r="C2422" s="4">
        <v>169291</v>
      </c>
      <c r="D2422" s="5">
        <v>1</v>
      </c>
      <c r="E2422" s="4" t="str">
        <v>W-X</v>
      </c>
      <c r="F2422" s="4" t="str">
        <v>VS2</v>
      </c>
      <c r="G2422" s="4" t="str">
        <v xml:space="preserve"> </v>
      </c>
      <c r="H2422" s="4" t="str">
        <v>EX</v>
      </c>
      <c r="I2422" s="4" t="str">
        <v>VG</v>
      </c>
      <c r="J2422" s="4" t="str">
        <v>NONE</v>
      </c>
      <c r="K2422" s="4" t="str">
        <v>7.84 x 4.98 x 3.31</v>
      </c>
      <c r="L2422" s="4" t="str">
        <v>66.60</v>
      </c>
      <c r="M2422" s="4" t="str">
        <v>62.00</v>
      </c>
      <c r="N2422" s="4" t="str">
        <v/>
      </c>
      <c r="O2422" s="4" t="str">
        <v>GIA</v>
      </c>
      <c r="P2422" s="4">
        <v>1900</v>
      </c>
      <c r="Q2422" s="7">
        <v>-42</v>
      </c>
      <c r="R2422" s="5">
        <f>ROUND(P2422 * (1 + (Q2422 / 100)), 2)</f>
        <v>1102</v>
      </c>
      <c r="S2422" s="5">
        <f>ROUND(R2422 * D2422, 2)</f>
        <v>1102</v>
      </c>
      <c r="T2422" s="4" t="str">
        <v>EXHIBITION</v>
      </c>
      <c r="U2422" s="8" t="str">
        <v>AVAILABLE</v>
      </c>
      <c r="V2422" s="4" t="str">
        <v>Feather, Pinpoint, Indented Natural</v>
      </c>
      <c r="W2422" s="9" t="str">
        <v>Media URL</v>
      </c>
    </row>
    <row r="2423">
      <c r="A2423" s="4" t="str">
        <v>2557708940</v>
      </c>
      <c r="B2423" s="4" t="str">
        <v>PEAR</v>
      </c>
      <c r="C2423" s="4">
        <v>165594</v>
      </c>
      <c r="D2423" s="5">
        <v>1</v>
      </c>
      <c r="E2423" s="4" t="str">
        <v>W-X</v>
      </c>
      <c r="F2423" s="4" t="str">
        <v>VS2</v>
      </c>
      <c r="G2423" s="4" t="str">
        <v xml:space="preserve"> </v>
      </c>
      <c r="H2423" s="4" t="str">
        <v>EX</v>
      </c>
      <c r="I2423" s="4" t="str">
        <v>VG</v>
      </c>
      <c r="J2423" s="4" t="str">
        <v>NONE</v>
      </c>
      <c r="K2423" s="4" t="str">
        <v>7.66 x 5.13 x 3.26</v>
      </c>
      <c r="L2423" s="4" t="str">
        <v>63.40</v>
      </c>
      <c r="M2423" s="4" t="str">
        <v>67.00</v>
      </c>
      <c r="N2423" s="4" t="str">
        <v/>
      </c>
      <c r="O2423" s="4" t="str">
        <v>GIA</v>
      </c>
      <c r="P2423" s="4">
        <v>1900</v>
      </c>
      <c r="Q2423" s="7">
        <v>-42</v>
      </c>
      <c r="R2423" s="5">
        <f>ROUND(P2423 * (1 + (Q2423 / 100)), 2)</f>
        <v>1102</v>
      </c>
      <c r="S2423" s="5">
        <f>ROUND(R2423 * D2423, 2)</f>
        <v>1102</v>
      </c>
      <c r="T2423" s="4" t="str">
        <v>EXHIBITION</v>
      </c>
      <c r="U2423" s="8" t="str">
        <v>AVAILABLE</v>
      </c>
      <c r="V2423" s="4" t="str">
        <v>Feather, Pinpoint</v>
      </c>
      <c r="W2423" s="9" t="str">
        <v>Media URL</v>
      </c>
    </row>
    <row r="2424">
      <c r="A2424" s="4" t="str">
        <v>5553628960</v>
      </c>
      <c r="B2424" s="4" t="str">
        <v>PEAR</v>
      </c>
      <c r="C2424" s="4">
        <v>163221</v>
      </c>
      <c r="D2424" s="5">
        <v>1.01</v>
      </c>
      <c r="E2424" s="4" t="str">
        <v>W-X</v>
      </c>
      <c r="F2424" s="4" t="str">
        <v>VS2</v>
      </c>
      <c r="G2424" s="4" t="str">
        <v xml:space="preserve"> </v>
      </c>
      <c r="H2424" s="4" t="str">
        <v>EX</v>
      </c>
      <c r="I2424" s="4" t="str">
        <v>VG</v>
      </c>
      <c r="J2424" s="4" t="str">
        <v>NONE</v>
      </c>
      <c r="K2424" s="4" t="str">
        <v>8.47 x 4.88 x 3.29</v>
      </c>
      <c r="L2424" s="4" t="str">
        <v>67.50</v>
      </c>
      <c r="M2424" s="4" t="str">
        <v>65.00</v>
      </c>
      <c r="N2424" s="4" t="str">
        <v/>
      </c>
      <c r="O2424" s="4" t="str">
        <v>GIA</v>
      </c>
      <c r="P2424" s="4">
        <v>1900</v>
      </c>
      <c r="Q2424" s="7">
        <v>-42</v>
      </c>
      <c r="R2424" s="5">
        <f>ROUND(P2424 * (1 + (Q2424 / 100)), 2)</f>
        <v>1102</v>
      </c>
      <c r="S2424" s="5">
        <f>ROUND(R2424 * D2424, 2)</f>
        <v>1113.02</v>
      </c>
      <c r="T2424" s="4" t="str">
        <v>EXHIBITION</v>
      </c>
      <c r="U2424" s="8" t="str">
        <v>AVAILABLE</v>
      </c>
      <c r="V2424" s="4" t="str">
        <v>Feather</v>
      </c>
      <c r="W2424" s="9" t="str">
        <v>Media URL</v>
      </c>
    </row>
    <row r="2425">
      <c r="A2425" s="4" t="str">
        <v>7558036656</v>
      </c>
      <c r="B2425" s="4" t="str">
        <v>PEAR</v>
      </c>
      <c r="C2425" s="4">
        <v>138777</v>
      </c>
      <c r="D2425" s="5">
        <v>1.2</v>
      </c>
      <c r="E2425" s="4" t="str">
        <v>W-X</v>
      </c>
      <c r="F2425" s="4" t="str">
        <v>VS2</v>
      </c>
      <c r="G2425" s="4" t="str">
        <v xml:space="preserve"> </v>
      </c>
      <c r="H2425" s="4" t="str">
        <v>EX</v>
      </c>
      <c r="I2425" s="4" t="str">
        <v>VG</v>
      </c>
      <c r="J2425" s="4" t="str">
        <v>NONE</v>
      </c>
      <c r="K2425" s="4" t="str">
        <v>8.18 x 5.15 x 3.61</v>
      </c>
      <c r="L2425" s="4" t="str">
        <v>70.00</v>
      </c>
      <c r="M2425" s="4" t="str">
        <v>60.00</v>
      </c>
      <c r="N2425" s="4" t="str">
        <v/>
      </c>
      <c r="O2425" s="4" t="str">
        <v>GIA</v>
      </c>
      <c r="P2425" s="4">
        <v>1900</v>
      </c>
      <c r="Q2425" s="7">
        <v>-45</v>
      </c>
      <c r="R2425" s="5">
        <f>ROUND(P2425 * (1 + (Q2425 / 100)), 2)</f>
        <v>1045</v>
      </c>
      <c r="S2425" s="5">
        <f>ROUND(R2425 * D2425, 2)</f>
        <v>1254</v>
      </c>
      <c r="T2425" s="4" t="str">
        <v>EXHIBITION</v>
      </c>
      <c r="U2425" s="8" t="str">
        <v>AVAILABLE</v>
      </c>
      <c r="V2425" s="4" t="str">
        <v>Crystal, Needle, Feather, Etch Channel</v>
      </c>
      <c r="W2425" s="9" t="str">
        <v>Media URL</v>
      </c>
    </row>
    <row r="2426">
      <c r="A2426" s="4" t="str">
        <v>2547992072</v>
      </c>
      <c r="B2426" s="4" t="str">
        <v>PEAR</v>
      </c>
      <c r="C2426" s="4">
        <v>137473</v>
      </c>
      <c r="D2426" s="5">
        <v>1.01</v>
      </c>
      <c r="E2426" s="4" t="str">
        <v>W-X</v>
      </c>
      <c r="F2426" s="4" t="str">
        <v>VS2</v>
      </c>
      <c r="G2426" s="4" t="str">
        <v xml:space="preserve"> </v>
      </c>
      <c r="H2426" s="4" t="str">
        <v>EX</v>
      </c>
      <c r="I2426" s="4" t="str">
        <v>VG</v>
      </c>
      <c r="J2426" s="4" t="str">
        <v>FNT</v>
      </c>
      <c r="K2426" s="4" t="str">
        <v>7.43 x 4.94 x 3.46</v>
      </c>
      <c r="L2426" s="4" t="str">
        <v>70.00</v>
      </c>
      <c r="M2426" s="4" t="str">
        <v>64.00</v>
      </c>
      <c r="N2426" s="4" t="str">
        <v/>
      </c>
      <c r="O2426" s="4" t="str">
        <v>GIA</v>
      </c>
      <c r="P2426" s="4">
        <v>1900</v>
      </c>
      <c r="Q2426" s="7">
        <v>-48</v>
      </c>
      <c r="R2426" s="5">
        <f>ROUND(P2426 * (1 + (Q2426 / 100)), 2)</f>
        <v>988</v>
      </c>
      <c r="S2426" s="5">
        <f>ROUND(R2426 * D2426, 2)</f>
        <v>997.88</v>
      </c>
      <c r="T2426" s="4" t="str">
        <v>EXHIBITION</v>
      </c>
      <c r="U2426" s="8" t="str">
        <v>AVAILABLE</v>
      </c>
      <c r="V2426" s="4" t="str">
        <v>Feather, Crystal, Cloud, Needle</v>
      </c>
      <c r="W2426" s="9" t="str">
        <v>Media URL</v>
      </c>
    </row>
    <row r="2427">
      <c r="A2427" s="4" t="str">
        <v>7552628809</v>
      </c>
      <c r="B2427" s="4" t="str">
        <v>PEAR</v>
      </c>
      <c r="C2427" s="4">
        <v>163118</v>
      </c>
      <c r="D2427" s="5">
        <v>1</v>
      </c>
      <c r="E2427" s="4" t="str">
        <v>W-X</v>
      </c>
      <c r="F2427" s="4" t="str">
        <v>VS2</v>
      </c>
      <c r="G2427" s="4" t="str">
        <v xml:space="preserve"> </v>
      </c>
      <c r="H2427" s="4" t="str">
        <v>EX</v>
      </c>
      <c r="I2427" s="4" t="str">
        <v>VG</v>
      </c>
      <c r="J2427" s="4" t="str">
        <v>FNT</v>
      </c>
      <c r="K2427" s="4" t="str">
        <v>7.66 x 4.91 x 3.43</v>
      </c>
      <c r="L2427" s="4" t="str">
        <v>69.80</v>
      </c>
      <c r="M2427" s="4" t="str">
        <v>64.00</v>
      </c>
      <c r="N2427" s="4" t="str">
        <v/>
      </c>
      <c r="O2427" s="4" t="str">
        <v>GIA</v>
      </c>
      <c r="P2427" s="4">
        <v>1900</v>
      </c>
      <c r="Q2427" s="7">
        <v>-42</v>
      </c>
      <c r="R2427" s="5">
        <f>ROUND(P2427 * (1 + (Q2427 / 100)), 2)</f>
        <v>1102</v>
      </c>
      <c r="S2427" s="5">
        <f>ROUND(R2427 * D2427, 2)</f>
        <v>1102</v>
      </c>
      <c r="T2427" s="4" t="str">
        <v>EXHIBITION</v>
      </c>
      <c r="U2427" s="8" t="str">
        <v>AVAILABLE</v>
      </c>
      <c r="V2427" s="4" t="str">
        <v>Feather</v>
      </c>
      <c r="W2427" s="9" t="str">
        <v>Media URL</v>
      </c>
    </row>
    <row r="2428">
      <c r="A2428" s="4" t="str">
        <v>6531665026</v>
      </c>
      <c r="B2428" s="4" t="str">
        <v>PEAR</v>
      </c>
      <c r="C2428" s="4">
        <v>98893</v>
      </c>
      <c r="D2428" s="5">
        <v>1.2</v>
      </c>
      <c r="E2428" s="4" t="str">
        <v>W-X</v>
      </c>
      <c r="F2428" s="4" t="str">
        <v>VS2</v>
      </c>
      <c r="G2428" s="4" t="str">
        <v xml:space="preserve"> </v>
      </c>
      <c r="H2428" s="4" t="str">
        <v>EX</v>
      </c>
      <c r="I2428" s="4" t="str">
        <v>VG</v>
      </c>
      <c r="J2428" s="4" t="str">
        <v>STG</v>
      </c>
      <c r="K2428" s="4" t="str">
        <v>8.52 x 5.29 x 3.54</v>
      </c>
      <c r="L2428" s="4" t="str">
        <v>66.90</v>
      </c>
      <c r="M2428" s="4" t="str">
        <v>63.00</v>
      </c>
      <c r="N2428" s="4" t="str">
        <v/>
      </c>
      <c r="O2428" s="4" t="str">
        <v>GIA</v>
      </c>
      <c r="P2428" s="4">
        <v>1900</v>
      </c>
      <c r="Q2428" s="7">
        <v>-59</v>
      </c>
      <c r="R2428" s="5">
        <f>ROUND(P2428 * (1 + (Q2428 / 100)), 2)</f>
        <v>779</v>
      </c>
      <c r="S2428" s="5">
        <f>ROUND(R2428 * D2428, 2)</f>
        <v>934.8</v>
      </c>
      <c r="T2428" s="4" t="str">
        <v>EXHIBITION</v>
      </c>
      <c r="U2428" s="8" t="str">
        <v>AVAILABLE</v>
      </c>
      <c r="V2428" s="4" t="str">
        <v>Crystal, Knot, Feather</v>
      </c>
      <c r="W2428" s="9" t="str">
        <v>Media URL</v>
      </c>
    </row>
    <row r="2429">
      <c r="A2429" s="4" t="str">
        <v>1553546648</v>
      </c>
      <c r="B2429" s="4" t="str">
        <v>PEAR</v>
      </c>
      <c r="C2429" s="4">
        <v>160734</v>
      </c>
      <c r="D2429" s="5">
        <v>1.01</v>
      </c>
      <c r="E2429" s="4" t="str">
        <v>W-X</v>
      </c>
      <c r="F2429" s="4" t="str">
        <v>VS2</v>
      </c>
      <c r="G2429" s="4" t="str">
        <v xml:space="preserve"> </v>
      </c>
      <c r="H2429" s="4" t="str">
        <v>EX</v>
      </c>
      <c r="I2429" s="4" t="str">
        <v>EX</v>
      </c>
      <c r="J2429" s="4" t="str">
        <v>NONE</v>
      </c>
      <c r="K2429" s="4" t="str">
        <v>8.23 x 4.81 x 3.35</v>
      </c>
      <c r="L2429" s="4" t="str">
        <v>69.60</v>
      </c>
      <c r="M2429" s="4" t="str">
        <v>63.00</v>
      </c>
      <c r="N2429" s="4" t="str">
        <v/>
      </c>
      <c r="O2429" s="4" t="str">
        <v>GIA</v>
      </c>
      <c r="P2429" s="4">
        <v>1900</v>
      </c>
      <c r="Q2429" s="7">
        <v>-43</v>
      </c>
      <c r="R2429" s="5">
        <f>ROUND(P2429 * (1 + (Q2429 / 100)), 2)</f>
        <v>1083</v>
      </c>
      <c r="S2429" s="5">
        <f>ROUND(R2429 * D2429, 2)</f>
        <v>1093.83</v>
      </c>
      <c r="T2429" s="4" t="str">
        <v>EXHIBITION</v>
      </c>
      <c r="U2429" s="8" t="str">
        <v>AVAILABLE</v>
      </c>
      <c r="V2429" s="4" t="str">
        <v>Crystal, Twinning Wisp, Feather, Needle</v>
      </c>
      <c r="W2429" s="9" t="str">
        <v>Media URL</v>
      </c>
    </row>
    <row r="2430">
      <c r="A2430" s="4" t="str">
        <v>7551651820</v>
      </c>
      <c r="B2430" s="4" t="str">
        <v>PEAR</v>
      </c>
      <c r="C2430" s="4">
        <v>164311</v>
      </c>
      <c r="D2430" s="5">
        <v>1</v>
      </c>
      <c r="E2430" s="4" t="str">
        <v>W-X</v>
      </c>
      <c r="F2430" s="4" t="str">
        <v>SI1</v>
      </c>
      <c r="G2430" s="4" t="str">
        <v xml:space="preserve"> </v>
      </c>
      <c r="H2430" s="4" t="str">
        <v>VG</v>
      </c>
      <c r="I2430" s="4" t="str">
        <v>VG</v>
      </c>
      <c r="J2430" s="4" t="str">
        <v>NONE</v>
      </c>
      <c r="K2430" s="4" t="str">
        <v>7.56 x 5.09 x 3.30</v>
      </c>
      <c r="L2430" s="4" t="str">
        <v>64.80</v>
      </c>
      <c r="M2430" s="4" t="str">
        <v>65.00</v>
      </c>
      <c r="N2430" s="4" t="str">
        <v/>
      </c>
      <c r="O2430" s="4" t="str">
        <v>GIA</v>
      </c>
      <c r="P2430" s="4">
        <v>1800</v>
      </c>
      <c r="Q2430" s="7">
        <v>-54</v>
      </c>
      <c r="R2430" s="5">
        <f>ROUND(P2430 * (1 + (Q2430 / 100)), 2)</f>
        <v>828</v>
      </c>
      <c r="S2430" s="5">
        <f>ROUND(R2430 * D2430, 2)</f>
        <v>828</v>
      </c>
      <c r="T2430" s="4" t="str">
        <v>EXHIBITION</v>
      </c>
      <c r="U2430" s="8" t="str">
        <v>AVAILABLE</v>
      </c>
      <c r="V2430" s="4" t="str">
        <v>Feather, Crystal, Twinning Wisp, Needle</v>
      </c>
      <c r="W2430" s="9" t="str">
        <v>Media URL</v>
      </c>
    </row>
    <row r="2431">
      <c r="A2431" s="4" t="str">
        <v>1553546582</v>
      </c>
      <c r="B2431" s="4" t="str">
        <v>PEAR</v>
      </c>
      <c r="C2431" s="4">
        <v>160731</v>
      </c>
      <c r="D2431" s="5">
        <v>1</v>
      </c>
      <c r="E2431" s="4" t="str">
        <v>W-X</v>
      </c>
      <c r="F2431" s="4" t="str">
        <v>SI1</v>
      </c>
      <c r="G2431" s="4" t="str">
        <v xml:space="preserve"> </v>
      </c>
      <c r="H2431" s="4" t="str">
        <v>VG</v>
      </c>
      <c r="I2431" s="4" t="str">
        <v>VG</v>
      </c>
      <c r="J2431" s="4" t="str">
        <v>NONE</v>
      </c>
      <c r="K2431" s="4" t="str">
        <v>8.35 x 4.81 x 3.35</v>
      </c>
      <c r="L2431" s="4" t="str">
        <v>69.50</v>
      </c>
      <c r="M2431" s="4" t="str">
        <v>59.00</v>
      </c>
      <c r="N2431" s="4" t="str">
        <v/>
      </c>
      <c r="O2431" s="4" t="str">
        <v>GIA</v>
      </c>
      <c r="P2431" s="4">
        <v>1800</v>
      </c>
      <c r="Q2431" s="7">
        <v>-51</v>
      </c>
      <c r="R2431" s="5">
        <f>ROUND(P2431 * (1 + (Q2431 / 100)), 2)</f>
        <v>882</v>
      </c>
      <c r="S2431" s="5">
        <f>ROUND(R2431 * D2431, 2)</f>
        <v>882</v>
      </c>
      <c r="T2431" s="4" t="str">
        <v>EXHIBITION</v>
      </c>
      <c r="U2431" s="8" t="str">
        <v>AVAILABLE</v>
      </c>
      <c r="V2431" s="4" t="str">
        <v>Feather, Crystal, Cloud, Indented Natural</v>
      </c>
      <c r="W2431" s="9" t="str">
        <v>Media URL</v>
      </c>
    </row>
    <row r="2432">
      <c r="A2432" s="4" t="str">
        <v>6552599737</v>
      </c>
      <c r="B2432" s="4" t="str">
        <v>PEAR</v>
      </c>
      <c r="C2432" s="4">
        <v>162012</v>
      </c>
      <c r="D2432" s="5">
        <v>1.01</v>
      </c>
      <c r="E2432" s="4" t="str">
        <v>W-X</v>
      </c>
      <c r="F2432" s="4" t="str">
        <v>SI1</v>
      </c>
      <c r="G2432" s="4" t="str">
        <v xml:space="preserve"> </v>
      </c>
      <c r="H2432" s="4" t="str">
        <v>VG</v>
      </c>
      <c r="I2432" s="4" t="str">
        <v>VG</v>
      </c>
      <c r="J2432" s="4" t="str">
        <v>FNT</v>
      </c>
      <c r="K2432" s="4" t="str">
        <v>8.96 x 5.10 x 3.12</v>
      </c>
      <c r="L2432" s="4" t="str">
        <v>61.20</v>
      </c>
      <c r="M2432" s="4" t="str">
        <v>62.00</v>
      </c>
      <c r="N2432" s="4" t="str">
        <v/>
      </c>
      <c r="O2432" s="4" t="str">
        <v>GIA</v>
      </c>
      <c r="P2432" s="4">
        <v>1800</v>
      </c>
      <c r="Q2432" s="7">
        <v>-50</v>
      </c>
      <c r="R2432" s="5">
        <f>ROUND(P2432 * (1 + (Q2432 / 100)), 2)</f>
        <v>900</v>
      </c>
      <c r="S2432" s="5">
        <f>ROUND(R2432 * D2432, 2)</f>
        <v>909</v>
      </c>
      <c r="T2432" s="4" t="str">
        <v>EXHIBITION</v>
      </c>
      <c r="U2432" s="8" t="str">
        <v>AVAILABLE</v>
      </c>
      <c r="V2432" s="4" t="str">
        <v>Crystal, Cavity, Feather, Needle, Natural</v>
      </c>
      <c r="W2432" s="9" t="str">
        <v>Media URL</v>
      </c>
    </row>
    <row r="2433">
      <c r="A2433" s="4" t="str">
        <v>3555846307</v>
      </c>
      <c r="B2433" s="4" t="str">
        <v>PEAR</v>
      </c>
      <c r="C2433" s="4">
        <v>171155</v>
      </c>
      <c r="D2433" s="5">
        <v>1.01</v>
      </c>
      <c r="E2433" s="4" t="str">
        <v>W-X</v>
      </c>
      <c r="F2433" s="4" t="str">
        <v>SI1</v>
      </c>
      <c r="G2433" s="4" t="str">
        <v xml:space="preserve"> </v>
      </c>
      <c r="H2433" s="4" t="str">
        <v>VG</v>
      </c>
      <c r="I2433" s="4" t="str">
        <v>VG</v>
      </c>
      <c r="J2433" s="4" t="str">
        <v>FNT</v>
      </c>
      <c r="K2433" s="4" t="str">
        <v>7.61 x 4.90 x 3.42</v>
      </c>
      <c r="L2433" s="4" t="str">
        <v>69.80</v>
      </c>
      <c r="M2433" s="4" t="str">
        <v>63.00</v>
      </c>
      <c r="N2433" s="4" t="str">
        <v/>
      </c>
      <c r="O2433" s="4" t="str">
        <v>GIA</v>
      </c>
      <c r="P2433" s="4">
        <v>1800</v>
      </c>
      <c r="Q2433" s="7">
        <v>-50</v>
      </c>
      <c r="R2433" s="5">
        <f>ROUND(P2433 * (1 + (Q2433 / 100)), 2)</f>
        <v>900</v>
      </c>
      <c r="S2433" s="5">
        <f>ROUND(R2433 * D2433, 2)</f>
        <v>909</v>
      </c>
      <c r="T2433" s="4" t="str">
        <v>MUMBAI</v>
      </c>
      <c r="U2433" s="8" t="str">
        <v>AVAILABLE</v>
      </c>
      <c r="V2433" s="4" t="str">
        <v>Crystal, Cloud, Feather, Needle</v>
      </c>
      <c r="W2433" s="9" t="str">
        <v>Media URL</v>
      </c>
    </row>
    <row r="2434">
      <c r="A2434" s="4" t="str">
        <v>6555304786</v>
      </c>
      <c r="B2434" s="4" t="str">
        <v>PEAR</v>
      </c>
      <c r="C2434" s="4">
        <v>149185</v>
      </c>
      <c r="D2434" s="5">
        <v>1.01</v>
      </c>
      <c r="E2434" s="4" t="str">
        <v>W-X</v>
      </c>
      <c r="F2434" s="4" t="str">
        <v>SI1</v>
      </c>
      <c r="G2434" s="4" t="str">
        <v xml:space="preserve"> </v>
      </c>
      <c r="H2434" s="4" t="str">
        <v>EX</v>
      </c>
      <c r="I2434" s="4" t="str">
        <v>VG</v>
      </c>
      <c r="J2434" s="4" t="str">
        <v>NONE</v>
      </c>
      <c r="K2434" s="4" t="str">
        <v>8.12 x 4.89 x 3.41</v>
      </c>
      <c r="L2434" s="4" t="str">
        <v>69.70</v>
      </c>
      <c r="M2434" s="4" t="str">
        <v>60.00</v>
      </c>
      <c r="N2434" s="4" t="str">
        <v/>
      </c>
      <c r="O2434" s="4" t="str">
        <v>GIA</v>
      </c>
      <c r="P2434" s="4">
        <v>1800</v>
      </c>
      <c r="Q2434" s="7">
        <v>-48</v>
      </c>
      <c r="R2434" s="5">
        <f>ROUND(P2434 * (1 + (Q2434 / 100)), 2)</f>
        <v>936</v>
      </c>
      <c r="S2434" s="5">
        <f>ROUND(R2434 * D2434, 2)</f>
        <v>945.36</v>
      </c>
      <c r="T2434" s="4" t="str">
        <v>EXHIBITION</v>
      </c>
      <c r="U2434" s="8" t="str">
        <v>AVAILABLE</v>
      </c>
      <c r="V2434" s="4" t="str">
        <v>Feather, Twinning Wisp, Crystal</v>
      </c>
      <c r="W2434" s="9" t="str">
        <v>Media URL</v>
      </c>
    </row>
    <row r="2435">
      <c r="A2435" s="4" t="str">
        <v>7546948356</v>
      </c>
      <c r="B2435" s="4" t="str">
        <v>PEAR</v>
      </c>
      <c r="C2435" s="4">
        <v>135018</v>
      </c>
      <c r="D2435" s="5">
        <v>1</v>
      </c>
      <c r="E2435" s="4" t="str">
        <v>W-X</v>
      </c>
      <c r="F2435" s="4" t="str">
        <v>SI1</v>
      </c>
      <c r="G2435" s="4" t="str">
        <v xml:space="preserve"> </v>
      </c>
      <c r="H2435" s="4" t="str">
        <v>EX</v>
      </c>
      <c r="I2435" s="4" t="str">
        <v>VG</v>
      </c>
      <c r="J2435" s="4" t="str">
        <v>STG</v>
      </c>
      <c r="K2435" s="4" t="str">
        <v>8.22 x 4.92 x 3.28</v>
      </c>
      <c r="L2435" s="4" t="str">
        <v>66.70</v>
      </c>
      <c r="M2435" s="4" t="str">
        <v>55.00</v>
      </c>
      <c r="N2435" s="4" t="str">
        <v/>
      </c>
      <c r="O2435" s="4" t="str">
        <v>GIA</v>
      </c>
      <c r="P2435" s="4">
        <v>1800</v>
      </c>
      <c r="Q2435" s="7">
        <v>-57</v>
      </c>
      <c r="R2435" s="5">
        <f>ROUND(P2435 * (1 + (Q2435 / 100)), 2)</f>
        <v>774</v>
      </c>
      <c r="S2435" s="5">
        <f>ROUND(R2435 * D2435, 2)</f>
        <v>774</v>
      </c>
      <c r="T2435" s="4" t="str">
        <v>EXHIBITION</v>
      </c>
      <c r="U2435" s="8" t="str">
        <v>AVAILABLE</v>
      </c>
      <c r="V2435" s="4" t="str">
        <v>Feather, Crystal, Needle, Indented Natural</v>
      </c>
      <c r="W2435" s="9" t="str">
        <v>Media URL</v>
      </c>
    </row>
    <row r="2436">
      <c r="A2436" s="4" t="str">
        <v>6555720786</v>
      </c>
      <c r="B2436" s="4" t="str">
        <v>PEAR</v>
      </c>
      <c r="C2436" s="4">
        <v>166787</v>
      </c>
      <c r="D2436" s="5">
        <v>1.01</v>
      </c>
      <c r="E2436" s="4" t="str">
        <v>W-X</v>
      </c>
      <c r="F2436" s="4" t="str">
        <v>SI2</v>
      </c>
      <c r="G2436" s="4" t="str">
        <v xml:space="preserve"> </v>
      </c>
      <c r="H2436" s="4" t="str">
        <v>EX</v>
      </c>
      <c r="I2436" s="4" t="str">
        <v>VG</v>
      </c>
      <c r="J2436" s="4" t="str">
        <v>NONE</v>
      </c>
      <c r="K2436" s="4" t="str">
        <v>8.03 x 5.21 x 3.18</v>
      </c>
      <c r="L2436" s="4" t="str">
        <v>61.00</v>
      </c>
      <c r="M2436" s="4" t="str">
        <v>63.00</v>
      </c>
      <c r="N2436" s="4" t="str">
        <v/>
      </c>
      <c r="O2436" s="4" t="str">
        <v>GIA</v>
      </c>
      <c r="P2436" s="4">
        <v>1700</v>
      </c>
      <c r="Q2436" s="7">
        <v>-59</v>
      </c>
      <c r="R2436" s="5">
        <f>ROUND(P2436 * (1 + (Q2436 / 100)), 2)</f>
        <v>697</v>
      </c>
      <c r="S2436" s="5">
        <f>ROUND(R2436 * D2436, 2)</f>
        <v>703.97</v>
      </c>
      <c r="T2436" s="4" t="str">
        <v>MUMBAI</v>
      </c>
      <c r="U2436" s="8" t="str">
        <v>AVAILABLE</v>
      </c>
      <c r="V2436" s="4" t="str">
        <v>Feather, Crystal, Cloud</v>
      </c>
      <c r="W2436" s="9" t="str">
        <v>Media URL</v>
      </c>
    </row>
    <row r="2437">
      <c r="A2437" s="4" t="str">
        <v>6555164986</v>
      </c>
      <c r="B2437" s="4" t="str">
        <v>PEAR</v>
      </c>
      <c r="C2437" s="4">
        <v>143272</v>
      </c>
      <c r="D2437" s="5">
        <v>1</v>
      </c>
      <c r="E2437" s="4" t="str">
        <v>Y-Z</v>
      </c>
      <c r="F2437" s="4" t="str">
        <v>IF</v>
      </c>
      <c r="G2437" s="4" t="str">
        <v xml:space="preserve"> </v>
      </c>
      <c r="H2437" s="4" t="str">
        <v>EX</v>
      </c>
      <c r="I2437" s="4" t="str">
        <v>GD</v>
      </c>
      <c r="J2437" s="4" t="str">
        <v>NONE</v>
      </c>
      <c r="K2437" s="4" t="str">
        <v>8.24 x 4.76 x 3.42</v>
      </c>
      <c r="L2437" s="4" t="str">
        <v>71.80</v>
      </c>
      <c r="M2437" s="4" t="str">
        <v>56.00</v>
      </c>
      <c r="N2437" s="4" t="str">
        <v/>
      </c>
      <c r="O2437" s="4" t="str">
        <v>GIA</v>
      </c>
      <c r="P2437" s="4">
        <v>2500</v>
      </c>
      <c r="Q2437" s="7">
        <v>-54</v>
      </c>
      <c r="R2437" s="5">
        <f>ROUND(P2437 * (1 + (Q2437 / 100)), 2)</f>
        <v>1150</v>
      </c>
      <c r="S2437" s="5">
        <f>ROUND(R2437 * D2437, 2)</f>
        <v>1150</v>
      </c>
      <c r="T2437" s="4" t="str">
        <v>EXHIBITION</v>
      </c>
      <c r="U2437" s="8" t="str">
        <v>AVAILABLE</v>
      </c>
      <c r="V2437" s="4" t="str">
        <v xml:space="preserve"> </v>
      </c>
      <c r="W2437" s="9" t="str">
        <v>Media URL</v>
      </c>
    </row>
    <row r="2438">
      <c r="A2438" s="4" t="str">
        <v>7551527315</v>
      </c>
      <c r="B2438" s="4" t="str">
        <v>PEAR</v>
      </c>
      <c r="C2438" s="4">
        <v>160374</v>
      </c>
      <c r="D2438" s="5">
        <v>1.16</v>
      </c>
      <c r="E2438" s="4" t="str">
        <v>Y-Z</v>
      </c>
      <c r="F2438" s="4" t="str">
        <v>VVS1</v>
      </c>
      <c r="G2438" s="4" t="str">
        <v xml:space="preserve"> </v>
      </c>
      <c r="H2438" s="4" t="str">
        <v>EX</v>
      </c>
      <c r="I2438" s="4" t="str">
        <v>VG</v>
      </c>
      <c r="J2438" s="4" t="str">
        <v>NONE</v>
      </c>
      <c r="K2438" s="4" t="str">
        <v>8.28 x 5.13 x 3.55</v>
      </c>
      <c r="L2438" s="4" t="str">
        <v>69.30</v>
      </c>
      <c r="M2438" s="4" t="str">
        <v>61.00</v>
      </c>
      <c r="N2438" s="4" t="str">
        <v/>
      </c>
      <c r="O2438" s="4" t="str">
        <v>GIA</v>
      </c>
      <c r="P2438" s="4">
        <v>2300</v>
      </c>
      <c r="Q2438" s="7">
        <v>-52</v>
      </c>
      <c r="R2438" s="5">
        <f>ROUND(P2438 * (1 + (Q2438 / 100)), 2)</f>
        <v>1104</v>
      </c>
      <c r="S2438" s="5">
        <f>ROUND(R2438 * D2438, 2)</f>
        <v>1280.64</v>
      </c>
      <c r="T2438" s="4" t="str">
        <v>EXHIBITION</v>
      </c>
      <c r="U2438" s="8" t="str">
        <v>AVAILABLE</v>
      </c>
      <c r="V2438" s="4" t="str">
        <v>Pinpoint, Cloud</v>
      </c>
      <c r="W2438" s="9" t="str">
        <v>Media URL</v>
      </c>
    </row>
    <row r="2439">
      <c r="A2439" s="4" t="str">
        <v>6552730413</v>
      </c>
      <c r="B2439" s="4" t="str">
        <v>PEAR</v>
      </c>
      <c r="C2439" s="4">
        <v>167953</v>
      </c>
      <c r="D2439" s="5">
        <v>1.01</v>
      </c>
      <c r="E2439" s="4" t="str">
        <v>Y-Z</v>
      </c>
      <c r="F2439" s="4" t="str">
        <v>VS1</v>
      </c>
      <c r="G2439" s="4" t="str">
        <v xml:space="preserve"> </v>
      </c>
      <c r="H2439" s="4" t="str">
        <v>EX</v>
      </c>
      <c r="I2439" s="4" t="str">
        <v>VG</v>
      </c>
      <c r="J2439" s="4" t="str">
        <v>NONE</v>
      </c>
      <c r="K2439" s="4" t="str">
        <v>7.55 x 4.95 x 3.45</v>
      </c>
      <c r="L2439" s="4" t="str">
        <v>69.70</v>
      </c>
      <c r="M2439" s="4" t="str">
        <v>62.00</v>
      </c>
      <c r="N2439" s="4" t="str">
        <v/>
      </c>
      <c r="O2439" s="4" t="str">
        <v>GIA</v>
      </c>
      <c r="P2439" s="4">
        <v>2000</v>
      </c>
      <c r="Q2439" s="7">
        <v>-45</v>
      </c>
      <c r="R2439" s="5">
        <f>ROUND(P2439 * (1 + (Q2439 / 100)), 2)</f>
        <v>1100</v>
      </c>
      <c r="S2439" s="5">
        <f>ROUND(R2439 * D2439, 2)</f>
        <v>1111</v>
      </c>
      <c r="T2439" s="4" t="str">
        <v>EXHIBITION</v>
      </c>
      <c r="U2439" s="8" t="str">
        <v>AVAILABLE</v>
      </c>
      <c r="V2439" s="4" t="str">
        <v>Cloud, Feather, Cavity</v>
      </c>
      <c r="W2439" s="9" t="str">
        <v>Media URL</v>
      </c>
    </row>
    <row r="2440">
      <c r="A2440" s="4" t="str">
        <v>1559895332</v>
      </c>
      <c r="B2440" s="4" t="str">
        <v>PEAR</v>
      </c>
      <c r="C2440" s="4">
        <v>171650</v>
      </c>
      <c r="D2440" s="5">
        <v>1.01</v>
      </c>
      <c r="E2440" s="4" t="str">
        <v>Y-Z</v>
      </c>
      <c r="F2440" s="4" t="str">
        <v>VS1</v>
      </c>
      <c r="G2440" s="4" t="str">
        <v xml:space="preserve"> </v>
      </c>
      <c r="H2440" s="4" t="str">
        <v>EX</v>
      </c>
      <c r="I2440" s="4" t="str">
        <v>VG</v>
      </c>
      <c r="J2440" s="4" t="str">
        <v>NONE</v>
      </c>
      <c r="K2440" s="4" t="str">
        <v>7.31 x 4.94 x 3.44</v>
      </c>
      <c r="L2440" s="4" t="str">
        <v>69.70</v>
      </c>
      <c r="M2440" s="4" t="str">
        <v>64.00</v>
      </c>
      <c r="N2440" s="4" t="str">
        <v/>
      </c>
      <c r="O2440" s="4" t="str">
        <v>GIA</v>
      </c>
      <c r="P2440" s="4">
        <v>2000</v>
      </c>
      <c r="Q2440" s="7">
        <v>-45</v>
      </c>
      <c r="R2440" s="5">
        <f>ROUND(P2440 * (1 + (Q2440 / 100)), 2)</f>
        <v>1100</v>
      </c>
      <c r="S2440" s="5">
        <f>ROUND(R2440 * D2440, 2)</f>
        <v>1111</v>
      </c>
      <c r="T2440" s="4" t="str">
        <v>MUMBAI</v>
      </c>
      <c r="U2440" s="8" t="str">
        <v>AVAILABLE</v>
      </c>
      <c r="V2440" s="4" t="str">
        <v>Feather, Needle, Cloud</v>
      </c>
      <c r="W2440" s="9" t="str">
        <v>Media URL</v>
      </c>
    </row>
    <row r="2441">
      <c r="A2441" s="4" t="str">
        <v>6551527248</v>
      </c>
      <c r="B2441" s="4" t="str">
        <v>PEAR</v>
      </c>
      <c r="C2441" s="4">
        <v>160106</v>
      </c>
      <c r="D2441" s="5">
        <v>1.3</v>
      </c>
      <c r="E2441" s="4" t="str">
        <v>Y-Z</v>
      </c>
      <c r="F2441" s="4" t="str">
        <v>VS1</v>
      </c>
      <c r="G2441" s="4" t="str">
        <v xml:space="preserve"> </v>
      </c>
      <c r="H2441" s="4" t="str">
        <v>EX</v>
      </c>
      <c r="I2441" s="4" t="str">
        <v>VG</v>
      </c>
      <c r="J2441" s="4" t="str">
        <v>NONE</v>
      </c>
      <c r="K2441" s="4" t="str">
        <v>8.57 x 5.33 x 3.71</v>
      </c>
      <c r="L2441" s="4" t="str">
        <v>69.60</v>
      </c>
      <c r="M2441" s="4" t="str">
        <v>65.00</v>
      </c>
      <c r="N2441" s="4" t="str">
        <v/>
      </c>
      <c r="O2441" s="4" t="str">
        <v>GIA</v>
      </c>
      <c r="P2441" s="4">
        <v>2000</v>
      </c>
      <c r="Q2441" s="7">
        <v>-42</v>
      </c>
      <c r="R2441" s="5">
        <f>ROUND(P2441 * (1 + (Q2441 / 100)), 2)</f>
        <v>1160</v>
      </c>
      <c r="S2441" s="5">
        <f>ROUND(R2441 * D2441, 2)</f>
        <v>1508</v>
      </c>
      <c r="T2441" s="4" t="str">
        <v>EXHIBITION</v>
      </c>
      <c r="U2441" s="8" t="str">
        <v>AVAILABLE</v>
      </c>
      <c r="V2441" s="4" t="str">
        <v>Crystal, Needle, Cloud</v>
      </c>
      <c r="W2441" s="9" t="str">
        <v>Media URL</v>
      </c>
    </row>
    <row r="2442">
      <c r="A2442" s="4" t="str">
        <v>6552961524</v>
      </c>
      <c r="B2442" s="4" t="str">
        <v>PEAR</v>
      </c>
      <c r="C2442" s="4">
        <v>176376</v>
      </c>
      <c r="D2442" s="5">
        <v>1.01</v>
      </c>
      <c r="E2442" s="4" t="str">
        <v>Y-Z</v>
      </c>
      <c r="F2442" s="4" t="str">
        <v>VS1</v>
      </c>
      <c r="G2442" s="4" t="str">
        <v xml:space="preserve"> </v>
      </c>
      <c r="H2442" s="4" t="str">
        <v>EX</v>
      </c>
      <c r="I2442" s="4" t="str">
        <v>VG</v>
      </c>
      <c r="J2442" s="4" t="str">
        <v>MED</v>
      </c>
      <c r="K2442" s="4" t="str">
        <v>8.13 x 4.77 x 3.34</v>
      </c>
      <c r="L2442" s="4" t="str">
        <v>70.10</v>
      </c>
      <c r="M2442" s="4" t="str">
        <v>63.00</v>
      </c>
      <c r="N2442" s="4" t="str">
        <v/>
      </c>
      <c r="O2442" s="4" t="str">
        <v>GIA</v>
      </c>
      <c r="P2442" s="4">
        <v>2000</v>
      </c>
      <c r="Q2442" s="7">
        <v>-45</v>
      </c>
      <c r="R2442" s="5">
        <f>ROUND(P2442 * (1 + (Q2442 / 100)), 2)</f>
        <v>1100</v>
      </c>
      <c r="S2442" s="5">
        <f>ROUND(R2442 * D2442, 2)</f>
        <v>1111</v>
      </c>
      <c r="T2442" s="4" t="str">
        <v>MUMBAI</v>
      </c>
      <c r="U2442" s="8" t="str">
        <v>AVAILABLE</v>
      </c>
      <c r="V2442" s="4" t="str">
        <v>Feather, Pinpoint, Etch Channel, Natural</v>
      </c>
      <c r="W2442" s="9" t="str">
        <v>Media URL</v>
      </c>
    </row>
    <row r="2443">
      <c r="A2443" s="4" t="str">
        <v>6555628753</v>
      </c>
      <c r="B2443" s="4" t="str">
        <v>PEAR</v>
      </c>
      <c r="C2443" s="4">
        <v>163216</v>
      </c>
      <c r="D2443" s="5">
        <v>1</v>
      </c>
      <c r="E2443" s="4" t="str">
        <v>Y-Z</v>
      </c>
      <c r="F2443" s="4" t="str">
        <v>VS2</v>
      </c>
      <c r="G2443" s="4" t="str">
        <v xml:space="preserve"> </v>
      </c>
      <c r="H2443" s="4" t="str">
        <v>VG</v>
      </c>
      <c r="I2443" s="4" t="str">
        <v>VG</v>
      </c>
      <c r="J2443" s="4" t="str">
        <v>NONE</v>
      </c>
      <c r="K2443" s="4" t="str">
        <v>7.97 x 5.29 x 3.37</v>
      </c>
      <c r="L2443" s="4" t="str">
        <v>63.60</v>
      </c>
      <c r="M2443" s="4" t="str">
        <v>57.00</v>
      </c>
      <c r="N2443" s="4" t="str">
        <v/>
      </c>
      <c r="O2443" s="4" t="str">
        <v>GIA</v>
      </c>
      <c r="P2443" s="4">
        <v>1900</v>
      </c>
      <c r="Q2443" s="7">
        <v>-42</v>
      </c>
      <c r="R2443" s="5">
        <f>ROUND(P2443 * (1 + (Q2443 / 100)), 2)</f>
        <v>1102</v>
      </c>
      <c r="S2443" s="5">
        <f>ROUND(R2443 * D2443, 2)</f>
        <v>1102</v>
      </c>
      <c r="T2443" s="4" t="str">
        <v>EXHIBITION</v>
      </c>
      <c r="U2443" s="8" t="str">
        <v>AVAILABLE</v>
      </c>
      <c r="V2443" s="4" t="str">
        <v>Indented Natural, Feather, Crystal</v>
      </c>
      <c r="W2443" s="9" t="str">
        <v>Media URL</v>
      </c>
    </row>
    <row r="2444">
      <c r="A2444" s="4" t="str">
        <v>7551065741</v>
      </c>
      <c r="B2444" s="4" t="str">
        <v>PEAR</v>
      </c>
      <c r="C2444" s="4">
        <v>140003</v>
      </c>
      <c r="D2444" s="5">
        <v>1.21</v>
      </c>
      <c r="E2444" s="4" t="str">
        <v>Y-Z</v>
      </c>
      <c r="F2444" s="4" t="str">
        <v>VS2</v>
      </c>
      <c r="G2444" s="4" t="str">
        <v xml:space="preserve"> </v>
      </c>
      <c r="H2444" s="4" t="str">
        <v>VG</v>
      </c>
      <c r="I2444" s="4" t="str">
        <v>VG</v>
      </c>
      <c r="J2444" s="4" t="str">
        <v>NONE</v>
      </c>
      <c r="K2444" s="4" t="str">
        <v>8.33 x 5.23 x 3.64</v>
      </c>
      <c r="L2444" s="4" t="str">
        <v>69.60</v>
      </c>
      <c r="M2444" s="4" t="str">
        <v>61.00</v>
      </c>
      <c r="N2444" s="4" t="str">
        <v/>
      </c>
      <c r="O2444" s="4" t="str">
        <v>GIA</v>
      </c>
      <c r="P2444" s="4">
        <v>1900</v>
      </c>
      <c r="Q2444" s="7">
        <v>-44</v>
      </c>
      <c r="R2444" s="5">
        <f>ROUND(P2444 * (1 + (Q2444 / 100)), 2)</f>
        <v>1064</v>
      </c>
      <c r="S2444" s="5">
        <f>ROUND(R2444 * D2444, 2)</f>
        <v>1287.44</v>
      </c>
      <c r="T2444" s="4" t="str">
        <v>EXHIBITION</v>
      </c>
      <c r="U2444" s="8" t="str">
        <v>AVAILABLE</v>
      </c>
      <c r="V2444" s="4" t="str">
        <v>Feather</v>
      </c>
      <c r="W2444" s="9" t="str">
        <v>Media URL</v>
      </c>
    </row>
    <row r="2445">
      <c r="A2445" s="4" t="str">
        <v>1553546594</v>
      </c>
      <c r="B2445" s="4" t="str">
        <v>PEAR</v>
      </c>
      <c r="C2445" s="4">
        <v>160737</v>
      </c>
      <c r="D2445" s="5">
        <v>1.23</v>
      </c>
      <c r="E2445" s="4" t="str">
        <v>Y-Z</v>
      </c>
      <c r="F2445" s="4" t="str">
        <v>VS2</v>
      </c>
      <c r="G2445" s="4" t="str">
        <v xml:space="preserve"> </v>
      </c>
      <c r="H2445" s="4" t="str">
        <v>EX</v>
      </c>
      <c r="I2445" s="4" t="str">
        <v>VG</v>
      </c>
      <c r="J2445" s="4" t="str">
        <v>NONE</v>
      </c>
      <c r="K2445" s="4" t="str">
        <v>8.39 x 5.22 x 3.64</v>
      </c>
      <c r="L2445" s="4" t="str">
        <v>69.70</v>
      </c>
      <c r="M2445" s="4" t="str">
        <v>60.00</v>
      </c>
      <c r="N2445" s="4" t="str">
        <v/>
      </c>
      <c r="O2445" s="4" t="str">
        <v>GIA</v>
      </c>
      <c r="P2445" s="4">
        <v>1900</v>
      </c>
      <c r="Q2445" s="7">
        <v>-43</v>
      </c>
      <c r="R2445" s="5">
        <f>ROUND(P2445 * (1 + (Q2445 / 100)), 2)</f>
        <v>1083</v>
      </c>
      <c r="S2445" s="5">
        <f>ROUND(R2445 * D2445, 2)</f>
        <v>1332.09</v>
      </c>
      <c r="T2445" s="4" t="str">
        <v>EXHIBITION</v>
      </c>
      <c r="U2445" s="8" t="str">
        <v>AVAILABLE</v>
      </c>
      <c r="V2445" s="4" t="str">
        <v>Twinning Wisp, Feather</v>
      </c>
      <c r="W2445" s="9" t="str">
        <v>Media URL</v>
      </c>
    </row>
    <row r="2446">
      <c r="A2446" s="4" t="str">
        <v>5556789586</v>
      </c>
      <c r="B2446" s="4" t="str">
        <v>PEAR</v>
      </c>
      <c r="C2446" s="4">
        <v>169193</v>
      </c>
      <c r="D2446" s="5">
        <v>1</v>
      </c>
      <c r="E2446" s="4" t="str">
        <v>Y-Z</v>
      </c>
      <c r="F2446" s="4" t="str">
        <v>SI1</v>
      </c>
      <c r="G2446" s="4" t="str">
        <v xml:space="preserve"> </v>
      </c>
      <c r="H2446" s="4" t="str">
        <v>VG</v>
      </c>
      <c r="I2446" s="4" t="str">
        <v>VG</v>
      </c>
      <c r="J2446" s="4" t="str">
        <v>MED</v>
      </c>
      <c r="K2446" s="4" t="str">
        <v>8.37 x 4.73 x 3.34</v>
      </c>
      <c r="L2446" s="4" t="str">
        <v>70.70</v>
      </c>
      <c r="M2446" s="4" t="str">
        <v>65.00</v>
      </c>
      <c r="N2446" s="4" t="str">
        <v/>
      </c>
      <c r="O2446" s="4" t="str">
        <v>GIA</v>
      </c>
      <c r="P2446" s="4">
        <v>1800</v>
      </c>
      <c r="Q2446" s="7">
        <v>-53</v>
      </c>
      <c r="R2446" s="5">
        <f>ROUND(P2446 * (1 + (Q2446 / 100)), 2)</f>
        <v>846</v>
      </c>
      <c r="S2446" s="5">
        <f>ROUND(R2446 * D2446, 2)</f>
        <v>846</v>
      </c>
      <c r="T2446" s="4" t="str">
        <v>EXHIBITION</v>
      </c>
      <c r="U2446" s="8" t="str">
        <v>AVAILABLE</v>
      </c>
      <c r="V2446" s="4" t="str">
        <v>Crystal, Cloud, Indented Natural, Feather</v>
      </c>
      <c r="W2446" s="9" t="str">
        <v>Media URL</v>
      </c>
    </row>
    <row r="2447">
      <c r="A2447" s="4" t="str">
        <v>2556892500</v>
      </c>
      <c r="B2447" s="4" t="str">
        <v>PEAR</v>
      </c>
      <c r="C2447" s="4">
        <v>171648</v>
      </c>
      <c r="D2447" s="5">
        <v>1</v>
      </c>
      <c r="E2447" s="4" t="str">
        <v>Y-Z</v>
      </c>
      <c r="F2447" s="4" t="str">
        <v>SI1</v>
      </c>
      <c r="G2447" s="4" t="str">
        <v xml:space="preserve"> </v>
      </c>
      <c r="H2447" s="4" t="str">
        <v>EX</v>
      </c>
      <c r="I2447" s="4" t="str">
        <v>GD</v>
      </c>
      <c r="J2447" s="4" t="str">
        <v>NONE</v>
      </c>
      <c r="K2447" s="4" t="str">
        <v>8.44 x 5.00 x 3.19</v>
      </c>
      <c r="L2447" s="4" t="str">
        <v>63.70</v>
      </c>
      <c r="M2447" s="4" t="str">
        <v>66.00</v>
      </c>
      <c r="N2447" s="4" t="str">
        <v/>
      </c>
      <c r="O2447" s="4" t="str">
        <v>GIA</v>
      </c>
      <c r="P2447" s="4">
        <v>1800</v>
      </c>
      <c r="Q2447" s="7">
        <v>-50</v>
      </c>
      <c r="R2447" s="5">
        <f>ROUND(P2447 * (1 + (Q2447 / 100)), 2)</f>
        <v>900</v>
      </c>
      <c r="S2447" s="5">
        <f>ROUND(R2447 * D2447, 2)</f>
        <v>900</v>
      </c>
      <c r="T2447" s="4" t="str">
        <v>MUMBAI</v>
      </c>
      <c r="U2447" s="8" t="str">
        <v>AVAILABLE</v>
      </c>
      <c r="V2447" s="4" t="str">
        <v>Crystal, Feather, Indented Natural</v>
      </c>
      <c r="W2447" s="9" t="str">
        <v>Media URL</v>
      </c>
    </row>
    <row r="2448">
      <c r="A2448" s="4" t="str">
        <v>5553730408</v>
      </c>
      <c r="B2448" s="4" t="str">
        <v>PEAR</v>
      </c>
      <c r="C2448" s="4">
        <v>167954</v>
      </c>
      <c r="D2448" s="5">
        <v>1.01</v>
      </c>
      <c r="E2448" s="4" t="str">
        <v>Y-Z</v>
      </c>
      <c r="F2448" s="4" t="str">
        <v>SI1</v>
      </c>
      <c r="G2448" s="4" t="str">
        <v xml:space="preserve"> </v>
      </c>
      <c r="H2448" s="4" t="str">
        <v>EX</v>
      </c>
      <c r="I2448" s="4" t="str">
        <v>VG</v>
      </c>
      <c r="J2448" s="4" t="str">
        <v>NONE</v>
      </c>
      <c r="K2448" s="4" t="str">
        <v>7.93 x 4.98 x 3.41</v>
      </c>
      <c r="L2448" s="4" t="str">
        <v>68.60</v>
      </c>
      <c r="M2448" s="4" t="str">
        <v>65.00</v>
      </c>
      <c r="N2448" s="4" t="str">
        <v/>
      </c>
      <c r="O2448" s="4" t="str">
        <v>GIA</v>
      </c>
      <c r="P2448" s="4">
        <v>1800</v>
      </c>
      <c r="Q2448" s="7">
        <v>-47</v>
      </c>
      <c r="R2448" s="5">
        <f>ROUND(P2448 * (1 + (Q2448 / 100)), 2)</f>
        <v>954</v>
      </c>
      <c r="S2448" s="5">
        <f>ROUND(R2448 * D2448, 2)</f>
        <v>963.54</v>
      </c>
      <c r="T2448" s="4" t="str">
        <v>EXHIBITION</v>
      </c>
      <c r="U2448" s="8" t="str">
        <v>AVAILABLE</v>
      </c>
      <c r="V2448" s="4" t="str">
        <v>Twinning Wisp, Crystal, Feather, Indented Natural</v>
      </c>
      <c r="W2448" s="9" t="str">
        <v>Media URL</v>
      </c>
    </row>
    <row r="2449">
      <c r="A2449" s="4" t="str">
        <v>5563249064</v>
      </c>
      <c r="B2449" s="4" t="str">
        <v>PEAR</v>
      </c>
      <c r="C2449" s="4">
        <v>187673</v>
      </c>
      <c r="D2449" s="5">
        <v>0.9</v>
      </c>
      <c r="E2449" s="4" t="str">
        <v>G</v>
      </c>
      <c r="F2449" s="4" t="str">
        <v>SI1</v>
      </c>
      <c r="G2449" s="4" t="str">
        <v xml:space="preserve"> </v>
      </c>
      <c r="H2449" s="4" t="str">
        <v>EX</v>
      </c>
      <c r="I2449" s="4" t="str">
        <v>EX</v>
      </c>
      <c r="J2449" s="4" t="str">
        <v>MED</v>
      </c>
      <c r="K2449" s="4" t="str">
        <v>8.50 x 5.16 x 3.34</v>
      </c>
      <c r="L2449" s="4" t="str">
        <v>64.70</v>
      </c>
      <c r="M2449" s="4" t="str">
        <v>63.00</v>
      </c>
      <c r="N2449" s="4" t="str">
        <v/>
      </c>
      <c r="O2449" s="4" t="str">
        <v>GIA</v>
      </c>
      <c r="P2449" s="4">
        <v>2900</v>
      </c>
      <c r="Q2449" s="7">
        <v>-59</v>
      </c>
      <c r="R2449" s="5">
        <f>ROUND(P2449 * (1 + (Q2449 / 100)), 2)</f>
        <v>1189</v>
      </c>
      <c r="S2449" s="5">
        <f>ROUND(R2449 * D2449, 2)</f>
        <v>1070.1</v>
      </c>
      <c r="T2449" s="4" t="str">
        <v>MUMBAI</v>
      </c>
      <c r="U2449" s="8" t="str">
        <v>AVAILABLE</v>
      </c>
      <c r="V2449" s="4" t="str">
        <v>Feather, Twinning Wisp</v>
      </c>
      <c r="W2449" s="9" t="str">
        <v>Media URL</v>
      </c>
    </row>
    <row r="2450">
      <c r="A2450" s="4" t="str">
        <v>2547776072</v>
      </c>
      <c r="B2450" s="4" t="str">
        <v>PEAR</v>
      </c>
      <c r="C2450" s="4">
        <v>128372</v>
      </c>
      <c r="D2450" s="5">
        <v>0.91</v>
      </c>
      <c r="E2450" s="4" t="str">
        <v>I</v>
      </c>
      <c r="F2450" s="4" t="str">
        <v>IF</v>
      </c>
      <c r="G2450" s="4" t="str">
        <v xml:space="preserve"> </v>
      </c>
      <c r="H2450" s="4" t="str">
        <v>EX</v>
      </c>
      <c r="I2450" s="4" t="str">
        <v>EX</v>
      </c>
      <c r="J2450" s="4" t="str">
        <v>MED</v>
      </c>
      <c r="K2450" s="4" t="str">
        <v>8.30 x 5.37 x 3.33</v>
      </c>
      <c r="L2450" s="4" t="str">
        <v>61.90</v>
      </c>
      <c r="M2450" s="4" t="str">
        <v>56.00</v>
      </c>
      <c r="N2450" s="4" t="str">
        <v/>
      </c>
      <c r="O2450" s="4" t="str">
        <v>GIA</v>
      </c>
      <c r="P2450" s="4">
        <v>3900</v>
      </c>
      <c r="Q2450" s="7">
        <v>-64</v>
      </c>
      <c r="R2450" s="5">
        <f>ROUND(P2450 * (1 + (Q2450 / 100)), 2)</f>
        <v>1404</v>
      </c>
      <c r="S2450" s="5">
        <f>ROUND(R2450 * D2450, 2)</f>
        <v>1277.64</v>
      </c>
      <c r="T2450" s="4" t="str">
        <v>MUMBAI</v>
      </c>
      <c r="U2450" s="8" t="str">
        <v>AVAILABLE</v>
      </c>
      <c r="V2450" s="4" t="str">
        <v>Minor Details of Polish</v>
      </c>
      <c r="W2450" s="9" t="str">
        <v>Media URL</v>
      </c>
    </row>
    <row r="2451">
      <c r="A2451" s="4" t="str">
        <v>1563090075</v>
      </c>
      <c r="B2451" s="4" t="str">
        <v>PEAR</v>
      </c>
      <c r="C2451" s="4">
        <v>181252</v>
      </c>
      <c r="D2451" s="5">
        <v>0.9</v>
      </c>
      <c r="E2451" s="4" t="str">
        <v>J</v>
      </c>
      <c r="F2451" s="4" t="str">
        <v>SI2</v>
      </c>
      <c r="G2451" s="4" t="str">
        <v xml:space="preserve"> </v>
      </c>
      <c r="H2451" s="4" t="str">
        <v>EX</v>
      </c>
      <c r="I2451" s="4" t="str">
        <v>VG</v>
      </c>
      <c r="J2451" s="4" t="str">
        <v>NONE</v>
      </c>
      <c r="K2451" s="4" t="str">
        <v>8.59 x 5.10 x 3.29</v>
      </c>
      <c r="L2451" s="4" t="str">
        <v>64.60</v>
      </c>
      <c r="M2451" s="4" t="str">
        <v>55.00</v>
      </c>
      <c r="N2451" s="4" t="str">
        <v/>
      </c>
      <c r="O2451" s="4" t="str">
        <v>GIA</v>
      </c>
      <c r="P2451" s="4">
        <v>1900</v>
      </c>
      <c r="Q2451" s="7">
        <v>-56</v>
      </c>
      <c r="R2451" s="5">
        <f>ROUND(P2451 * (1 + (Q2451 / 100)), 2)</f>
        <v>836</v>
      </c>
      <c r="S2451" s="5">
        <f>ROUND(R2451 * D2451, 2)</f>
        <v>752.4</v>
      </c>
      <c r="T2451" s="4" t="str">
        <v>MUMBAI</v>
      </c>
      <c r="U2451" s="8" t="str">
        <v>AVAILABLE</v>
      </c>
      <c r="V2451" s="4" t="str">
        <v>Feather</v>
      </c>
      <c r="W2451" s="9" t="str">
        <v>Media URL</v>
      </c>
    </row>
    <row r="2452">
      <c r="A2452" s="4" t="str">
        <v>807656796</v>
      </c>
      <c r="B2452" s="4" t="str">
        <v>PEAR</v>
      </c>
      <c r="C2452" s="4">
        <v>170568</v>
      </c>
      <c r="D2452" s="5">
        <v>0.9</v>
      </c>
      <c r="E2452" s="4" t="str">
        <v>K</v>
      </c>
      <c r="F2452" s="4" t="str">
        <v>VVS2</v>
      </c>
      <c r="G2452" s="4" t="str">
        <v>VG</v>
      </c>
      <c r="H2452" s="4" t="str">
        <v>EX</v>
      </c>
      <c r="I2452" s="4" t="str">
        <v>EX</v>
      </c>
      <c r="J2452" s="4" t="str">
        <v>NONE</v>
      </c>
      <c r="K2452" s="4" t="str">
        <v>7.74 x 5.25 x 3.59</v>
      </c>
      <c r="L2452" s="4" t="str">
        <v>68.40</v>
      </c>
      <c r="M2452" s="4" t="str">
        <v>64.00</v>
      </c>
      <c r="N2452" s="4" t="str">
        <v>39.90</v>
      </c>
      <c r="O2452" s="4" t="str">
        <v>IGI</v>
      </c>
      <c r="P2452" s="4">
        <v>2400</v>
      </c>
      <c r="Q2452" s="7">
        <v>-72</v>
      </c>
      <c r="R2452" s="5">
        <f>ROUND(P2452 * (1 + (Q2452 / 100)), 2)</f>
        <v>672</v>
      </c>
      <c r="S2452" s="5">
        <f>ROUND(R2452 * D2452, 2)</f>
        <v>604.8</v>
      </c>
      <c r="T2452" s="4" t="str">
        <v>MUMBAI</v>
      </c>
      <c r="U2452" s="8" t="str">
        <v>AVAILABLE</v>
      </c>
      <c r="V2452" s="4" t="str">
        <v>Cloud</v>
      </c>
      <c r="W2452" s="9" t="str">
        <v>Media URL</v>
      </c>
    </row>
    <row r="2453">
      <c r="A2453" s="4" t="str">
        <v>1548694354</v>
      </c>
      <c r="B2453" s="4" t="str">
        <v>PEAR</v>
      </c>
      <c r="C2453" s="4">
        <v>124592</v>
      </c>
      <c r="D2453" s="5">
        <v>0.92</v>
      </c>
      <c r="E2453" s="4" t="str">
        <v>K</v>
      </c>
      <c r="F2453" s="4" t="str">
        <v>VS1</v>
      </c>
      <c r="G2453" s="4" t="str">
        <v xml:space="preserve"> </v>
      </c>
      <c r="H2453" s="4" t="str">
        <v>EX</v>
      </c>
      <c r="I2453" s="4" t="str">
        <v>VG</v>
      </c>
      <c r="J2453" s="4" t="str">
        <v>NONE</v>
      </c>
      <c r="K2453" s="4" t="str">
        <v>8.02 x 5.35 x 3.58</v>
      </c>
      <c r="L2453" s="4" t="str">
        <v>67.00</v>
      </c>
      <c r="M2453" s="4" t="str">
        <v>59.00</v>
      </c>
      <c r="N2453" s="4" t="str">
        <v/>
      </c>
      <c r="O2453" s="4" t="str">
        <v>GIA</v>
      </c>
      <c r="P2453" s="4">
        <v>2200</v>
      </c>
      <c r="Q2453" s="7">
        <v>-63</v>
      </c>
      <c r="R2453" s="5">
        <f>ROUND(P2453 * (1 + (Q2453 / 100)), 2)</f>
        <v>814</v>
      </c>
      <c r="S2453" s="5">
        <f>ROUND(R2453 * D2453, 2)</f>
        <v>748.88</v>
      </c>
      <c r="T2453" s="4" t="str">
        <v>MUMBAI</v>
      </c>
      <c r="U2453" s="8" t="str">
        <v>AVAILABLE</v>
      </c>
      <c r="V2453" s="4" t="str">
        <v>Feather, Twinning Wisp</v>
      </c>
      <c r="W2453" s="9" t="str">
        <v>Media URL</v>
      </c>
    </row>
    <row r="2454">
      <c r="A2454" s="4" t="str">
        <v>7546596502</v>
      </c>
      <c r="B2454" s="4" t="str">
        <v>PEAR</v>
      </c>
      <c r="C2454" s="4">
        <v>120531</v>
      </c>
      <c r="D2454" s="5">
        <v>0.91</v>
      </c>
      <c r="E2454" s="4" t="str">
        <v>K</v>
      </c>
      <c r="F2454" s="4" t="str">
        <v>VS2</v>
      </c>
      <c r="G2454" s="4" t="str">
        <v xml:space="preserve"> </v>
      </c>
      <c r="H2454" s="4" t="str">
        <v>EX</v>
      </c>
      <c r="I2454" s="4" t="str">
        <v>EX</v>
      </c>
      <c r="J2454" s="4" t="str">
        <v>NONE</v>
      </c>
      <c r="K2454" s="4" t="str">
        <v>9.15 x 5.35 x 3.16</v>
      </c>
      <c r="L2454" s="4" t="str">
        <v>59.10</v>
      </c>
      <c r="M2454" s="4" t="str">
        <v>56.00</v>
      </c>
      <c r="N2454" s="4" t="str">
        <v/>
      </c>
      <c r="O2454" s="4" t="str">
        <v>GIA</v>
      </c>
      <c r="P2454" s="4">
        <v>2100</v>
      </c>
      <c r="Q2454" s="7">
        <v>-68</v>
      </c>
      <c r="R2454" s="5">
        <f>ROUND(P2454 * (1 + (Q2454 / 100)), 2)</f>
        <v>672</v>
      </c>
      <c r="S2454" s="5">
        <f>ROUND(R2454 * D2454, 2)</f>
        <v>611.52</v>
      </c>
      <c r="T2454" s="4" t="str">
        <v>MUMBAI</v>
      </c>
      <c r="U2454" s="8" t="str">
        <v>AVAILABLE</v>
      </c>
      <c r="V2454" s="4" t="str">
        <v>Feather, Crystal</v>
      </c>
      <c r="W2454" s="9" t="str">
        <v>Media URL</v>
      </c>
    </row>
    <row r="2455">
      <c r="A2455" s="4" t="str">
        <v>7542888089</v>
      </c>
      <c r="B2455" s="4" t="str">
        <v>PEAR</v>
      </c>
      <c r="C2455" s="4">
        <v>133347</v>
      </c>
      <c r="D2455" s="5">
        <v>0.9</v>
      </c>
      <c r="E2455" s="4" t="str">
        <v>L</v>
      </c>
      <c r="F2455" s="4" t="str">
        <v>VS1</v>
      </c>
      <c r="G2455" s="4" t="str">
        <v xml:space="preserve"> </v>
      </c>
      <c r="H2455" s="4" t="str">
        <v>EX</v>
      </c>
      <c r="I2455" s="4" t="str">
        <v>VG</v>
      </c>
      <c r="J2455" s="4" t="str">
        <v>NONE</v>
      </c>
      <c r="K2455" s="4" t="str">
        <v>9.25 x 5.11 x 3.17</v>
      </c>
      <c r="L2455" s="4" t="str">
        <v>62.10</v>
      </c>
      <c r="M2455" s="4" t="str">
        <v>60.00</v>
      </c>
      <c r="N2455" s="4" t="str">
        <v/>
      </c>
      <c r="O2455" s="4" t="str">
        <v>GIA</v>
      </c>
      <c r="P2455" s="4">
        <v>1800</v>
      </c>
      <c r="Q2455" s="7">
        <v>-64</v>
      </c>
      <c r="R2455" s="5">
        <f>ROUND(P2455 * (1 + (Q2455 / 100)), 2)</f>
        <v>648</v>
      </c>
      <c r="S2455" s="5">
        <f>ROUND(R2455 * D2455, 2)</f>
        <v>583.2</v>
      </c>
      <c r="T2455" s="4" t="str">
        <v>MUMBAI</v>
      </c>
      <c r="U2455" s="8" t="str">
        <v>AVAILABLE</v>
      </c>
      <c r="V2455" s="4" t="str">
        <v>Feather, Needle, Pinpoint</v>
      </c>
      <c r="W2455" s="9" t="str">
        <v>Media URL</v>
      </c>
    </row>
    <row r="2456">
      <c r="A2456" s="4" t="str">
        <v>2548807628</v>
      </c>
      <c r="B2456" s="4" t="str">
        <v>PEAR</v>
      </c>
      <c r="C2456" s="4">
        <v>129870</v>
      </c>
      <c r="D2456" s="5">
        <v>0.9</v>
      </c>
      <c r="E2456" s="4" t="str">
        <v>L</v>
      </c>
      <c r="F2456" s="4" t="str">
        <v>VS1</v>
      </c>
      <c r="G2456" s="4" t="str">
        <v xml:space="preserve"> </v>
      </c>
      <c r="H2456" s="4" t="str">
        <v>EX</v>
      </c>
      <c r="I2456" s="4" t="str">
        <v>VG</v>
      </c>
      <c r="J2456" s="4" t="str">
        <v>NONE</v>
      </c>
      <c r="K2456" s="4" t="str">
        <v>9.10 x 5.37 x 3.14</v>
      </c>
      <c r="L2456" s="4" t="str">
        <v>58.40</v>
      </c>
      <c r="M2456" s="4" t="str">
        <v>60.00</v>
      </c>
      <c r="N2456" s="4" t="str">
        <v/>
      </c>
      <c r="O2456" s="4" t="str">
        <v>GIA</v>
      </c>
      <c r="P2456" s="4">
        <v>1800</v>
      </c>
      <c r="Q2456" s="7">
        <v>-62</v>
      </c>
      <c r="R2456" s="5">
        <f>ROUND(P2456 * (1 + (Q2456 / 100)), 2)</f>
        <v>684</v>
      </c>
      <c r="S2456" s="5">
        <f>ROUND(R2456 * D2456, 2)</f>
        <v>615.6</v>
      </c>
      <c r="T2456" s="4" t="str">
        <v>MUMBAI</v>
      </c>
      <c r="U2456" s="8" t="str">
        <v>AVAILABLE</v>
      </c>
      <c r="V2456" s="4" t="str">
        <v>Feather</v>
      </c>
      <c r="W2456" s="9" t="str">
        <v>Media URL</v>
      </c>
    </row>
    <row r="2457">
      <c r="A2457" s="4" t="str">
        <v>5543750177</v>
      </c>
      <c r="B2457" s="4" t="str">
        <v>PEAR</v>
      </c>
      <c r="C2457" s="4">
        <v>126940</v>
      </c>
      <c r="D2457" s="5">
        <v>0.9</v>
      </c>
      <c r="E2457" s="4" t="str">
        <v>L</v>
      </c>
      <c r="F2457" s="4" t="str">
        <v>VS2</v>
      </c>
      <c r="G2457" s="4" t="str">
        <v xml:space="preserve"> </v>
      </c>
      <c r="H2457" s="4" t="str">
        <v>EX</v>
      </c>
      <c r="I2457" s="4" t="str">
        <v>VG</v>
      </c>
      <c r="J2457" s="4" t="str">
        <v>NONE</v>
      </c>
      <c r="K2457" s="4" t="str">
        <v>8.19 x 5.14 x 3.51</v>
      </c>
      <c r="L2457" s="4" t="str">
        <v>68.40</v>
      </c>
      <c r="M2457" s="4" t="str">
        <v>53.00</v>
      </c>
      <c r="N2457" s="4" t="str">
        <v/>
      </c>
      <c r="O2457" s="4" t="str">
        <v>GIA</v>
      </c>
      <c r="P2457" s="4">
        <v>1700</v>
      </c>
      <c r="Q2457" s="7">
        <v>-70</v>
      </c>
      <c r="R2457" s="5">
        <f>ROUND(P2457 * (1 + (Q2457 / 100)), 2)</f>
        <v>510</v>
      </c>
      <c r="S2457" s="5">
        <f>ROUND(R2457 * D2457, 2)</f>
        <v>459</v>
      </c>
      <c r="T2457" s="4" t="str">
        <v>MUMBAI</v>
      </c>
      <c r="U2457" s="8" t="str">
        <v>AVAILABLE</v>
      </c>
      <c r="V2457" s="4" t="str">
        <v>Crystal, Feather, Cavity</v>
      </c>
      <c r="W2457" s="9" t="str">
        <v>Media URL</v>
      </c>
    </row>
    <row r="2458">
      <c r="A2458" s="4" t="str">
        <v>7568058837</v>
      </c>
      <c r="B2458" s="4" t="str">
        <v>PEAR</v>
      </c>
      <c r="C2458" s="4">
        <v>179456</v>
      </c>
      <c r="D2458" s="5">
        <v>0.9</v>
      </c>
      <c r="E2458" s="4" t="str">
        <v>L</v>
      </c>
      <c r="F2458" s="4" t="str">
        <v>SI1</v>
      </c>
      <c r="G2458" s="4" t="str">
        <v xml:space="preserve"> </v>
      </c>
      <c r="H2458" s="4" t="str">
        <v>EX</v>
      </c>
      <c r="I2458" s="4" t="str">
        <v>VG</v>
      </c>
      <c r="J2458" s="4" t="str">
        <v>NONE</v>
      </c>
      <c r="K2458" s="4" t="str">
        <v>9.13 x 5.01 x 3.11</v>
      </c>
      <c r="L2458" s="4" t="str">
        <v>62.20</v>
      </c>
      <c r="M2458" s="4" t="str">
        <v>63.00</v>
      </c>
      <c r="N2458" s="4" t="str">
        <v/>
      </c>
      <c r="O2458" s="4" t="str">
        <v>GIA</v>
      </c>
      <c r="P2458" s="4">
        <v>1600</v>
      </c>
      <c r="Q2458" s="7">
        <v>-44</v>
      </c>
      <c r="R2458" s="5">
        <f>ROUND(P2458 * (1 + (Q2458 / 100)), 2)</f>
        <v>896</v>
      </c>
      <c r="S2458" s="5">
        <f>ROUND(R2458 * D2458, 2)</f>
        <v>806.4</v>
      </c>
      <c r="T2458" s="4" t="str">
        <v>MUMBAI</v>
      </c>
      <c r="U2458" s="8" t="str">
        <v>AVAILABLE</v>
      </c>
      <c r="V2458" s="4" t="str">
        <v>Feather, Crystal, Cavity</v>
      </c>
      <c r="W2458" s="9" t="str">
        <v>Media URL</v>
      </c>
    </row>
    <row r="2459">
      <c r="A2459" s="4" t="str">
        <v>6562058851</v>
      </c>
      <c r="B2459" s="4" t="str">
        <v>PEAR</v>
      </c>
      <c r="C2459" s="4">
        <v>179457</v>
      </c>
      <c r="D2459" s="5">
        <v>0.9</v>
      </c>
      <c r="E2459" s="4" t="str">
        <v>L</v>
      </c>
      <c r="F2459" s="4" t="str">
        <v>SI1</v>
      </c>
      <c r="G2459" s="4" t="str">
        <v xml:space="preserve"> </v>
      </c>
      <c r="H2459" s="4" t="str">
        <v>EX</v>
      </c>
      <c r="I2459" s="4" t="str">
        <v>EX</v>
      </c>
      <c r="J2459" s="4" t="str">
        <v>NONE</v>
      </c>
      <c r="K2459" s="4" t="str">
        <v>9.77 x 4.99 x 3.06</v>
      </c>
      <c r="L2459" s="4" t="str">
        <v>61.20</v>
      </c>
      <c r="M2459" s="4" t="str">
        <v>60.00</v>
      </c>
      <c r="N2459" s="4" t="str">
        <v/>
      </c>
      <c r="O2459" s="4" t="str">
        <v>GIA</v>
      </c>
      <c r="P2459" s="4">
        <v>1600</v>
      </c>
      <c r="Q2459" s="7">
        <v>-44</v>
      </c>
      <c r="R2459" s="5">
        <f>ROUND(P2459 * (1 + (Q2459 / 100)), 2)</f>
        <v>896</v>
      </c>
      <c r="S2459" s="5">
        <f>ROUND(R2459 * D2459, 2)</f>
        <v>806.4</v>
      </c>
      <c r="T2459" s="4" t="str">
        <v>MUMBAI</v>
      </c>
      <c r="U2459" s="8" t="str">
        <v>AVAILABLE</v>
      </c>
      <c r="V2459" s="4" t="str">
        <v>Twinning Wisp, Feather, Crystal</v>
      </c>
      <c r="W2459" s="9" t="str">
        <v>Media URL</v>
      </c>
    </row>
    <row r="2460">
      <c r="A2460" s="4" t="str">
        <v>7561215689</v>
      </c>
      <c r="B2460" s="4" t="str">
        <v>PEAR</v>
      </c>
      <c r="C2460" s="4">
        <v>186497</v>
      </c>
      <c r="D2460" s="5">
        <v>0.9</v>
      </c>
      <c r="E2460" s="4" t="str">
        <v>M</v>
      </c>
      <c r="F2460" s="4" t="str">
        <v>VVS2</v>
      </c>
      <c r="G2460" s="4" t="str">
        <v xml:space="preserve"> </v>
      </c>
      <c r="H2460" s="4" t="str">
        <v>EX</v>
      </c>
      <c r="I2460" s="4" t="str">
        <v>EX</v>
      </c>
      <c r="J2460" s="4" t="str">
        <v>NONE</v>
      </c>
      <c r="K2460" s="4" t="str">
        <v>8.22 x 5.35 x 3.51</v>
      </c>
      <c r="L2460" s="4" t="str">
        <v>65.50</v>
      </c>
      <c r="M2460" s="4" t="str">
        <v>61.00</v>
      </c>
      <c r="N2460" s="4" t="str">
        <v/>
      </c>
      <c r="O2460" s="4" t="str">
        <v>GIA</v>
      </c>
      <c r="P2460" s="4">
        <v>1700</v>
      </c>
      <c r="Q2460" s="7">
        <v>-57</v>
      </c>
      <c r="R2460" s="5">
        <f>ROUND(P2460 * (1 + (Q2460 / 100)), 2)</f>
        <v>731</v>
      </c>
      <c r="S2460" s="5">
        <f>ROUND(R2460 * D2460, 2)</f>
        <v>657.9</v>
      </c>
      <c r="T2460" s="4" t="str">
        <v>MUMBAI</v>
      </c>
      <c r="U2460" s="8" t="str">
        <v>AVAILABLE</v>
      </c>
      <c r="V2460" s="4" t="str">
        <v>Feather</v>
      </c>
      <c r="W2460" s="9" t="str">
        <v>Media URL</v>
      </c>
    </row>
    <row r="2461">
      <c r="A2461" s="4" t="str">
        <v>1553526793</v>
      </c>
      <c r="B2461" s="4" t="str">
        <v>PEAR</v>
      </c>
      <c r="C2461" s="4">
        <v>160443</v>
      </c>
      <c r="D2461" s="5">
        <v>0.9</v>
      </c>
      <c r="E2461" s="4" t="str">
        <v>N</v>
      </c>
      <c r="F2461" s="4" t="str">
        <v>VS2</v>
      </c>
      <c r="G2461" s="4" t="str">
        <v xml:space="preserve"> </v>
      </c>
      <c r="H2461" s="4" t="str">
        <v>VG</v>
      </c>
      <c r="I2461" s="4" t="str">
        <v>VG</v>
      </c>
      <c r="J2461" s="4" t="str">
        <v>NONE</v>
      </c>
      <c r="K2461" s="4" t="str">
        <v>9.42 x 5.23 x 2.94</v>
      </c>
      <c r="L2461" s="4" t="str">
        <v>56.20</v>
      </c>
      <c r="M2461" s="4" t="str">
        <v>60.00</v>
      </c>
      <c r="N2461" s="4" t="str">
        <v/>
      </c>
      <c r="O2461" s="4" t="str">
        <v>GIA</v>
      </c>
      <c r="P2461" s="4">
        <v>1500</v>
      </c>
      <c r="Q2461" s="7">
        <v>-64</v>
      </c>
      <c r="R2461" s="5">
        <f>ROUND(P2461 * (1 + (Q2461 / 100)), 2)</f>
        <v>540</v>
      </c>
      <c r="S2461" s="5">
        <f>ROUND(R2461 * D2461, 2)</f>
        <v>486</v>
      </c>
      <c r="T2461" s="4" t="str">
        <v>MUMBAI</v>
      </c>
      <c r="U2461" s="8" t="str">
        <v>AVAILABLE</v>
      </c>
      <c r="V2461" s="4" t="str">
        <v>Feather, Twinning Wisp</v>
      </c>
      <c r="W2461" s="9" t="str">
        <v>Media URL</v>
      </c>
    </row>
    <row r="2462">
      <c r="A2462" s="4" t="str">
        <v>1558364574</v>
      </c>
      <c r="B2462" s="4" t="str">
        <v>PEAR</v>
      </c>
      <c r="C2462" s="4">
        <v>152682</v>
      </c>
      <c r="D2462" s="5">
        <v>0.95</v>
      </c>
      <c r="E2462" s="4" t="str">
        <v>S-T</v>
      </c>
      <c r="F2462" s="4" t="str">
        <v>VS2</v>
      </c>
      <c r="G2462" s="4" t="str">
        <v xml:space="preserve"> </v>
      </c>
      <c r="H2462" s="4" t="str">
        <v>VG</v>
      </c>
      <c r="I2462" s="4" t="str">
        <v>VG</v>
      </c>
      <c r="J2462" s="4" t="str">
        <v>NONE</v>
      </c>
      <c r="K2462" s="4" t="str">
        <v>7.70 x 5.06 x 3.25</v>
      </c>
      <c r="L2462" s="4" t="str">
        <v>64.30</v>
      </c>
      <c r="M2462" s="4" t="str">
        <v>64.00</v>
      </c>
      <c r="N2462" s="4" t="str">
        <v/>
      </c>
      <c r="O2462" s="4" t="str">
        <v>GIA</v>
      </c>
      <c r="P2462" s="4">
        <v>1500</v>
      </c>
      <c r="Q2462" s="7">
        <v>-56</v>
      </c>
      <c r="R2462" s="5">
        <f>ROUND(P2462 * (1 + (Q2462 / 100)), 2)</f>
        <v>660</v>
      </c>
      <c r="S2462" s="5">
        <f>ROUND(R2462 * D2462, 2)</f>
        <v>627</v>
      </c>
      <c r="T2462" s="4" t="str">
        <v>MUMBAI</v>
      </c>
      <c r="U2462" s="8" t="str">
        <v>AVAILABLE</v>
      </c>
      <c r="V2462" s="4" t="str">
        <v>Crystal</v>
      </c>
      <c r="W2462" s="9" t="str">
        <v>Media URL</v>
      </c>
    </row>
    <row r="2463">
      <c r="A2463" s="4" t="str">
        <v>1559107985</v>
      </c>
      <c r="B2463" s="4" t="str">
        <v>PEAR</v>
      </c>
      <c r="C2463" s="4">
        <v>141189</v>
      </c>
      <c r="D2463" s="5">
        <v>0.9</v>
      </c>
      <c r="E2463" s="4" t="str">
        <v>U-V</v>
      </c>
      <c r="F2463" s="4" t="str">
        <v>VVS2</v>
      </c>
      <c r="G2463" s="4" t="str">
        <v xml:space="preserve"> </v>
      </c>
      <c r="H2463" s="4" t="str">
        <v>GD</v>
      </c>
      <c r="I2463" s="4" t="str">
        <v>GD</v>
      </c>
      <c r="J2463" s="4" t="str">
        <v>NONE</v>
      </c>
      <c r="K2463" s="4" t="str">
        <v>7.56 x 4.83 x 3.15</v>
      </c>
      <c r="L2463" s="4" t="str">
        <v>65.20</v>
      </c>
      <c r="M2463" s="4" t="str">
        <v>60.00</v>
      </c>
      <c r="N2463" s="4" t="str">
        <v/>
      </c>
      <c r="O2463" s="4" t="str">
        <v>GIA</v>
      </c>
      <c r="P2463" s="4">
        <v>1700</v>
      </c>
      <c r="Q2463" s="7">
        <v>-58</v>
      </c>
      <c r="R2463" s="5">
        <f>ROUND(P2463 * (1 + (Q2463 / 100)), 2)</f>
        <v>714</v>
      </c>
      <c r="S2463" s="5">
        <f>ROUND(R2463 * D2463, 2)</f>
        <v>642.6</v>
      </c>
      <c r="T2463" s="4" t="str">
        <v>MUMBAI</v>
      </c>
      <c r="U2463" s="8" t="str">
        <v>AVAILABLE</v>
      </c>
      <c r="V2463" s="4" t="str">
        <v>Feather, Cloud</v>
      </c>
      <c r="W2463" s="9" t="str">
        <v>Media URL</v>
      </c>
    </row>
    <row r="2464">
      <c r="A2464" s="4" t="str">
        <v>2557421433</v>
      </c>
      <c r="B2464" s="4" t="str">
        <v>PEAR</v>
      </c>
      <c r="C2464" s="4">
        <v>155123</v>
      </c>
      <c r="D2464" s="5">
        <v>0.99</v>
      </c>
      <c r="E2464" s="4" t="str">
        <v>W-X</v>
      </c>
      <c r="F2464" s="4" t="str">
        <v>VS2</v>
      </c>
      <c r="G2464" s="4" t="str">
        <v xml:space="preserve"> </v>
      </c>
      <c r="H2464" s="4" t="str">
        <v>GD</v>
      </c>
      <c r="I2464" s="4" t="str">
        <v>VG</v>
      </c>
      <c r="J2464" s="4" t="str">
        <v>NONE</v>
      </c>
      <c r="K2464" s="4" t="str">
        <v>7.76 x 4.87 x 3.37</v>
      </c>
      <c r="L2464" s="4" t="str">
        <v>69.10</v>
      </c>
      <c r="M2464" s="4" t="str">
        <v>68.00</v>
      </c>
      <c r="N2464" s="4" t="str">
        <v/>
      </c>
      <c r="O2464" s="4" t="str">
        <v>GIA</v>
      </c>
      <c r="P2464" s="4">
        <v>1500</v>
      </c>
      <c r="Q2464" s="7">
        <v>-43</v>
      </c>
      <c r="R2464" s="5">
        <f>ROUND(P2464 * (1 + (Q2464 / 100)), 2)</f>
        <v>855</v>
      </c>
      <c r="S2464" s="5">
        <f>ROUND(R2464 * D2464, 2)</f>
        <v>846.45</v>
      </c>
      <c r="T2464" s="4" t="str">
        <v>MUMBAI</v>
      </c>
      <c r="U2464" s="8" t="str">
        <v>AVAILABLE</v>
      </c>
      <c r="V2464" s="4" t="str">
        <v>Feather, Crystal</v>
      </c>
      <c r="W2464" s="9" t="str">
        <v>Media URL</v>
      </c>
    </row>
    <row r="2465">
      <c r="A2465" s="4" t="str">
        <v>6542792864</v>
      </c>
      <c r="B2465" s="4" t="str">
        <v>PEAR</v>
      </c>
      <c r="C2465" s="4">
        <v>128875</v>
      </c>
      <c r="D2465" s="5">
        <v>0.83</v>
      </c>
      <c r="E2465" s="4" t="str">
        <v>J</v>
      </c>
      <c r="F2465" s="4" t="str">
        <v>IF</v>
      </c>
      <c r="G2465" s="4" t="str">
        <v xml:space="preserve"> </v>
      </c>
      <c r="H2465" s="4" t="str">
        <v>VG</v>
      </c>
      <c r="I2465" s="4" t="str">
        <v>VG</v>
      </c>
      <c r="J2465" s="4" t="str">
        <v>NONE</v>
      </c>
      <c r="K2465" s="4" t="str">
        <v>8.72 x 5.13 x 3.16</v>
      </c>
      <c r="L2465" s="4" t="str">
        <v>61.60</v>
      </c>
      <c r="M2465" s="4" t="str">
        <v>61.00</v>
      </c>
      <c r="N2465" s="4" t="str">
        <v/>
      </c>
      <c r="O2465" s="4" t="str">
        <v>GIA</v>
      </c>
      <c r="P2465" s="4">
        <v>2400</v>
      </c>
      <c r="Q2465" s="7">
        <v>-55</v>
      </c>
      <c r="R2465" s="5">
        <f>ROUND(P2465 * (1 + (Q2465 / 100)), 2)</f>
        <v>1080</v>
      </c>
      <c r="S2465" s="5">
        <f>ROUND(R2465 * D2465, 2)</f>
        <v>896.4</v>
      </c>
      <c r="T2465" s="4" t="str">
        <v>MUMBAI</v>
      </c>
      <c r="U2465" s="8" t="str">
        <v>AVAILABLE</v>
      </c>
      <c r="V2465" s="4" t="str">
        <v>Minor Details of Polish</v>
      </c>
      <c r="W2465" s="9" t="str">
        <v>Media URL</v>
      </c>
    </row>
    <row r="2466">
      <c r="A2466" s="4" t="str">
        <v>6545792848</v>
      </c>
      <c r="B2466" s="4" t="str">
        <v>PEAR</v>
      </c>
      <c r="C2466" s="4">
        <v>128874</v>
      </c>
      <c r="D2466" s="5">
        <v>0.82</v>
      </c>
      <c r="E2466" s="4" t="str">
        <v>J</v>
      </c>
      <c r="F2466" s="4" t="str">
        <v>IF</v>
      </c>
      <c r="G2466" s="4" t="str">
        <v xml:space="preserve"> </v>
      </c>
      <c r="H2466" s="4" t="str">
        <v>EX</v>
      </c>
      <c r="I2466" s="4" t="str">
        <v>EX</v>
      </c>
      <c r="J2466" s="4" t="str">
        <v>NONE</v>
      </c>
      <c r="K2466" s="4" t="str">
        <v>8.38 x 5.12 x 3.12</v>
      </c>
      <c r="L2466" s="4" t="str">
        <v>61.00</v>
      </c>
      <c r="M2466" s="4" t="str">
        <v>58.00</v>
      </c>
      <c r="N2466" s="4" t="str">
        <v/>
      </c>
      <c r="O2466" s="4" t="str">
        <v>GIA</v>
      </c>
      <c r="P2466" s="4">
        <v>2400</v>
      </c>
      <c r="Q2466" s="7">
        <v>-54</v>
      </c>
      <c r="R2466" s="5">
        <f>ROUND(P2466 * (1 + (Q2466 / 100)), 2)</f>
        <v>1104</v>
      </c>
      <c r="S2466" s="5">
        <f>ROUND(R2466 * D2466, 2)</f>
        <v>905.28</v>
      </c>
      <c r="T2466" s="4" t="str">
        <v>MUMBAI</v>
      </c>
      <c r="U2466" s="8" t="str">
        <v>AVAILABLE</v>
      </c>
      <c r="V2466" s="4" t="str">
        <v>Minor Details of Polish</v>
      </c>
      <c r="W2466" s="9" t="str">
        <v>Media URL</v>
      </c>
    </row>
    <row r="2467">
      <c r="A2467" s="4" t="str">
        <v>1569138364</v>
      </c>
      <c r="B2467" s="4" t="str">
        <v>PEAR</v>
      </c>
      <c r="C2467" s="4">
        <v>182885</v>
      </c>
      <c r="D2467" s="5">
        <v>0.82</v>
      </c>
      <c r="E2467" s="4" t="str">
        <v>J</v>
      </c>
      <c r="F2467" s="4" t="str">
        <v>VS1</v>
      </c>
      <c r="G2467" s="4" t="str">
        <v xml:space="preserve"> </v>
      </c>
      <c r="H2467" s="4" t="str">
        <v>VG</v>
      </c>
      <c r="I2467" s="4" t="str">
        <v>EX</v>
      </c>
      <c r="J2467" s="4" t="str">
        <v>NONE</v>
      </c>
      <c r="K2467" s="4" t="str">
        <v>8.20 x 5.10 x 3.26</v>
      </c>
      <c r="L2467" s="4" t="str">
        <v>63.90</v>
      </c>
      <c r="M2467" s="4" t="str">
        <v>58.00</v>
      </c>
      <c r="N2467" s="4" t="str">
        <v/>
      </c>
      <c r="O2467" s="4" t="str">
        <v>GIA</v>
      </c>
      <c r="P2467" s="4">
        <v>1900</v>
      </c>
      <c r="Q2467" s="7">
        <v>-46</v>
      </c>
      <c r="R2467" s="5">
        <f>ROUND(P2467 * (1 + (Q2467 / 100)), 2)</f>
        <v>1026</v>
      </c>
      <c r="S2467" s="5">
        <f>ROUND(R2467 * D2467, 2)</f>
        <v>841.32</v>
      </c>
      <c r="T2467" s="4" t="str">
        <v>MUMBAI</v>
      </c>
      <c r="U2467" s="8" t="str">
        <v>AVAILABLE</v>
      </c>
      <c r="V2467" s="4" t="str">
        <v>Crystal, Needle, Pinpoint</v>
      </c>
      <c r="W2467" s="9" t="str">
        <v>Media URL</v>
      </c>
    </row>
    <row r="2468">
      <c r="A2468" s="4" t="str">
        <v>6545792898</v>
      </c>
      <c r="B2468" s="4" t="str">
        <v>PEAR</v>
      </c>
      <c r="C2468" s="4">
        <v>128873</v>
      </c>
      <c r="D2468" s="5">
        <v>0.81</v>
      </c>
      <c r="E2468" s="4" t="str">
        <v>L</v>
      </c>
      <c r="F2468" s="4" t="str">
        <v>VVS2</v>
      </c>
      <c r="G2468" s="4" t="str">
        <v xml:space="preserve"> </v>
      </c>
      <c r="H2468" s="4" t="str">
        <v>EX</v>
      </c>
      <c r="I2468" s="4" t="str">
        <v>VG</v>
      </c>
      <c r="J2468" s="4" t="str">
        <v>NONE</v>
      </c>
      <c r="K2468" s="4" t="str">
        <v>8.38 x 5.16 x 3.19</v>
      </c>
      <c r="L2468" s="4" t="str">
        <v>61.90</v>
      </c>
      <c r="M2468" s="4" t="str">
        <v>59.00</v>
      </c>
      <c r="N2468" s="4" t="str">
        <v/>
      </c>
      <c r="O2468" s="4" t="str">
        <v>GIA</v>
      </c>
      <c r="P2468" s="4">
        <v>1600</v>
      </c>
      <c r="Q2468" s="7">
        <v>-59</v>
      </c>
      <c r="R2468" s="5">
        <f>ROUND(P2468 * (1 + (Q2468 / 100)), 2)</f>
        <v>656</v>
      </c>
      <c r="S2468" s="5">
        <f>ROUND(R2468 * D2468, 2)</f>
        <v>531.36</v>
      </c>
      <c r="T2468" s="4" t="str">
        <v>MUMBAI</v>
      </c>
      <c r="U2468" s="8" t="str">
        <v>AVAILABLE</v>
      </c>
      <c r="V2468" s="4" t="str">
        <v>Twinning Wisp, Surface Graining</v>
      </c>
      <c r="W2468" s="9" t="str">
        <v>Media URL</v>
      </c>
    </row>
    <row r="2469">
      <c r="A2469" s="4" t="str">
        <v>6552616618</v>
      </c>
      <c r="B2469" s="4" t="str">
        <v>PEAR</v>
      </c>
      <c r="C2469" s="4">
        <v>162332</v>
      </c>
      <c r="D2469" s="5">
        <v>0.82</v>
      </c>
      <c r="E2469" s="4" t="str">
        <v>L</v>
      </c>
      <c r="F2469" s="4" t="str">
        <v>VS2</v>
      </c>
      <c r="G2469" s="4" t="str">
        <v xml:space="preserve"> </v>
      </c>
      <c r="H2469" s="4" t="str">
        <v>EX</v>
      </c>
      <c r="I2469" s="4" t="str">
        <v>EX</v>
      </c>
      <c r="J2469" s="4" t="str">
        <v>NONE</v>
      </c>
      <c r="K2469" s="4" t="str">
        <v>8.05 x 5.20 x 3.25</v>
      </c>
      <c r="L2469" s="4" t="str">
        <v>62.40</v>
      </c>
      <c r="M2469" s="4" t="str">
        <v>58.00</v>
      </c>
      <c r="N2469" s="4" t="str">
        <v/>
      </c>
      <c r="O2469" s="4" t="str">
        <v>GIA</v>
      </c>
      <c r="P2469" s="4">
        <v>1500</v>
      </c>
      <c r="Q2469" s="7">
        <v>-63</v>
      </c>
      <c r="R2469" s="5">
        <f>ROUND(P2469 * (1 + (Q2469 / 100)), 2)</f>
        <v>555</v>
      </c>
      <c r="S2469" s="5">
        <f>ROUND(R2469 * D2469, 2)</f>
        <v>455.1</v>
      </c>
      <c r="T2469" s="4" t="str">
        <v>MUMBAI</v>
      </c>
      <c r="U2469" s="8" t="str">
        <v>AVAILABLE</v>
      </c>
      <c r="V2469" s="4" t="str">
        <v>Crystal, Feather</v>
      </c>
      <c r="W2469" s="9" t="str">
        <v>Media URL</v>
      </c>
    </row>
    <row r="2470">
      <c r="A2470" s="4" t="str">
        <v>5556768904</v>
      </c>
      <c r="B2470" s="4" t="str">
        <v>PEAR</v>
      </c>
      <c r="C2470" s="4">
        <v>168535</v>
      </c>
      <c r="D2470" s="5">
        <v>0.73</v>
      </c>
      <c r="E2470" s="4" t="str">
        <v>D</v>
      </c>
      <c r="F2470" s="4" t="str">
        <v>IF</v>
      </c>
      <c r="G2470" s="4" t="str">
        <v xml:space="preserve"> </v>
      </c>
      <c r="H2470" s="4" t="str">
        <v>EX</v>
      </c>
      <c r="I2470" s="4" t="str">
        <v>EX</v>
      </c>
      <c r="J2470" s="4" t="str">
        <v>FNT</v>
      </c>
      <c r="K2470" s="4" t="str">
        <v>8.03 x 5.02 x 2.97</v>
      </c>
      <c r="L2470" s="4" t="str">
        <v>59.00</v>
      </c>
      <c r="M2470" s="4" t="str">
        <v>60.00</v>
      </c>
      <c r="N2470" s="4" t="str">
        <v/>
      </c>
      <c r="O2470" s="4" t="str">
        <v>GIA</v>
      </c>
      <c r="P2470" s="4">
        <v>4300</v>
      </c>
      <c r="Q2470" s="7">
        <v>-59</v>
      </c>
      <c r="R2470" s="5">
        <f>ROUND(P2470 * (1 + (Q2470 / 100)), 2)</f>
        <v>1763</v>
      </c>
      <c r="S2470" s="5">
        <f>ROUND(R2470 * D2470, 2)</f>
        <v>1286.99</v>
      </c>
      <c r="T2470" s="4" t="str">
        <v>MUMBAI</v>
      </c>
      <c r="U2470" s="8" t="str">
        <v>AVAILABLE</v>
      </c>
      <c r="V2470" s="4" t="str">
        <v>Minor Details of Polish</v>
      </c>
      <c r="W2470" s="9" t="str">
        <v>Media URL</v>
      </c>
    </row>
    <row r="2471">
      <c r="A2471" s="4" t="str">
        <v>5566138669</v>
      </c>
      <c r="B2471" s="4" t="str">
        <v>PEAR</v>
      </c>
      <c r="C2471" s="4">
        <v>182803</v>
      </c>
      <c r="D2471" s="5">
        <v>0.7</v>
      </c>
      <c r="E2471" s="4" t="str">
        <v>D</v>
      </c>
      <c r="F2471" s="4" t="str">
        <v>VS1</v>
      </c>
      <c r="G2471" s="4" t="str">
        <v xml:space="preserve"> </v>
      </c>
      <c r="H2471" s="4" t="str">
        <v>VG</v>
      </c>
      <c r="I2471" s="4" t="str">
        <v>VG</v>
      </c>
      <c r="J2471" s="4" t="str">
        <v>FNT</v>
      </c>
      <c r="K2471" s="4" t="str">
        <v>7.26 x 4.89 x 3.22</v>
      </c>
      <c r="L2471" s="4" t="str">
        <v>65.80</v>
      </c>
      <c r="M2471" s="4" t="str">
        <v>57.00</v>
      </c>
      <c r="N2471" s="4" t="str">
        <v/>
      </c>
      <c r="O2471" s="4" t="str">
        <v>GIA</v>
      </c>
      <c r="P2471" s="4">
        <v>3400</v>
      </c>
      <c r="Q2471" s="7">
        <v>-61</v>
      </c>
      <c r="R2471" s="5">
        <f>ROUND(P2471 * (1 + (Q2471 / 100)), 2)</f>
        <v>1326</v>
      </c>
      <c r="S2471" s="5">
        <f>ROUND(R2471 * D2471, 2)</f>
        <v>928.2</v>
      </c>
      <c r="T2471" s="4" t="str">
        <v>MUMBAI</v>
      </c>
      <c r="U2471" s="8" t="str">
        <v>AVAILABLE</v>
      </c>
      <c r="V2471" s="4" t="str">
        <v>Feather</v>
      </c>
      <c r="W2471" s="9" t="str">
        <v>Media URL</v>
      </c>
    </row>
    <row r="2472">
      <c r="A2472" s="4" t="str">
        <v>1558616880</v>
      </c>
      <c r="B2472" s="4" t="str">
        <v>PEAR</v>
      </c>
      <c r="C2472" s="4">
        <v>162374</v>
      </c>
      <c r="D2472" s="5">
        <v>0.7</v>
      </c>
      <c r="E2472" s="4" t="str">
        <v>D</v>
      </c>
      <c r="F2472" s="4" t="str">
        <v>VS2</v>
      </c>
      <c r="G2472" s="4" t="str">
        <v xml:space="preserve"> </v>
      </c>
      <c r="H2472" s="4" t="str">
        <v>VG</v>
      </c>
      <c r="I2472" s="4" t="str">
        <v>VG</v>
      </c>
      <c r="J2472" s="4" t="str">
        <v>FNT</v>
      </c>
      <c r="K2472" s="4" t="str">
        <v>7.35 x 4.73 x 3.25</v>
      </c>
      <c r="L2472" s="4" t="str">
        <v>68.70</v>
      </c>
      <c r="M2472" s="4" t="str">
        <v>50.00</v>
      </c>
      <c r="N2472" s="4" t="str">
        <v/>
      </c>
      <c r="O2472" s="4" t="str">
        <v>GIA</v>
      </c>
      <c r="P2472" s="4">
        <v>3100</v>
      </c>
      <c r="Q2472" s="7">
        <v>-65</v>
      </c>
      <c r="R2472" s="5">
        <f>ROUND(P2472 * (1 + (Q2472 / 100)), 2)</f>
        <v>1085</v>
      </c>
      <c r="S2472" s="5">
        <f>ROUND(R2472 * D2472, 2)</f>
        <v>759.5</v>
      </c>
      <c r="T2472" s="4" t="str">
        <v>MUMBAI</v>
      </c>
      <c r="U2472" s="8" t="str">
        <v>AVAILABLE</v>
      </c>
      <c r="V2472" s="4" t="str">
        <v>Crystal, Feather</v>
      </c>
      <c r="W2472" s="9" t="str">
        <v>Media URL</v>
      </c>
    </row>
    <row r="2473">
      <c r="A2473" s="4" t="str">
        <v>2556761918</v>
      </c>
      <c r="B2473" s="4" t="str">
        <v>PEAR</v>
      </c>
      <c r="C2473" s="4">
        <v>168132</v>
      </c>
      <c r="D2473" s="5">
        <v>0.71</v>
      </c>
      <c r="E2473" s="4" t="str">
        <v>D</v>
      </c>
      <c r="F2473" s="4" t="str">
        <v>SI1</v>
      </c>
      <c r="G2473" s="4" t="str">
        <v xml:space="preserve"> </v>
      </c>
      <c r="H2473" s="4" t="str">
        <v>EX</v>
      </c>
      <c r="I2473" s="4" t="str">
        <v>EX</v>
      </c>
      <c r="J2473" s="4" t="str">
        <v>NONE</v>
      </c>
      <c r="K2473" s="4" t="str">
        <v>7.94 x 4.92 x 2.94</v>
      </c>
      <c r="L2473" s="4" t="str">
        <v>59.70</v>
      </c>
      <c r="M2473" s="4" t="str">
        <v>64.00</v>
      </c>
      <c r="N2473" s="4" t="str">
        <v/>
      </c>
      <c r="O2473" s="4" t="str">
        <v>GIA</v>
      </c>
      <c r="P2473" s="4">
        <v>2600</v>
      </c>
      <c r="Q2473" s="7">
        <v>-60</v>
      </c>
      <c r="R2473" s="5">
        <f>ROUND(P2473 * (1 + (Q2473 / 100)), 2)</f>
        <v>1040</v>
      </c>
      <c r="S2473" s="5">
        <f>ROUND(R2473 * D2473, 2)</f>
        <v>738.4</v>
      </c>
      <c r="T2473" s="4" t="str">
        <v>MUMBAI</v>
      </c>
      <c r="U2473" s="8" t="str">
        <v>AVAILABLE</v>
      </c>
      <c r="V2473" s="4" t="str">
        <v>Crystal, Feather</v>
      </c>
      <c r="W2473" s="9" t="str">
        <v>Media URL</v>
      </c>
    </row>
    <row r="2474">
      <c r="A2474" s="4" t="str">
        <v>2566122099</v>
      </c>
      <c r="B2474" s="4" t="str">
        <v>PEAR</v>
      </c>
      <c r="C2474" s="4">
        <v>181991</v>
      </c>
      <c r="D2474" s="5">
        <v>0.7</v>
      </c>
      <c r="E2474" s="4" t="str">
        <v>D</v>
      </c>
      <c r="F2474" s="4" t="str">
        <v>SI2</v>
      </c>
      <c r="G2474" s="4" t="str">
        <v xml:space="preserve"> </v>
      </c>
      <c r="H2474" s="4" t="str">
        <v>EX</v>
      </c>
      <c r="I2474" s="4" t="str">
        <v>VG</v>
      </c>
      <c r="J2474" s="4" t="str">
        <v>FNT</v>
      </c>
      <c r="K2474" s="4" t="str">
        <v>7.63 x 5.07 x 2.91</v>
      </c>
      <c r="L2474" s="4" t="str">
        <v>57.30</v>
      </c>
      <c r="M2474" s="4" t="str">
        <v>66.00</v>
      </c>
      <c r="N2474" s="4" t="str">
        <v/>
      </c>
      <c r="O2474" s="4" t="str">
        <v>GIA</v>
      </c>
      <c r="P2474" s="4">
        <v>2200</v>
      </c>
      <c r="Q2474" s="7">
        <v>-63</v>
      </c>
      <c r="R2474" s="5">
        <f>ROUND(P2474 * (1 + (Q2474 / 100)), 2)</f>
        <v>814</v>
      </c>
      <c r="S2474" s="5">
        <f>ROUND(R2474 * D2474, 2)</f>
        <v>569.8</v>
      </c>
      <c r="T2474" s="4" t="str">
        <v>MUMBAI</v>
      </c>
      <c r="U2474" s="8" t="str">
        <v>AVAILABLE</v>
      </c>
      <c r="V2474" s="4" t="str">
        <v>Crystal</v>
      </c>
      <c r="W2474" s="9" t="str">
        <v>Media URL</v>
      </c>
    </row>
    <row r="2475">
      <c r="A2475" s="4" t="str">
        <v>2554506485</v>
      </c>
      <c r="B2475" s="4" t="str">
        <v>PEAR</v>
      </c>
      <c r="C2475" s="4">
        <v>159137</v>
      </c>
      <c r="D2475" s="5">
        <v>0.7</v>
      </c>
      <c r="E2475" s="4" t="str">
        <v>E</v>
      </c>
      <c r="F2475" s="4" t="str">
        <v>VS2</v>
      </c>
      <c r="G2475" s="4" t="str">
        <v xml:space="preserve"> </v>
      </c>
      <c r="H2475" s="4" t="str">
        <v>EX</v>
      </c>
      <c r="I2475" s="4" t="str">
        <v>VG</v>
      </c>
      <c r="J2475" s="4" t="str">
        <v>STG</v>
      </c>
      <c r="K2475" s="4" t="str">
        <v>7.52 x 4.98 x 3.00</v>
      </c>
      <c r="L2475" s="4" t="str">
        <v>60.30</v>
      </c>
      <c r="M2475" s="4" t="str">
        <v>64.00</v>
      </c>
      <c r="N2475" s="4" t="str">
        <v/>
      </c>
      <c r="O2475" s="4" t="str">
        <v>GIA</v>
      </c>
      <c r="P2475" s="4">
        <v>2900</v>
      </c>
      <c r="Q2475" s="7">
        <v>-73</v>
      </c>
      <c r="R2475" s="5">
        <f>ROUND(P2475 * (1 + (Q2475 / 100)), 2)</f>
        <v>783</v>
      </c>
      <c r="S2475" s="5">
        <f>ROUND(R2475 * D2475, 2)</f>
        <v>548.1</v>
      </c>
      <c r="T2475" s="4" t="str">
        <v>MUMBAI</v>
      </c>
      <c r="U2475" s="8" t="str">
        <v>AVAILABLE</v>
      </c>
      <c r="V2475" s="4" t="str">
        <v>Twinning Wisp, Feather, Crystal</v>
      </c>
      <c r="W2475" s="9" t="str">
        <v>Media URL</v>
      </c>
    </row>
    <row r="2476">
      <c r="A2476" s="4" t="str">
        <v>6555303016</v>
      </c>
      <c r="B2476" s="4" t="str">
        <v>PEAR</v>
      </c>
      <c r="C2476" s="4">
        <v>149170</v>
      </c>
      <c r="D2476" s="5">
        <v>0.7</v>
      </c>
      <c r="E2476" s="4" t="str">
        <v>F</v>
      </c>
      <c r="F2476" s="4" t="str">
        <v>VVS1</v>
      </c>
      <c r="G2476" s="4" t="str">
        <v xml:space="preserve"> </v>
      </c>
      <c r="H2476" s="4" t="str">
        <v>EX</v>
      </c>
      <c r="I2476" s="4" t="str">
        <v>EX</v>
      </c>
      <c r="J2476" s="4" t="str">
        <v>MED</v>
      </c>
      <c r="K2476" s="4" t="str">
        <v>7.59 x 4.86 x 3.05</v>
      </c>
      <c r="L2476" s="4" t="str">
        <v>62.70</v>
      </c>
      <c r="M2476" s="4" t="str">
        <v>57.00</v>
      </c>
      <c r="N2476" s="4" t="str">
        <v/>
      </c>
      <c r="O2476" s="4" t="str">
        <v>GIA</v>
      </c>
      <c r="P2476" s="4">
        <v>3500</v>
      </c>
      <c r="Q2476" s="7">
        <v>-69</v>
      </c>
      <c r="R2476" s="5">
        <f>ROUND(P2476 * (1 + (Q2476 / 100)), 2)</f>
        <v>1085</v>
      </c>
      <c r="S2476" s="5">
        <f>ROUND(R2476 * D2476, 2)</f>
        <v>759.5</v>
      </c>
      <c r="T2476" s="4" t="str">
        <v>MUMBAI</v>
      </c>
      <c r="U2476" s="8" t="str">
        <v>AVAILABLE</v>
      </c>
      <c r="V2476" s="4" t="str">
        <v>Internal Graining</v>
      </c>
      <c r="W2476" s="9" t="str">
        <v>Media URL</v>
      </c>
    </row>
    <row r="2477">
      <c r="A2477" s="4" t="str">
        <v>807656638</v>
      </c>
      <c r="B2477" s="4" t="str">
        <v>PEAR</v>
      </c>
      <c r="C2477" s="4">
        <v>164340</v>
      </c>
      <c r="D2477" s="5">
        <v>0.7</v>
      </c>
      <c r="E2477" s="4" t="str">
        <v>H</v>
      </c>
      <c r="F2477" s="4" t="str">
        <v>VVS2</v>
      </c>
      <c r="G2477" s="4" t="str">
        <v>VG</v>
      </c>
      <c r="H2477" s="4" t="str">
        <v>EX</v>
      </c>
      <c r="I2477" s="4" t="str">
        <v>EX</v>
      </c>
      <c r="J2477" s="4" t="str">
        <v>NONE</v>
      </c>
      <c r="K2477" s="4" t="str">
        <v>8.14 x 4.65 x 3.08</v>
      </c>
      <c r="L2477" s="4" t="str">
        <v>66.20</v>
      </c>
      <c r="M2477" s="4" t="str">
        <v>55.00</v>
      </c>
      <c r="N2477" s="4" t="str">
        <v>38.20</v>
      </c>
      <c r="O2477" s="4" t="str">
        <v>IGI</v>
      </c>
      <c r="P2477" s="4">
        <v>2700</v>
      </c>
      <c r="Q2477" s="7">
        <v>-69</v>
      </c>
      <c r="R2477" s="5">
        <f>ROUND(P2477 * (1 + (Q2477 / 100)), 2)</f>
        <v>837</v>
      </c>
      <c r="S2477" s="5">
        <f>ROUND(R2477 * D2477, 2)</f>
        <v>585.9</v>
      </c>
      <c r="T2477" s="4" t="str">
        <v>MUMBAI</v>
      </c>
      <c r="U2477" s="8" t="str">
        <v>AVAILABLE</v>
      </c>
      <c r="V2477" s="4" t="str">
        <v>Feather</v>
      </c>
      <c r="W2477" s="9" t="str">
        <v>Media URL</v>
      </c>
    </row>
    <row r="2478">
      <c r="A2478" s="4" t="str">
        <v>791655548</v>
      </c>
      <c r="B2478" s="4" t="str">
        <v>PEAR</v>
      </c>
      <c r="C2478" s="4">
        <v>131778</v>
      </c>
      <c r="D2478" s="5">
        <v>0.7</v>
      </c>
      <c r="E2478" s="4" t="str">
        <v>H</v>
      </c>
      <c r="F2478" s="4" t="str">
        <v>VS1</v>
      </c>
      <c r="G2478" s="4" t="str">
        <v>VG</v>
      </c>
      <c r="H2478" s="4" t="str">
        <v>EX</v>
      </c>
      <c r="I2478" s="4" t="str">
        <v>EX</v>
      </c>
      <c r="J2478" s="4" t="str">
        <v>NONE</v>
      </c>
      <c r="K2478" s="4" t="str">
        <v>7.53 x 4.87 x 3.07</v>
      </c>
      <c r="L2478" s="4" t="str">
        <v>63.00</v>
      </c>
      <c r="M2478" s="4" t="str">
        <v>57.00</v>
      </c>
      <c r="N2478" s="4" t="str">
        <v>34.60</v>
      </c>
      <c r="O2478" s="4" t="str">
        <v>IGI</v>
      </c>
      <c r="P2478" s="4">
        <v>2500</v>
      </c>
      <c r="Q2478" s="7">
        <v>-72</v>
      </c>
      <c r="R2478" s="5">
        <f>ROUND(P2478 * (1 + (Q2478 / 100)), 2)</f>
        <v>700</v>
      </c>
      <c r="S2478" s="5">
        <f>ROUND(R2478 * D2478, 2)</f>
        <v>490</v>
      </c>
      <c r="T2478" s="4" t="str">
        <v>MUMBAI</v>
      </c>
      <c r="U2478" s="8" t="str">
        <v>AVAILABLE</v>
      </c>
      <c r="V2478" s="4" t="str">
        <v>Cloud</v>
      </c>
      <c r="W2478" s="9" t="str">
        <v>Media URL</v>
      </c>
    </row>
    <row r="2479">
      <c r="A2479" s="4" t="str">
        <v>807656545</v>
      </c>
      <c r="B2479" s="4" t="str">
        <v>PEAR</v>
      </c>
      <c r="C2479" s="4">
        <v>162010</v>
      </c>
      <c r="D2479" s="5">
        <v>0.7</v>
      </c>
      <c r="E2479" s="4" t="str">
        <v>H</v>
      </c>
      <c r="F2479" s="4" t="str">
        <v>VS1</v>
      </c>
      <c r="G2479" s="4" t="str">
        <v>VG</v>
      </c>
      <c r="H2479" s="4" t="str">
        <v>EX</v>
      </c>
      <c r="I2479" s="4" t="str">
        <v>EX</v>
      </c>
      <c r="J2479" s="4" t="str">
        <v>NONE</v>
      </c>
      <c r="K2479" s="4" t="str">
        <v>7.28 x 4.91 x 3.12</v>
      </c>
      <c r="L2479" s="4" t="str">
        <v>63.50</v>
      </c>
      <c r="M2479" s="4" t="str">
        <v>60.00</v>
      </c>
      <c r="N2479" s="4" t="str">
        <v>37.90</v>
      </c>
      <c r="O2479" s="4" t="str">
        <v>IGI</v>
      </c>
      <c r="P2479" s="4">
        <v>2500</v>
      </c>
      <c r="Q2479" s="7">
        <v>-70</v>
      </c>
      <c r="R2479" s="5">
        <f>ROUND(P2479 * (1 + (Q2479 / 100)), 2)</f>
        <v>750</v>
      </c>
      <c r="S2479" s="5">
        <f>ROUND(R2479 * D2479, 2)</f>
        <v>525</v>
      </c>
      <c r="T2479" s="4" t="str">
        <v>MUMBAI</v>
      </c>
      <c r="U2479" s="8" t="str">
        <v>AVAILABLE</v>
      </c>
      <c r="V2479" s="4" t="str">
        <v>Feather, Crystal</v>
      </c>
      <c r="W2479" s="9" t="str">
        <v>Media URL</v>
      </c>
    </row>
    <row r="2480">
      <c r="A2480" s="4" t="str">
        <v>807657070</v>
      </c>
      <c r="B2480" s="4" t="str">
        <v>PEAR</v>
      </c>
      <c r="C2480" s="4">
        <v>181000</v>
      </c>
      <c r="D2480" s="5">
        <v>0.7</v>
      </c>
      <c r="E2480" s="4" t="str">
        <v>H</v>
      </c>
      <c r="F2480" s="4" t="str">
        <v>VS1</v>
      </c>
      <c r="G2480" s="4" t="str">
        <v>VG</v>
      </c>
      <c r="H2480" s="4" t="str">
        <v>EX</v>
      </c>
      <c r="I2480" s="4" t="str">
        <v>EX</v>
      </c>
      <c r="J2480" s="4" t="str">
        <v>NONE</v>
      </c>
      <c r="K2480" s="4" t="str">
        <v>8.81 x 4.60 x 2.74</v>
      </c>
      <c r="L2480" s="4" t="str">
        <v>59.60</v>
      </c>
      <c r="M2480" s="4" t="str">
        <v>54.00</v>
      </c>
      <c r="N2480" s="4" t="str">
        <v>36.30</v>
      </c>
      <c r="O2480" s="4" t="str">
        <v>IGI</v>
      </c>
      <c r="P2480" s="4">
        <v>2500</v>
      </c>
      <c r="Q2480" s="7">
        <v>-70</v>
      </c>
      <c r="R2480" s="5">
        <f>ROUND(P2480 * (1 + (Q2480 / 100)), 2)</f>
        <v>750</v>
      </c>
      <c r="S2480" s="5">
        <f>ROUND(R2480 * D2480, 2)</f>
        <v>525</v>
      </c>
      <c r="T2480" s="4" t="str">
        <v>MUMBAI</v>
      </c>
      <c r="U2480" s="8" t="str">
        <v>AVAILABLE</v>
      </c>
      <c r="V2480" s="4" t="str">
        <v>Feather</v>
      </c>
      <c r="W2480" s="9" t="str">
        <v>Media URL</v>
      </c>
    </row>
    <row r="2481">
      <c r="A2481" s="4" t="str">
        <v>807656633</v>
      </c>
      <c r="B2481" s="4" t="str">
        <v>PEAR</v>
      </c>
      <c r="C2481" s="4">
        <v>163704</v>
      </c>
      <c r="D2481" s="5">
        <v>0.7</v>
      </c>
      <c r="E2481" s="4" t="str">
        <v>H</v>
      </c>
      <c r="F2481" s="4" t="str">
        <v>VS2</v>
      </c>
      <c r="G2481" s="4" t="str">
        <v>VG</v>
      </c>
      <c r="H2481" s="4" t="str">
        <v>VG</v>
      </c>
      <c r="I2481" s="4" t="str">
        <v>VG</v>
      </c>
      <c r="J2481" s="4" t="str">
        <v>VSL</v>
      </c>
      <c r="K2481" s="4" t="str">
        <v>8.11 x 4.71 x 2.89</v>
      </c>
      <c r="L2481" s="4" t="str">
        <v>61.40</v>
      </c>
      <c r="M2481" s="4" t="str">
        <v>61.00</v>
      </c>
      <c r="N2481" s="4" t="str">
        <v>36.50</v>
      </c>
      <c r="O2481" s="4" t="str">
        <v>IGI</v>
      </c>
      <c r="P2481" s="4">
        <v>2300</v>
      </c>
      <c r="Q2481" s="7">
        <v>-73</v>
      </c>
      <c r="R2481" s="5">
        <f>ROUND(P2481 * (1 + (Q2481 / 100)), 2)</f>
        <v>621</v>
      </c>
      <c r="S2481" s="5">
        <f>ROUND(R2481 * D2481, 2)</f>
        <v>434.7</v>
      </c>
      <c r="T2481" s="4" t="str">
        <v>MUMBAI</v>
      </c>
      <c r="U2481" s="8" t="str">
        <v>AVAILABLE</v>
      </c>
      <c r="V2481" s="4" t="str">
        <v>Crystal</v>
      </c>
      <c r="W2481" s="9" t="str">
        <v>Media URL</v>
      </c>
    </row>
    <row r="2482">
      <c r="A2482" s="4" t="str">
        <v>807656468</v>
      </c>
      <c r="B2482" s="4" t="str">
        <v>PEAR</v>
      </c>
      <c r="C2482" s="4">
        <v>159530</v>
      </c>
      <c r="D2482" s="5">
        <v>0.7</v>
      </c>
      <c r="E2482" s="4" t="str">
        <v>H</v>
      </c>
      <c r="F2482" s="4" t="str">
        <v>VS2</v>
      </c>
      <c r="G2482" s="4" t="str">
        <v>VG</v>
      </c>
      <c r="H2482" s="4" t="str">
        <v>EX</v>
      </c>
      <c r="I2482" s="4" t="str">
        <v>EX</v>
      </c>
      <c r="J2482" s="4" t="str">
        <v>NONE</v>
      </c>
      <c r="K2482" s="4" t="str">
        <v>7.47 x 4.72 x 3.07</v>
      </c>
      <c r="L2482" s="4" t="str">
        <v>65.00</v>
      </c>
      <c r="M2482" s="4" t="str">
        <v>64.00</v>
      </c>
      <c r="N2482" s="4" t="str">
        <v>42.40</v>
      </c>
      <c r="O2482" s="4" t="str">
        <v>IGI</v>
      </c>
      <c r="P2482" s="4">
        <v>2300</v>
      </c>
      <c r="Q2482" s="7">
        <v>-72</v>
      </c>
      <c r="R2482" s="5">
        <f>ROUND(P2482 * (1 + (Q2482 / 100)), 2)</f>
        <v>644</v>
      </c>
      <c r="S2482" s="5">
        <f>ROUND(R2482 * D2482, 2)</f>
        <v>450.8</v>
      </c>
      <c r="T2482" s="4" t="str">
        <v>MUMBAI</v>
      </c>
      <c r="U2482" s="8" t="str">
        <v>AVAILABLE</v>
      </c>
      <c r="V2482" s="4" t="str">
        <v>Feather, Cloud, Crystal</v>
      </c>
      <c r="W2482" s="9" t="str">
        <v>Media URL</v>
      </c>
    </row>
    <row r="2483">
      <c r="A2483" s="4" t="str">
        <v>807656381</v>
      </c>
      <c r="B2483" s="4" t="str">
        <v>PEAR</v>
      </c>
      <c r="C2483" s="4">
        <v>158557</v>
      </c>
      <c r="D2483" s="5">
        <v>0.71</v>
      </c>
      <c r="E2483" s="4" t="str">
        <v>H</v>
      </c>
      <c r="F2483" s="4" t="str">
        <v>VS2</v>
      </c>
      <c r="G2483" s="4" t="str">
        <v>VG</v>
      </c>
      <c r="H2483" s="4" t="str">
        <v>EX</v>
      </c>
      <c r="I2483" s="4" t="str">
        <v>EX</v>
      </c>
      <c r="J2483" s="4" t="str">
        <v>NONE</v>
      </c>
      <c r="K2483" s="4" t="str">
        <v>7.78 x 5.09 x 2.84</v>
      </c>
      <c r="L2483" s="4" t="str">
        <v>55.80</v>
      </c>
      <c r="M2483" s="4" t="str">
        <v>65.00</v>
      </c>
      <c r="N2483" s="4" t="str">
        <v>34.00</v>
      </c>
      <c r="O2483" s="4" t="str">
        <v>IGI</v>
      </c>
      <c r="P2483" s="4">
        <v>2300</v>
      </c>
      <c r="Q2483" s="7">
        <v>-71</v>
      </c>
      <c r="R2483" s="5">
        <f>ROUND(P2483 * (1 + (Q2483 / 100)), 2)</f>
        <v>667</v>
      </c>
      <c r="S2483" s="5">
        <f>ROUND(R2483 * D2483, 2)</f>
        <v>473.57</v>
      </c>
      <c r="T2483" s="4" t="str">
        <v>MUMBAI</v>
      </c>
      <c r="U2483" s="8" t="str">
        <v>AVAILABLE</v>
      </c>
      <c r="V2483" s="4" t="str">
        <v>Feather</v>
      </c>
      <c r="W2483" s="9" t="str">
        <v>Media URL</v>
      </c>
    </row>
    <row r="2484">
      <c r="A2484" s="4" t="str">
        <v>7551952582</v>
      </c>
      <c r="B2484" s="4" t="str">
        <v>PEAR</v>
      </c>
      <c r="C2484" s="4">
        <v>173909</v>
      </c>
      <c r="D2484" s="5">
        <v>0.7</v>
      </c>
      <c r="E2484" s="4" t="str">
        <v>I</v>
      </c>
      <c r="F2484" s="4" t="str">
        <v>IF</v>
      </c>
      <c r="G2484" s="4" t="str">
        <v xml:space="preserve"> </v>
      </c>
      <c r="H2484" s="4" t="str">
        <v>EX</v>
      </c>
      <c r="I2484" s="4" t="str">
        <v>VG</v>
      </c>
      <c r="J2484" s="4" t="str">
        <v>FNT</v>
      </c>
      <c r="K2484" s="4" t="str">
        <v>7.54 x 4.91 x 3.15</v>
      </c>
      <c r="L2484" s="4" t="str">
        <v>64.20</v>
      </c>
      <c r="M2484" s="4" t="str">
        <v>65.00</v>
      </c>
      <c r="N2484" s="4" t="str">
        <v/>
      </c>
      <c r="O2484" s="4" t="str">
        <v>GIA</v>
      </c>
      <c r="P2484" s="4">
        <v>2900</v>
      </c>
      <c r="Q2484" s="7">
        <v>-59</v>
      </c>
      <c r="R2484" s="5">
        <f>ROUND(P2484 * (1 + (Q2484 / 100)), 2)</f>
        <v>1189</v>
      </c>
      <c r="S2484" s="5">
        <f>ROUND(R2484 * D2484, 2)</f>
        <v>832.3</v>
      </c>
      <c r="T2484" s="4" t="str">
        <v>MUMBAI</v>
      </c>
      <c r="U2484" s="8" t="str">
        <v>AVAILABLE</v>
      </c>
      <c r="V2484" s="4" t="str">
        <v>Minor Details of Polish</v>
      </c>
      <c r="W2484" s="9" t="str">
        <v>Media URL</v>
      </c>
    </row>
    <row r="2485">
      <c r="A2485" s="4" t="str">
        <v>807656157</v>
      </c>
      <c r="B2485" s="4" t="str">
        <v>PEAR</v>
      </c>
      <c r="C2485" s="4">
        <v>154320</v>
      </c>
      <c r="D2485" s="5">
        <v>0.7</v>
      </c>
      <c r="E2485" s="4" t="str">
        <v>I</v>
      </c>
      <c r="F2485" s="4" t="str">
        <v>IF</v>
      </c>
      <c r="G2485" s="4" t="str">
        <v>VG</v>
      </c>
      <c r="H2485" s="4" t="str">
        <v>EX</v>
      </c>
      <c r="I2485" s="4" t="str">
        <v>EX</v>
      </c>
      <c r="J2485" s="4" t="str">
        <v>VSL</v>
      </c>
      <c r="K2485" s="4" t="str">
        <v>7.43 x 4.93 x 3.03</v>
      </c>
      <c r="L2485" s="4" t="str">
        <v>61.50</v>
      </c>
      <c r="M2485" s="4" t="str">
        <v>66.00</v>
      </c>
      <c r="N2485" s="4" t="str">
        <v>35.50</v>
      </c>
      <c r="O2485" s="4" t="str">
        <v>IGI</v>
      </c>
      <c r="P2485" s="4">
        <v>2900</v>
      </c>
      <c r="Q2485" s="7">
        <v>-74</v>
      </c>
      <c r="R2485" s="5">
        <f>ROUND(P2485 * (1 + (Q2485 / 100)), 2)</f>
        <v>754</v>
      </c>
      <c r="S2485" s="5">
        <f>ROUND(R2485 * D2485, 2)</f>
        <v>527.8</v>
      </c>
      <c r="T2485" s="4" t="str">
        <v>MUMBAI</v>
      </c>
      <c r="U2485" s="8" t="str">
        <v>AVAILABLE</v>
      </c>
      <c r="V2485" s="4" t="str">
        <v xml:space="preserve"> </v>
      </c>
      <c r="W2485" s="9" t="str">
        <v>Media URL</v>
      </c>
    </row>
    <row r="2486">
      <c r="A2486" s="4" t="str">
        <v>710522355</v>
      </c>
      <c r="B2486" s="4" t="str">
        <v>PEAR</v>
      </c>
      <c r="C2486" s="4">
        <v>99616</v>
      </c>
      <c r="D2486" s="5">
        <v>0.7</v>
      </c>
      <c r="E2486" s="4" t="str">
        <v>I</v>
      </c>
      <c r="F2486" s="4" t="str">
        <v>IF</v>
      </c>
      <c r="G2486" s="6" t="str">
        <v>EX</v>
      </c>
      <c r="H2486" s="6" t="str">
        <v>EX</v>
      </c>
      <c r="I2486" s="6" t="str">
        <v>EX</v>
      </c>
      <c r="J2486" s="4" t="str">
        <v>STG</v>
      </c>
      <c r="K2486" s="4" t="str">
        <v>7.69 x 4.99 x 3.16</v>
      </c>
      <c r="L2486" s="4" t="str">
        <v>63.30</v>
      </c>
      <c r="M2486" s="4" t="str">
        <v>59.00</v>
      </c>
      <c r="N2486" s="4" t="str">
        <v>35.70</v>
      </c>
      <c r="O2486" s="4" t="str">
        <v>IGI</v>
      </c>
      <c r="P2486" s="4">
        <v>2900</v>
      </c>
      <c r="Q2486" s="7">
        <v>-72</v>
      </c>
      <c r="R2486" s="5">
        <f>ROUND(P2486 * (1 + (Q2486 / 100)), 2)</f>
        <v>812</v>
      </c>
      <c r="S2486" s="5">
        <f>ROUND(R2486 * D2486, 2)</f>
        <v>568.4</v>
      </c>
      <c r="T2486" s="4" t="str">
        <v>MUMBAI</v>
      </c>
      <c r="U2486" s="8" t="str">
        <v>AVAILABLE</v>
      </c>
      <c r="V2486" s="4" t="str">
        <v xml:space="preserve"> </v>
      </c>
      <c r="W2486" s="9" t="str">
        <v>Media URL</v>
      </c>
    </row>
    <row r="2487">
      <c r="A2487" s="4" t="str">
        <v>791655822</v>
      </c>
      <c r="B2487" s="4" t="str">
        <v>PEAR</v>
      </c>
      <c r="C2487" s="4">
        <v>149980</v>
      </c>
      <c r="D2487" s="5">
        <v>0.7</v>
      </c>
      <c r="E2487" s="4" t="str">
        <v>I</v>
      </c>
      <c r="F2487" s="4" t="str">
        <v>VVS2</v>
      </c>
      <c r="G2487" s="4" t="str">
        <v>VG</v>
      </c>
      <c r="H2487" s="4" t="str">
        <v>EX</v>
      </c>
      <c r="I2487" s="4" t="str">
        <v>EX</v>
      </c>
      <c r="J2487" s="4" t="str">
        <v>NONE</v>
      </c>
      <c r="K2487" s="4" t="str">
        <v>7.16 x 4.88 x 3.23</v>
      </c>
      <c r="L2487" s="4" t="str">
        <v>66.20</v>
      </c>
      <c r="M2487" s="4" t="str">
        <v>61.00</v>
      </c>
      <c r="N2487" s="4" t="str">
        <v>42.00</v>
      </c>
      <c r="O2487" s="4" t="str">
        <v>IGI</v>
      </c>
      <c r="P2487" s="4">
        <v>2500</v>
      </c>
      <c r="Q2487" s="7">
        <v>-73</v>
      </c>
      <c r="R2487" s="5">
        <f>ROUND(P2487 * (1 + (Q2487 / 100)), 2)</f>
        <v>675</v>
      </c>
      <c r="S2487" s="5">
        <f>ROUND(R2487 * D2487, 2)</f>
        <v>472.5</v>
      </c>
      <c r="T2487" s="4" t="str">
        <v>MUMBAI</v>
      </c>
      <c r="U2487" s="8" t="str">
        <v>AVAILABLE</v>
      </c>
      <c r="V2487" s="4" t="str">
        <v>Feather</v>
      </c>
      <c r="W2487" s="9" t="str">
        <v>Media URL</v>
      </c>
    </row>
    <row r="2488">
      <c r="A2488" s="4" t="str">
        <v>2556658043</v>
      </c>
      <c r="B2488" s="4" t="str">
        <v>PEAR</v>
      </c>
      <c r="C2488" s="4">
        <v>164341</v>
      </c>
      <c r="D2488" s="5">
        <v>0.71</v>
      </c>
      <c r="E2488" s="4" t="str">
        <v>J</v>
      </c>
      <c r="F2488" s="4" t="str">
        <v>IF</v>
      </c>
      <c r="G2488" s="4" t="str">
        <v xml:space="preserve"> </v>
      </c>
      <c r="H2488" s="4" t="str">
        <v>EX</v>
      </c>
      <c r="I2488" s="4" t="str">
        <v>EX</v>
      </c>
      <c r="J2488" s="4" t="str">
        <v>NONE</v>
      </c>
      <c r="K2488" s="4" t="str">
        <v>7.26 x 4.97 x 3.11</v>
      </c>
      <c r="L2488" s="4" t="str">
        <v>62.50</v>
      </c>
      <c r="M2488" s="4" t="str">
        <v>60.00</v>
      </c>
      <c r="N2488" s="4" t="str">
        <v/>
      </c>
      <c r="O2488" s="4" t="str">
        <v>GIA</v>
      </c>
      <c r="P2488" s="4">
        <v>2400</v>
      </c>
      <c r="Q2488" s="7">
        <v>-64</v>
      </c>
      <c r="R2488" s="5">
        <f>ROUND(P2488 * (1 + (Q2488 / 100)), 2)</f>
        <v>864</v>
      </c>
      <c r="S2488" s="5">
        <f>ROUND(R2488 * D2488, 2)</f>
        <v>613.44</v>
      </c>
      <c r="T2488" s="4" t="str">
        <v>MUMBAI</v>
      </c>
      <c r="U2488" s="8" t="str">
        <v>AVAILABLE</v>
      </c>
      <c r="V2488" s="4" t="str">
        <v>Minor Details of Polish</v>
      </c>
      <c r="W2488" s="9" t="str">
        <v>Media URL</v>
      </c>
    </row>
    <row r="2489">
      <c r="A2489" s="4" t="str">
        <v>2567138695</v>
      </c>
      <c r="B2489" s="4" t="str">
        <v>PEAR</v>
      </c>
      <c r="C2489" s="4">
        <v>182804</v>
      </c>
      <c r="D2489" s="5">
        <v>0.72</v>
      </c>
      <c r="E2489" s="4" t="str">
        <v>J</v>
      </c>
      <c r="F2489" s="4" t="str">
        <v>VVS1</v>
      </c>
      <c r="G2489" s="4" t="str">
        <v xml:space="preserve"> </v>
      </c>
      <c r="H2489" s="4" t="str">
        <v>EX</v>
      </c>
      <c r="I2489" s="4" t="str">
        <v>EX</v>
      </c>
      <c r="J2489" s="4" t="str">
        <v>NONE</v>
      </c>
      <c r="K2489" s="4" t="str">
        <v>8.10 x 4.77 x 2.93</v>
      </c>
      <c r="L2489" s="4" t="str">
        <v>61.50</v>
      </c>
      <c r="M2489" s="4" t="str">
        <v>60.00</v>
      </c>
      <c r="N2489" s="4" t="str">
        <v/>
      </c>
      <c r="O2489" s="4" t="str">
        <v>GIA</v>
      </c>
      <c r="P2489" s="4">
        <v>2300</v>
      </c>
      <c r="Q2489" s="7">
        <v>-51</v>
      </c>
      <c r="R2489" s="5">
        <f>ROUND(P2489 * (1 + (Q2489 / 100)), 2)</f>
        <v>1127</v>
      </c>
      <c r="S2489" s="5">
        <f>ROUND(R2489 * D2489, 2)</f>
        <v>811.44</v>
      </c>
      <c r="T2489" s="4" t="str">
        <v>MUMBAI</v>
      </c>
      <c r="U2489" s="8" t="str">
        <v>AVAILABLE</v>
      </c>
      <c r="V2489" s="4" t="str">
        <v>Cloud, Feather</v>
      </c>
      <c r="W2489" s="9" t="str">
        <v>Media URL</v>
      </c>
    </row>
    <row r="2490">
      <c r="A2490" s="4" t="str">
        <v>6551389611</v>
      </c>
      <c r="B2490" s="4" t="str">
        <v>PEAR</v>
      </c>
      <c r="C2490" s="4">
        <v>153367</v>
      </c>
      <c r="D2490" s="5">
        <v>0.7</v>
      </c>
      <c r="E2490" s="4" t="str">
        <v>J</v>
      </c>
      <c r="F2490" s="4" t="str">
        <v>VVS1</v>
      </c>
      <c r="G2490" s="4" t="str">
        <v xml:space="preserve"> </v>
      </c>
      <c r="H2490" s="4" t="str">
        <v>EX</v>
      </c>
      <c r="I2490" s="4" t="str">
        <v>EX</v>
      </c>
      <c r="J2490" s="4" t="str">
        <v>MED</v>
      </c>
      <c r="K2490" s="4" t="str">
        <v>7.41 x 4.89 x 3.13</v>
      </c>
      <c r="L2490" s="4" t="str">
        <v>64.00</v>
      </c>
      <c r="M2490" s="4" t="str">
        <v>57.00</v>
      </c>
      <c r="N2490" s="4" t="str">
        <v/>
      </c>
      <c r="O2490" s="4" t="str">
        <v>GIA</v>
      </c>
      <c r="P2490" s="4">
        <v>2300</v>
      </c>
      <c r="Q2490" s="7">
        <v>-73</v>
      </c>
      <c r="R2490" s="5">
        <f>ROUND(P2490 * (1 + (Q2490 / 100)), 2)</f>
        <v>621</v>
      </c>
      <c r="S2490" s="5">
        <f>ROUND(R2490 * D2490, 2)</f>
        <v>434.7</v>
      </c>
      <c r="T2490" s="4" t="str">
        <v>MUMBAI</v>
      </c>
      <c r="U2490" s="8" t="str">
        <v>AVAILABLE</v>
      </c>
      <c r="V2490" s="4" t="str">
        <v>Pinpoint, Feather</v>
      </c>
      <c r="W2490" s="9" t="str">
        <v>Media URL</v>
      </c>
    </row>
    <row r="2491">
      <c r="A2491" s="4" t="str">
        <v>3545984888</v>
      </c>
      <c r="B2491" s="4" t="str">
        <v>PEAR</v>
      </c>
      <c r="C2491" s="4">
        <v>136943</v>
      </c>
      <c r="D2491" s="5">
        <v>0.7</v>
      </c>
      <c r="E2491" s="4" t="str">
        <v>J</v>
      </c>
      <c r="F2491" s="4" t="str">
        <v>VS1</v>
      </c>
      <c r="G2491" s="4" t="str">
        <v xml:space="preserve"> </v>
      </c>
      <c r="H2491" s="4" t="str">
        <v>VG</v>
      </c>
      <c r="I2491" s="4" t="str">
        <v>VG</v>
      </c>
      <c r="J2491" s="4" t="str">
        <v>NONE</v>
      </c>
      <c r="K2491" s="4" t="str">
        <v>8.49 x 4.76 x 2.88</v>
      </c>
      <c r="L2491" s="4" t="str">
        <v>60.50</v>
      </c>
      <c r="M2491" s="4" t="str">
        <v>58.00</v>
      </c>
      <c r="N2491" s="4" t="str">
        <v/>
      </c>
      <c r="O2491" s="4" t="str">
        <v>GIA</v>
      </c>
      <c r="P2491" s="4">
        <v>1900</v>
      </c>
      <c r="Q2491" s="7">
        <v>-71</v>
      </c>
      <c r="R2491" s="5">
        <f>ROUND(P2491 * (1 + (Q2491 / 100)), 2)</f>
        <v>551</v>
      </c>
      <c r="S2491" s="5">
        <f>ROUND(R2491 * D2491, 2)</f>
        <v>385.7</v>
      </c>
      <c r="T2491" s="4" t="str">
        <v>MUMBAI</v>
      </c>
      <c r="U2491" s="8" t="str">
        <v>AVAILABLE</v>
      </c>
      <c r="V2491" s="4" t="str">
        <v>Twinning Wisp, Needle, Pinpoint</v>
      </c>
      <c r="W2491" s="9" t="str">
        <v>Media URL</v>
      </c>
    </row>
    <row r="2492">
      <c r="A2492" s="4" t="str">
        <v>807656571</v>
      </c>
      <c r="B2492" s="4" t="str">
        <v>PEAR</v>
      </c>
      <c r="C2492" s="4">
        <v>162611</v>
      </c>
      <c r="D2492" s="5">
        <v>0.72</v>
      </c>
      <c r="E2492" s="4" t="str">
        <v>J</v>
      </c>
      <c r="F2492" s="4" t="str">
        <v>VS1</v>
      </c>
      <c r="G2492" s="4" t="str">
        <v>VG</v>
      </c>
      <c r="H2492" s="4" t="str">
        <v>EX</v>
      </c>
      <c r="I2492" s="4" t="str">
        <v>EX</v>
      </c>
      <c r="J2492" s="4" t="str">
        <v>NONE</v>
      </c>
      <c r="K2492" s="4" t="str">
        <v>7.68 x 5.06 x 3.26</v>
      </c>
      <c r="L2492" s="4" t="str">
        <v>64.40</v>
      </c>
      <c r="M2492" s="4" t="str">
        <v>56.00</v>
      </c>
      <c r="N2492" s="4" t="str">
        <v>31.30</v>
      </c>
      <c r="O2492" s="4" t="str">
        <v>IGI</v>
      </c>
      <c r="P2492" s="4">
        <v>1900</v>
      </c>
      <c r="Q2492" s="7">
        <v>-72</v>
      </c>
      <c r="R2492" s="5">
        <f>ROUND(P2492 * (1 + (Q2492 / 100)), 2)</f>
        <v>532</v>
      </c>
      <c r="S2492" s="5">
        <f>ROUND(R2492 * D2492, 2)</f>
        <v>383.04</v>
      </c>
      <c r="T2492" s="4" t="str">
        <v>MUMBAI</v>
      </c>
      <c r="U2492" s="8" t="str">
        <v>AVAILABLE</v>
      </c>
      <c r="V2492" s="4" t="str">
        <v>Feather</v>
      </c>
      <c r="W2492" s="9" t="str">
        <v>Media URL</v>
      </c>
    </row>
    <row r="2493">
      <c r="A2493" s="4" t="str">
        <v>6541716555</v>
      </c>
      <c r="B2493" s="4" t="str">
        <v>PEAR</v>
      </c>
      <c r="C2493" s="4">
        <v>126143</v>
      </c>
      <c r="D2493" s="5">
        <v>0.75</v>
      </c>
      <c r="E2493" s="4" t="str">
        <v>J</v>
      </c>
      <c r="F2493" s="4" t="str">
        <v>SI1</v>
      </c>
      <c r="G2493" s="4" t="str">
        <v xml:space="preserve"> </v>
      </c>
      <c r="H2493" s="4" t="str">
        <v>EX</v>
      </c>
      <c r="I2493" s="4" t="str">
        <v>VG</v>
      </c>
      <c r="J2493" s="4" t="str">
        <v>NONE</v>
      </c>
      <c r="K2493" s="4" t="str">
        <v>7.72 x 4.88 x 3.06</v>
      </c>
      <c r="L2493" s="4" t="str">
        <v>62.70</v>
      </c>
      <c r="M2493" s="4" t="str">
        <v>58.00</v>
      </c>
      <c r="N2493" s="4" t="str">
        <v/>
      </c>
      <c r="O2493" s="4" t="str">
        <v>GIA</v>
      </c>
      <c r="P2493" s="4">
        <v>1600</v>
      </c>
      <c r="Q2493" s="7">
        <v>-67</v>
      </c>
      <c r="R2493" s="5">
        <f>ROUND(P2493 * (1 + (Q2493 / 100)), 2)</f>
        <v>528</v>
      </c>
      <c r="S2493" s="5">
        <f>ROUND(R2493 * D2493, 2)</f>
        <v>396</v>
      </c>
      <c r="T2493" s="4" t="str">
        <v>MUMBAI</v>
      </c>
      <c r="U2493" s="8" t="str">
        <v>AVAILABLE</v>
      </c>
      <c r="V2493" s="4" t="str">
        <v>Feather, Twinning Wisp</v>
      </c>
      <c r="W2493" s="9" t="str">
        <v>Media URL</v>
      </c>
    </row>
    <row r="2494">
      <c r="A2494" s="4" t="str">
        <v>6555709586</v>
      </c>
      <c r="B2494" s="4" t="str">
        <v>PEAR</v>
      </c>
      <c r="C2494" s="4">
        <v>165564</v>
      </c>
      <c r="D2494" s="5">
        <v>0.71</v>
      </c>
      <c r="E2494" s="4" t="str">
        <v>K</v>
      </c>
      <c r="F2494" s="4" t="str">
        <v>IF</v>
      </c>
      <c r="G2494" s="4" t="str">
        <v xml:space="preserve"> </v>
      </c>
      <c r="H2494" s="4" t="str">
        <v>EX</v>
      </c>
      <c r="I2494" s="4" t="str">
        <v>VG</v>
      </c>
      <c r="J2494" s="4" t="str">
        <v>NONE</v>
      </c>
      <c r="K2494" s="4" t="str">
        <v>7.74 x 4.95 x 3.13</v>
      </c>
      <c r="L2494" s="4" t="str">
        <v>63.40</v>
      </c>
      <c r="M2494" s="4" t="str">
        <v>59.00</v>
      </c>
      <c r="N2494" s="4" t="str">
        <v/>
      </c>
      <c r="O2494" s="4" t="str">
        <v>GIA</v>
      </c>
      <c r="P2494" s="4">
        <v>2000</v>
      </c>
      <c r="Q2494" s="7">
        <v>-63</v>
      </c>
      <c r="R2494" s="5">
        <f>ROUND(P2494 * (1 + (Q2494 / 100)), 2)</f>
        <v>740</v>
      </c>
      <c r="S2494" s="5">
        <f>ROUND(R2494 * D2494, 2)</f>
        <v>525.4</v>
      </c>
      <c r="T2494" s="4" t="str">
        <v>MUMBAI</v>
      </c>
      <c r="U2494" s="8" t="str">
        <v>AVAILABLE</v>
      </c>
      <c r="V2494" s="4" t="str">
        <v>Surface Graining, Minor Details of Polish</v>
      </c>
      <c r="W2494" s="9" t="str">
        <v>Media URL</v>
      </c>
    </row>
    <row r="2495">
      <c r="A2495" s="4" t="str">
        <v>6552117780</v>
      </c>
      <c r="B2495" s="4" t="str">
        <v>PEAR</v>
      </c>
      <c r="C2495" s="4">
        <v>141685</v>
      </c>
      <c r="D2495" s="5">
        <v>0.79</v>
      </c>
      <c r="E2495" s="4" t="str">
        <v>K</v>
      </c>
      <c r="F2495" s="4" t="str">
        <v>VVS1</v>
      </c>
      <c r="G2495" s="4" t="str">
        <v xml:space="preserve"> </v>
      </c>
      <c r="H2495" s="4" t="str">
        <v>VG</v>
      </c>
      <c r="I2495" s="4" t="str">
        <v>VG</v>
      </c>
      <c r="J2495" s="4" t="str">
        <v>FNT</v>
      </c>
      <c r="K2495" s="4" t="str">
        <v>8.56 x 4.95 x 3.09</v>
      </c>
      <c r="L2495" s="4" t="str">
        <v>62.50</v>
      </c>
      <c r="M2495" s="4" t="str">
        <v>61.00</v>
      </c>
      <c r="N2495" s="4" t="str">
        <v/>
      </c>
      <c r="O2495" s="4" t="str">
        <v>GIA</v>
      </c>
      <c r="P2495" s="4">
        <v>1900</v>
      </c>
      <c r="Q2495" s="7">
        <v>-73</v>
      </c>
      <c r="R2495" s="5">
        <f>ROUND(P2495 * (1 + (Q2495 / 100)), 2)</f>
        <v>513</v>
      </c>
      <c r="S2495" s="5">
        <f>ROUND(R2495 * D2495, 2)</f>
        <v>405.27</v>
      </c>
      <c r="T2495" s="4" t="str">
        <v>MUMBAI</v>
      </c>
      <c r="U2495" s="8" t="str">
        <v>AVAILABLE</v>
      </c>
      <c r="V2495" s="4" t="str">
        <v>Internal Graining, Feather</v>
      </c>
      <c r="W2495" s="9" t="str">
        <v>Media URL</v>
      </c>
    </row>
    <row r="2496">
      <c r="A2496" s="4" t="str">
        <v>2557054398</v>
      </c>
      <c r="B2496" s="4" t="str">
        <v>PEAR</v>
      </c>
      <c r="C2496" s="4">
        <v>139392</v>
      </c>
      <c r="D2496" s="5">
        <v>0.71</v>
      </c>
      <c r="E2496" s="4" t="str">
        <v>K</v>
      </c>
      <c r="F2496" s="4" t="str">
        <v>VVS1</v>
      </c>
      <c r="G2496" s="4" t="str">
        <v xml:space="preserve"> </v>
      </c>
      <c r="H2496" s="4" t="str">
        <v>EX</v>
      </c>
      <c r="I2496" s="4" t="str">
        <v>VG</v>
      </c>
      <c r="J2496" s="4" t="str">
        <v>NONE</v>
      </c>
      <c r="K2496" s="4" t="str">
        <v>8.34 x 4.75 x 2.97</v>
      </c>
      <c r="L2496" s="4" t="str">
        <v>62.60</v>
      </c>
      <c r="M2496" s="4" t="str">
        <v>60.00</v>
      </c>
      <c r="N2496" s="4" t="str">
        <v/>
      </c>
      <c r="O2496" s="4" t="str">
        <v>GIA</v>
      </c>
      <c r="P2496" s="4">
        <v>1900</v>
      </c>
      <c r="Q2496" s="7">
        <v>-66</v>
      </c>
      <c r="R2496" s="5">
        <f>ROUND(P2496 * (1 + (Q2496 / 100)), 2)</f>
        <v>646</v>
      </c>
      <c r="S2496" s="5">
        <f>ROUND(R2496 * D2496, 2)</f>
        <v>458.66</v>
      </c>
      <c r="T2496" s="4" t="str">
        <v>MUMBAI</v>
      </c>
      <c r="U2496" s="8" t="str">
        <v>AVAILABLE</v>
      </c>
      <c r="V2496" s="4" t="str">
        <v>Pinpoint, Feather</v>
      </c>
      <c r="W2496" s="9" t="str">
        <v>Media URL</v>
      </c>
    </row>
    <row r="2497">
      <c r="A2497" s="4" t="str">
        <v>2554248205</v>
      </c>
      <c r="B2497" s="4" t="str">
        <v>PEAR</v>
      </c>
      <c r="C2497" s="4">
        <v>147293</v>
      </c>
      <c r="D2497" s="5">
        <v>0.71</v>
      </c>
      <c r="E2497" s="4" t="str">
        <v>K</v>
      </c>
      <c r="F2497" s="4" t="str">
        <v>VS1</v>
      </c>
      <c r="G2497" s="4" t="str">
        <v xml:space="preserve"> </v>
      </c>
      <c r="H2497" s="4" t="str">
        <v>EX</v>
      </c>
      <c r="I2497" s="4" t="str">
        <v>VG</v>
      </c>
      <c r="J2497" s="4" t="str">
        <v>NONE</v>
      </c>
      <c r="K2497" s="4" t="str">
        <v>8.02 x 4.80 x 2.99</v>
      </c>
      <c r="L2497" s="4" t="str">
        <v>62.40</v>
      </c>
      <c r="M2497" s="4" t="str">
        <v>55.00</v>
      </c>
      <c r="N2497" s="4" t="str">
        <v/>
      </c>
      <c r="O2497" s="4" t="str">
        <v>GIA</v>
      </c>
      <c r="P2497" s="4">
        <v>1700</v>
      </c>
      <c r="Q2497" s="7">
        <v>-70</v>
      </c>
      <c r="R2497" s="5">
        <f>ROUND(P2497 * (1 + (Q2497 / 100)), 2)</f>
        <v>510</v>
      </c>
      <c r="S2497" s="5">
        <f>ROUND(R2497 * D2497, 2)</f>
        <v>362.1</v>
      </c>
      <c r="T2497" s="4" t="str">
        <v>MUMBAI</v>
      </c>
      <c r="U2497" s="8" t="str">
        <v>AVAILABLE</v>
      </c>
      <c r="V2497" s="4" t="str">
        <v>Twinning Wisp</v>
      </c>
      <c r="W2497" s="9" t="str">
        <v>Media URL</v>
      </c>
    </row>
    <row r="2498">
      <c r="A2498" s="4" t="str">
        <v>6545792819</v>
      </c>
      <c r="B2498" s="4" t="str">
        <v>PEAR</v>
      </c>
      <c r="C2498" s="4">
        <v>128923</v>
      </c>
      <c r="D2498" s="5">
        <v>0.7</v>
      </c>
      <c r="E2498" s="4" t="str">
        <v>K</v>
      </c>
      <c r="F2498" s="4" t="str">
        <v>VS1</v>
      </c>
      <c r="G2498" s="4" t="str">
        <v xml:space="preserve"> </v>
      </c>
      <c r="H2498" s="4" t="str">
        <v>EX</v>
      </c>
      <c r="I2498" s="4" t="str">
        <v>VG</v>
      </c>
      <c r="J2498" s="4" t="str">
        <v>NONE</v>
      </c>
      <c r="K2498" s="4" t="str">
        <v>8.33 x 4.60 x 2.99</v>
      </c>
      <c r="L2498" s="4" t="str">
        <v>64.90</v>
      </c>
      <c r="M2498" s="4" t="str">
        <v>59.00</v>
      </c>
      <c r="N2498" s="4" t="str">
        <v/>
      </c>
      <c r="O2498" s="4" t="str">
        <v>GIA</v>
      </c>
      <c r="P2498" s="4">
        <v>1700</v>
      </c>
      <c r="Q2498" s="7">
        <v>-68</v>
      </c>
      <c r="R2498" s="5">
        <f>ROUND(P2498 * (1 + (Q2498 / 100)), 2)</f>
        <v>544</v>
      </c>
      <c r="S2498" s="5">
        <f>ROUND(R2498 * D2498, 2)</f>
        <v>380.8</v>
      </c>
      <c r="T2498" s="4" t="str">
        <v>MUMBAI</v>
      </c>
      <c r="U2498" s="8" t="str">
        <v>AVAILABLE</v>
      </c>
      <c r="V2498" s="4" t="str">
        <v>Feather, Needle</v>
      </c>
      <c r="W2498" s="9" t="str">
        <v>Media URL</v>
      </c>
    </row>
    <row r="2499">
      <c r="A2499" s="4" t="str">
        <v>6552142333</v>
      </c>
      <c r="B2499" s="4" t="str">
        <v>PEAR</v>
      </c>
      <c r="C2499" s="4">
        <v>142300</v>
      </c>
      <c r="D2499" s="5">
        <v>0.71</v>
      </c>
      <c r="E2499" s="4" t="str">
        <v>K</v>
      </c>
      <c r="F2499" s="4" t="str">
        <v>VS1</v>
      </c>
      <c r="G2499" s="4" t="str">
        <v xml:space="preserve"> </v>
      </c>
      <c r="H2499" s="4" t="str">
        <v>EX</v>
      </c>
      <c r="I2499" s="4" t="str">
        <v>VG</v>
      </c>
      <c r="J2499" s="4" t="str">
        <v>NONE</v>
      </c>
      <c r="K2499" s="4" t="str">
        <v>8.48 x 4.77 x 2.92</v>
      </c>
      <c r="L2499" s="4" t="str">
        <v>61.30</v>
      </c>
      <c r="M2499" s="4" t="str">
        <v>57.00</v>
      </c>
      <c r="N2499" s="4" t="str">
        <v/>
      </c>
      <c r="O2499" s="4" t="str">
        <v>GIA</v>
      </c>
      <c r="P2499" s="4">
        <v>1700</v>
      </c>
      <c r="Q2499" s="7">
        <v>-65</v>
      </c>
      <c r="R2499" s="5">
        <f>ROUND(P2499 * (1 + (Q2499 / 100)), 2)</f>
        <v>595</v>
      </c>
      <c r="S2499" s="5">
        <f>ROUND(R2499 * D2499, 2)</f>
        <v>422.45</v>
      </c>
      <c r="T2499" s="4" t="str">
        <v>MUMBAI</v>
      </c>
      <c r="U2499" s="8" t="str">
        <v>AVAILABLE</v>
      </c>
      <c r="V2499" s="4" t="str">
        <v>Crystal, Pinpoint</v>
      </c>
      <c r="W2499" s="9" t="str">
        <v>Media URL</v>
      </c>
    </row>
    <row r="2500">
      <c r="A2500" s="4" t="str">
        <v>7551176616</v>
      </c>
      <c r="B2500" s="4" t="str">
        <v>PEAR</v>
      </c>
      <c r="C2500" s="4">
        <v>143353</v>
      </c>
      <c r="D2500" s="5">
        <v>0.7</v>
      </c>
      <c r="E2500" s="4" t="str">
        <v>K</v>
      </c>
      <c r="F2500" s="4" t="str">
        <v>VS2</v>
      </c>
      <c r="G2500" s="4" t="str">
        <v xml:space="preserve"> </v>
      </c>
      <c r="H2500" s="4" t="str">
        <v>VG</v>
      </c>
      <c r="I2500" s="4" t="str">
        <v>VG</v>
      </c>
      <c r="J2500" s="4" t="str">
        <v>NONE</v>
      </c>
      <c r="K2500" s="4" t="str">
        <v>8.04 x 4.63 x 2.84</v>
      </c>
      <c r="L2500" s="4" t="str">
        <v>61.50</v>
      </c>
      <c r="M2500" s="4" t="str">
        <v>60.00</v>
      </c>
      <c r="N2500" s="4" t="str">
        <v/>
      </c>
      <c r="O2500" s="4" t="str">
        <v>GIA</v>
      </c>
      <c r="P2500" s="4">
        <v>1600</v>
      </c>
      <c r="Q2500" s="7">
        <v>-67</v>
      </c>
      <c r="R2500" s="5">
        <f>ROUND(P2500 * (1 + (Q2500 / 100)), 2)</f>
        <v>528</v>
      </c>
      <c r="S2500" s="5">
        <f>ROUND(R2500 * D2500, 2)</f>
        <v>369.6</v>
      </c>
      <c r="T2500" s="4" t="str">
        <v>MUMBAI</v>
      </c>
      <c r="U2500" s="8" t="str">
        <v>AVAILABLE</v>
      </c>
      <c r="V2500" s="4" t="str">
        <v>Twinning Wisp, Feather</v>
      </c>
      <c r="W2500" s="9" t="str">
        <v>Media URL</v>
      </c>
    </row>
    <row r="2501">
      <c r="A2501" s="4" t="str">
        <v>1547887792</v>
      </c>
      <c r="B2501" s="4" t="str">
        <v>PEAR</v>
      </c>
      <c r="C2501" s="4">
        <v>132838</v>
      </c>
      <c r="D2501" s="5">
        <v>0.71</v>
      </c>
      <c r="E2501" s="4" t="str">
        <v>K</v>
      </c>
      <c r="F2501" s="4" t="str">
        <v>VS2</v>
      </c>
      <c r="G2501" s="4" t="str">
        <v xml:space="preserve"> </v>
      </c>
      <c r="H2501" s="4" t="str">
        <v>EX</v>
      </c>
      <c r="I2501" s="4" t="str">
        <v>EX</v>
      </c>
      <c r="J2501" s="4" t="str">
        <v>NONE</v>
      </c>
      <c r="K2501" s="4" t="str">
        <v>8.18 x 4.74 x 2.94</v>
      </c>
      <c r="L2501" s="4" t="str">
        <v>62.00</v>
      </c>
      <c r="M2501" s="4" t="str">
        <v>60.00</v>
      </c>
      <c r="N2501" s="4" t="str">
        <v/>
      </c>
      <c r="O2501" s="4" t="str">
        <v>GIA</v>
      </c>
      <c r="P2501" s="4">
        <v>1600</v>
      </c>
      <c r="Q2501" s="7">
        <v>-68</v>
      </c>
      <c r="R2501" s="5">
        <f>ROUND(P2501 * (1 + (Q2501 / 100)), 2)</f>
        <v>512</v>
      </c>
      <c r="S2501" s="5">
        <f>ROUND(R2501 * D2501, 2)</f>
        <v>363.52</v>
      </c>
      <c r="T2501" s="4" t="str">
        <v>MUMBAI</v>
      </c>
      <c r="U2501" s="8" t="str">
        <v>AVAILABLE</v>
      </c>
      <c r="V2501" s="4" t="str">
        <v>Crystal, Feather, Twinning Wisp</v>
      </c>
      <c r="W2501" s="9" t="str">
        <v>Media URL</v>
      </c>
    </row>
    <row r="2502">
      <c r="A2502" s="4" t="str">
        <v>2556321149</v>
      </c>
      <c r="B2502" s="4" t="str">
        <v>PEAR</v>
      </c>
      <c r="C2502" s="4">
        <v>150032</v>
      </c>
      <c r="D2502" s="5">
        <v>0.7</v>
      </c>
      <c r="E2502" s="4" t="str">
        <v>L</v>
      </c>
      <c r="F2502" s="4" t="str">
        <v>VVS2</v>
      </c>
      <c r="G2502" s="4" t="str">
        <v xml:space="preserve"> </v>
      </c>
      <c r="H2502" s="4" t="str">
        <v>EX</v>
      </c>
      <c r="I2502" s="4" t="str">
        <v>VG</v>
      </c>
      <c r="J2502" s="4" t="str">
        <v>NONE</v>
      </c>
      <c r="K2502" s="4" t="str">
        <v>8.40 x 4.63 x 2.87</v>
      </c>
      <c r="L2502" s="4" t="str">
        <v>62.00</v>
      </c>
      <c r="M2502" s="4" t="str">
        <v>58.00</v>
      </c>
      <c r="N2502" s="4" t="str">
        <v/>
      </c>
      <c r="O2502" s="4" t="str">
        <v>GIA</v>
      </c>
      <c r="P2502" s="4">
        <v>1600</v>
      </c>
      <c r="Q2502" s="7">
        <v>-68</v>
      </c>
      <c r="R2502" s="5">
        <f>ROUND(P2502 * (1 + (Q2502 / 100)), 2)</f>
        <v>512</v>
      </c>
      <c r="S2502" s="5">
        <f>ROUND(R2502 * D2502, 2)</f>
        <v>358.4</v>
      </c>
      <c r="T2502" s="4" t="str">
        <v>MUMBAI</v>
      </c>
      <c r="U2502" s="8" t="str">
        <v>AVAILABLE</v>
      </c>
      <c r="V2502" s="4" t="str">
        <v>Cloud, Feather, Surface Graining</v>
      </c>
      <c r="W2502" s="9" t="str">
        <v>Media URL</v>
      </c>
    </row>
    <row r="2503">
      <c r="A2503" s="4" t="str">
        <v>2556104307</v>
      </c>
      <c r="B2503" s="4" t="str">
        <v>PEAR</v>
      </c>
      <c r="C2503" s="4">
        <v>141065</v>
      </c>
      <c r="D2503" s="5">
        <v>0.7</v>
      </c>
      <c r="E2503" s="4" t="str">
        <v>L</v>
      </c>
      <c r="F2503" s="4" t="str">
        <v>VS1</v>
      </c>
      <c r="G2503" s="4" t="str">
        <v xml:space="preserve"> </v>
      </c>
      <c r="H2503" s="4" t="str">
        <v>VG</v>
      </c>
      <c r="I2503" s="4" t="str">
        <v>VG</v>
      </c>
      <c r="J2503" s="4" t="str">
        <v>NONE</v>
      </c>
      <c r="K2503" s="4" t="str">
        <v>7.40 x 5.01 x 3.11</v>
      </c>
      <c r="L2503" s="4" t="str">
        <v>61.90</v>
      </c>
      <c r="M2503" s="4" t="str">
        <v>63.00</v>
      </c>
      <c r="N2503" s="4" t="str">
        <v/>
      </c>
      <c r="O2503" s="4" t="str">
        <v>GIA</v>
      </c>
      <c r="P2503" s="4">
        <v>1600</v>
      </c>
      <c r="Q2503" s="7">
        <v>-69</v>
      </c>
      <c r="R2503" s="5">
        <f>ROUND(P2503 * (1 + (Q2503 / 100)), 2)</f>
        <v>496</v>
      </c>
      <c r="S2503" s="5">
        <f>ROUND(R2503 * D2503, 2)</f>
        <v>347.2</v>
      </c>
      <c r="T2503" s="4" t="str">
        <v>MUMBAI</v>
      </c>
      <c r="U2503" s="8" t="str">
        <v>AVAILABLE</v>
      </c>
      <c r="V2503" s="4" t="str">
        <v>Twinning Wisp, Feather</v>
      </c>
      <c r="W2503" s="9" t="str">
        <v>Media URL</v>
      </c>
    </row>
    <row r="2504">
      <c r="A2504" s="4" t="str">
        <v>6551661934</v>
      </c>
      <c r="B2504" s="4" t="str">
        <v>PEAR</v>
      </c>
      <c r="C2504" s="4">
        <v>164835</v>
      </c>
      <c r="D2504" s="5">
        <v>0.7</v>
      </c>
      <c r="E2504" s="4" t="str">
        <v>L</v>
      </c>
      <c r="F2504" s="4" t="str">
        <v>VS2</v>
      </c>
      <c r="G2504" s="4" t="str">
        <v xml:space="preserve"> </v>
      </c>
      <c r="H2504" s="4" t="str">
        <v>VG</v>
      </c>
      <c r="I2504" s="4" t="str">
        <v>VG</v>
      </c>
      <c r="J2504" s="4" t="str">
        <v>NONE</v>
      </c>
      <c r="K2504" s="4" t="str">
        <v>7.59 x 4.93 x 3.14</v>
      </c>
      <c r="L2504" s="4" t="str">
        <v>63.70</v>
      </c>
      <c r="M2504" s="4" t="str">
        <v>59.00</v>
      </c>
      <c r="N2504" s="4" t="str">
        <v/>
      </c>
      <c r="O2504" s="4" t="str">
        <v>GIA</v>
      </c>
      <c r="P2504" s="4">
        <v>1500</v>
      </c>
      <c r="Q2504" s="7">
        <v>-65</v>
      </c>
      <c r="R2504" s="5">
        <f>ROUND(P2504 * (1 + (Q2504 / 100)), 2)</f>
        <v>525</v>
      </c>
      <c r="S2504" s="5">
        <f>ROUND(R2504 * D2504, 2)</f>
        <v>367.5</v>
      </c>
      <c r="T2504" s="4" t="str">
        <v>MUMBAI</v>
      </c>
      <c r="U2504" s="8" t="str">
        <v>AVAILABLE</v>
      </c>
      <c r="V2504" s="4" t="str">
        <v>Feather</v>
      </c>
      <c r="W2504" s="9" t="str">
        <v>Media URL</v>
      </c>
    </row>
    <row r="2505">
      <c r="A2505" s="4" t="str">
        <v>1559952037</v>
      </c>
      <c r="B2505" s="4" t="str">
        <v>PEAR</v>
      </c>
      <c r="C2505" s="4">
        <v>173835</v>
      </c>
      <c r="D2505" s="5">
        <v>0.7</v>
      </c>
      <c r="E2505" s="4" t="str">
        <v>L</v>
      </c>
      <c r="F2505" s="4" t="str">
        <v>SI1</v>
      </c>
      <c r="G2505" s="4" t="str">
        <v xml:space="preserve"> </v>
      </c>
      <c r="H2505" s="4" t="str">
        <v>EX</v>
      </c>
      <c r="I2505" s="4" t="str">
        <v>VG</v>
      </c>
      <c r="J2505" s="4" t="str">
        <v>NONE</v>
      </c>
      <c r="K2505" s="4" t="str">
        <v>8.49 x 4.74 x 3.02</v>
      </c>
      <c r="L2505" s="4" t="str">
        <v>63.80</v>
      </c>
      <c r="M2505" s="4" t="str">
        <v>64.00</v>
      </c>
      <c r="N2505" s="4" t="str">
        <v/>
      </c>
      <c r="O2505" s="4" t="str">
        <v>GIA</v>
      </c>
      <c r="P2505" s="4">
        <v>1400</v>
      </c>
      <c r="Q2505" s="7">
        <v>-59</v>
      </c>
      <c r="R2505" s="5">
        <f>ROUND(P2505 * (1 + (Q2505 / 100)), 2)</f>
        <v>574</v>
      </c>
      <c r="S2505" s="5">
        <f>ROUND(R2505 * D2505, 2)</f>
        <v>401.8</v>
      </c>
      <c r="T2505" s="4" t="str">
        <v>MUMBAI</v>
      </c>
      <c r="U2505" s="8" t="str">
        <v>AVAILABLE</v>
      </c>
      <c r="V2505" s="4" t="str">
        <v>Feather</v>
      </c>
      <c r="W2505" s="9" t="str">
        <v>Media URL</v>
      </c>
    </row>
    <row r="2506">
      <c r="A2506" s="4" t="str">
        <v>1547619483</v>
      </c>
      <c r="B2506" s="4" t="str">
        <v>PEAR</v>
      </c>
      <c r="C2506" s="4">
        <v>121219</v>
      </c>
      <c r="D2506" s="5">
        <v>0.73</v>
      </c>
      <c r="E2506" s="4" t="str">
        <v>M</v>
      </c>
      <c r="F2506" s="4" t="str">
        <v>VVS1</v>
      </c>
      <c r="G2506" s="4" t="str">
        <v xml:space="preserve"> </v>
      </c>
      <c r="H2506" s="4" t="str">
        <v>VG</v>
      </c>
      <c r="I2506" s="4" t="str">
        <v>VG</v>
      </c>
      <c r="J2506" s="4" t="str">
        <v>NONE</v>
      </c>
      <c r="K2506" s="4" t="str">
        <v>8.02 x 4.75 x 2.98</v>
      </c>
      <c r="L2506" s="4" t="str">
        <v>62.80</v>
      </c>
      <c r="M2506" s="4" t="str">
        <v>56.00</v>
      </c>
      <c r="N2506" s="4" t="str">
        <v/>
      </c>
      <c r="O2506" s="4" t="str">
        <v>GIA</v>
      </c>
      <c r="P2506" s="4">
        <v>1500</v>
      </c>
      <c r="Q2506" s="7">
        <v>-71</v>
      </c>
      <c r="R2506" s="5">
        <f>ROUND(P2506 * (1 + (Q2506 / 100)), 2)</f>
        <v>435</v>
      </c>
      <c r="S2506" s="5">
        <f>ROUND(R2506 * D2506, 2)</f>
        <v>317.55</v>
      </c>
      <c r="T2506" s="4" t="str">
        <v>MUMBAI</v>
      </c>
      <c r="U2506" s="8" t="str">
        <v>AVAILABLE</v>
      </c>
      <c r="V2506" s="4" t="str">
        <v>Pinpoint</v>
      </c>
      <c r="W2506" s="9" t="str">
        <v>Media URL</v>
      </c>
    </row>
    <row r="2507">
      <c r="A2507" s="4" t="str">
        <v>6551270513</v>
      </c>
      <c r="B2507" s="4" t="str">
        <v>PEAR</v>
      </c>
      <c r="C2507" s="4">
        <v>146949</v>
      </c>
      <c r="D2507" s="5">
        <v>0.7</v>
      </c>
      <c r="E2507" s="4" t="str">
        <v>M</v>
      </c>
      <c r="F2507" s="4" t="str">
        <v>VVS1</v>
      </c>
      <c r="G2507" s="4" t="str">
        <v xml:space="preserve"> </v>
      </c>
      <c r="H2507" s="4" t="str">
        <v>EX</v>
      </c>
      <c r="I2507" s="4" t="str">
        <v>VG</v>
      </c>
      <c r="J2507" s="4" t="str">
        <v>NONE</v>
      </c>
      <c r="K2507" s="4" t="str">
        <v>7.58 x 4.86 x 3.06</v>
      </c>
      <c r="L2507" s="4" t="str">
        <v>63.00</v>
      </c>
      <c r="M2507" s="4" t="str">
        <v>59.00</v>
      </c>
      <c r="N2507" s="4" t="str">
        <v/>
      </c>
      <c r="O2507" s="4" t="str">
        <v>GIA</v>
      </c>
      <c r="P2507" s="4">
        <v>1500</v>
      </c>
      <c r="Q2507" s="7">
        <v>-69</v>
      </c>
      <c r="R2507" s="5">
        <f>ROUND(P2507 * (1 + (Q2507 / 100)), 2)</f>
        <v>465</v>
      </c>
      <c r="S2507" s="5">
        <f>ROUND(R2507 * D2507, 2)</f>
        <v>325.5</v>
      </c>
      <c r="T2507" s="4" t="str">
        <v>MUMBAI</v>
      </c>
      <c r="U2507" s="8" t="str">
        <v>AVAILABLE</v>
      </c>
      <c r="V2507" s="4" t="str">
        <v>Feather</v>
      </c>
      <c r="W2507" s="9" t="str">
        <v>Media URL</v>
      </c>
    </row>
    <row r="2508">
      <c r="A2508" s="4" t="str">
        <v>6555622950</v>
      </c>
      <c r="B2508" s="4" t="str">
        <v>PEAR</v>
      </c>
      <c r="C2508" s="4">
        <v>162610</v>
      </c>
      <c r="D2508" s="5">
        <v>0.71</v>
      </c>
      <c r="E2508" s="4" t="str">
        <v>N</v>
      </c>
      <c r="F2508" s="4" t="str">
        <v>VS1</v>
      </c>
      <c r="G2508" s="4" t="str">
        <v xml:space="preserve"> </v>
      </c>
      <c r="H2508" s="4" t="str">
        <v>EX</v>
      </c>
      <c r="I2508" s="4" t="str">
        <v>VG</v>
      </c>
      <c r="J2508" s="4" t="str">
        <v>NONE</v>
      </c>
      <c r="K2508" s="4" t="str">
        <v>8.58 x 4.76 x 2.78</v>
      </c>
      <c r="L2508" s="4" t="str">
        <v>58.40</v>
      </c>
      <c r="M2508" s="4" t="str">
        <v>57.00</v>
      </c>
      <c r="N2508" s="4" t="str">
        <v/>
      </c>
      <c r="O2508" s="4" t="str">
        <v>GIA</v>
      </c>
      <c r="P2508" s="4">
        <v>1400</v>
      </c>
      <c r="Q2508" s="7">
        <v>-63</v>
      </c>
      <c r="R2508" s="5">
        <f>ROUND(P2508 * (1 + (Q2508 / 100)), 2)</f>
        <v>518</v>
      </c>
      <c r="S2508" s="5">
        <f>ROUND(R2508 * D2508, 2)</f>
        <v>367.78</v>
      </c>
      <c r="T2508" s="4" t="str">
        <v>MUMBAI</v>
      </c>
      <c r="U2508" s="8" t="str">
        <v>AVAILABLE</v>
      </c>
      <c r="V2508" s="4" t="str">
        <v>Crystal, Feather, Pinpoint</v>
      </c>
      <c r="W2508" s="9" t="str">
        <v>Media URL</v>
      </c>
    </row>
    <row r="2509">
      <c r="A2509" s="4" t="str">
        <v>6561205607</v>
      </c>
      <c r="B2509" s="4" t="str">
        <v>PEAR</v>
      </c>
      <c r="C2509" s="4">
        <v>186160</v>
      </c>
      <c r="D2509" s="5">
        <v>0.61</v>
      </c>
      <c r="E2509" s="4" t="str">
        <v>D</v>
      </c>
      <c r="F2509" s="4" t="str">
        <v>VS2</v>
      </c>
      <c r="G2509" s="4" t="str">
        <v xml:space="preserve"> </v>
      </c>
      <c r="H2509" s="4" t="str">
        <v>EX</v>
      </c>
      <c r="I2509" s="4" t="str">
        <v>EX</v>
      </c>
      <c r="J2509" s="4" t="str">
        <v>FNT</v>
      </c>
      <c r="K2509" s="4" t="str">
        <v>7.37 x 4.85 x 2.79</v>
      </c>
      <c r="L2509" s="4" t="str">
        <v>57.40</v>
      </c>
      <c r="M2509" s="4" t="str">
        <v>60.00</v>
      </c>
      <c r="N2509" s="4" t="str">
        <v/>
      </c>
      <c r="O2509" s="4" t="str">
        <v>GIA</v>
      </c>
      <c r="P2509" s="4">
        <v>2200</v>
      </c>
      <c r="Q2509" s="7">
        <v>-60</v>
      </c>
      <c r="R2509" s="5">
        <f>ROUND(P2509 * (1 + (Q2509 / 100)), 2)</f>
        <v>880</v>
      </c>
      <c r="S2509" s="5">
        <f>ROUND(R2509 * D2509, 2)</f>
        <v>536.8</v>
      </c>
      <c r="T2509" s="4" t="str">
        <v>MUMBAI</v>
      </c>
      <c r="U2509" s="8" t="str">
        <v>AVAILABLE</v>
      </c>
      <c r="V2509" s="4" t="str">
        <v>Crystal, Feather</v>
      </c>
      <c r="W2509" s="9" t="str">
        <v>Media URL</v>
      </c>
    </row>
    <row r="2510">
      <c r="A2510" s="4" t="str">
        <v>6552682450</v>
      </c>
      <c r="B2510" s="4" t="str">
        <v>PEAR</v>
      </c>
      <c r="C2510" s="4">
        <v>165133</v>
      </c>
      <c r="D2510" s="5">
        <v>0.66</v>
      </c>
      <c r="E2510" s="4" t="str">
        <v>J</v>
      </c>
      <c r="F2510" s="4" t="str">
        <v>IF</v>
      </c>
      <c r="G2510" s="4" t="str">
        <v xml:space="preserve"> </v>
      </c>
      <c r="H2510" s="4" t="str">
        <v>EX</v>
      </c>
      <c r="I2510" s="4" t="str">
        <v>VG</v>
      </c>
      <c r="J2510" s="4" t="str">
        <v>NONE</v>
      </c>
      <c r="K2510" s="4" t="str">
        <v>7.64 x 4.75 x 2.91</v>
      </c>
      <c r="L2510" s="4" t="str">
        <v>61.30</v>
      </c>
      <c r="M2510" s="4" t="str">
        <v>61.00</v>
      </c>
      <c r="N2510" s="4" t="str">
        <v/>
      </c>
      <c r="O2510" s="4" t="str">
        <v>GIA</v>
      </c>
      <c r="P2510" s="4">
        <v>1800</v>
      </c>
      <c r="Q2510" s="7">
        <v>-63</v>
      </c>
      <c r="R2510" s="5">
        <f>ROUND(P2510 * (1 + (Q2510 / 100)), 2)</f>
        <v>666</v>
      </c>
      <c r="S2510" s="5">
        <f>ROUND(R2510 * D2510, 2)</f>
        <v>439.56</v>
      </c>
      <c r="T2510" s="4" t="str">
        <v>MUMBAI</v>
      </c>
      <c r="U2510" s="8" t="str">
        <v>AVAILABLE</v>
      </c>
      <c r="V2510" s="4" t="str">
        <v>Minor Details of Polish</v>
      </c>
      <c r="W2510" s="9" t="str">
        <v>Media URL</v>
      </c>
    </row>
    <row r="2511">
      <c r="A2511" s="4" t="str">
        <v>1545780351</v>
      </c>
      <c r="B2511" s="4" t="str">
        <v>PEAR</v>
      </c>
      <c r="C2511" s="4">
        <v>128370</v>
      </c>
      <c r="D2511" s="5">
        <v>0.6</v>
      </c>
      <c r="E2511" s="4" t="str">
        <v>J</v>
      </c>
      <c r="F2511" s="4" t="str">
        <v>VVS2</v>
      </c>
      <c r="G2511" s="4" t="str">
        <v xml:space="preserve"> </v>
      </c>
      <c r="H2511" s="4" t="str">
        <v>VG</v>
      </c>
      <c r="I2511" s="4" t="str">
        <v>VG</v>
      </c>
      <c r="J2511" s="4" t="str">
        <v>NONE</v>
      </c>
      <c r="K2511" s="4" t="str">
        <v>7.99 x 4.42 x 2.69</v>
      </c>
      <c r="L2511" s="4" t="str">
        <v>60.80</v>
      </c>
      <c r="M2511" s="4" t="str">
        <v>65.00</v>
      </c>
      <c r="N2511" s="4" t="str">
        <v/>
      </c>
      <c r="O2511" s="4" t="str">
        <v>GIA</v>
      </c>
      <c r="P2511" s="4">
        <v>1600</v>
      </c>
      <c r="Q2511" s="7">
        <v>-66</v>
      </c>
      <c r="R2511" s="5">
        <f>ROUND(P2511 * (1 + (Q2511 / 100)), 2)</f>
        <v>544</v>
      </c>
      <c r="S2511" s="5">
        <f>ROUND(R2511 * D2511, 2)</f>
        <v>326.4</v>
      </c>
      <c r="T2511" s="4" t="str">
        <v>MUMBAI</v>
      </c>
      <c r="U2511" s="8" t="str">
        <v>AVAILABLE</v>
      </c>
      <c r="V2511" s="4" t="str">
        <v>Cloud, Feather</v>
      </c>
      <c r="W2511" s="9" t="str">
        <v>Media URL</v>
      </c>
    </row>
    <row r="2512">
      <c r="A2512" s="4" t="str">
        <v>2566155570</v>
      </c>
      <c r="B2512" s="4" t="str">
        <v>PEAR</v>
      </c>
      <c r="C2512" s="4">
        <v>182102</v>
      </c>
      <c r="D2512" s="5">
        <v>0.6</v>
      </c>
      <c r="E2512" s="4" t="str">
        <v>K</v>
      </c>
      <c r="F2512" s="4" t="str">
        <v>IF</v>
      </c>
      <c r="G2512" s="4" t="str">
        <v xml:space="preserve"> </v>
      </c>
      <c r="H2512" s="4" t="str">
        <v>EX</v>
      </c>
      <c r="I2512" s="4" t="str">
        <v>VG</v>
      </c>
      <c r="J2512" s="4" t="str">
        <v>NONE</v>
      </c>
      <c r="K2512" s="4" t="str">
        <v>7.92 x 4.34 x 2.76</v>
      </c>
      <c r="L2512" s="4" t="str">
        <v>63.60</v>
      </c>
      <c r="M2512" s="4" t="str">
        <v>63.00</v>
      </c>
      <c r="N2512" s="4" t="str">
        <v/>
      </c>
      <c r="O2512" s="4" t="str">
        <v>GIA</v>
      </c>
      <c r="P2512" s="4">
        <v>1600</v>
      </c>
      <c r="Q2512" s="7">
        <v>-47</v>
      </c>
      <c r="R2512" s="5">
        <f>ROUND(P2512 * (1 + (Q2512 / 100)), 2)</f>
        <v>848</v>
      </c>
      <c r="S2512" s="5">
        <f>ROUND(R2512 * D2512, 2)</f>
        <v>508.8</v>
      </c>
      <c r="T2512" s="4" t="str">
        <v>MUMBAI</v>
      </c>
      <c r="U2512" s="8" t="str">
        <v>AVAILABLE</v>
      </c>
      <c r="V2512" s="4" t="str">
        <v>Minor Details of Polish</v>
      </c>
      <c r="W2512" s="9" t="str">
        <v>Media URL</v>
      </c>
    </row>
    <row r="2513">
      <c r="A2513" s="4" t="str">
        <v>2554240962</v>
      </c>
      <c r="B2513" s="4" t="str">
        <v>PEAR</v>
      </c>
      <c r="C2513" s="4">
        <v>146946</v>
      </c>
      <c r="D2513" s="5">
        <v>0.61</v>
      </c>
      <c r="E2513" s="4" t="str">
        <v>K</v>
      </c>
      <c r="F2513" s="4" t="str">
        <v>VS1</v>
      </c>
      <c r="G2513" s="4" t="str">
        <v xml:space="preserve"> </v>
      </c>
      <c r="H2513" s="4" t="str">
        <v>EX</v>
      </c>
      <c r="I2513" s="4" t="str">
        <v>VG</v>
      </c>
      <c r="J2513" s="4" t="str">
        <v>NONE</v>
      </c>
      <c r="K2513" s="4" t="str">
        <v>7.88 x 4.45 x 2.79</v>
      </c>
      <c r="L2513" s="4" t="str">
        <v>62.70</v>
      </c>
      <c r="M2513" s="4" t="str">
        <v>61.00</v>
      </c>
      <c r="N2513" s="4" t="str">
        <v/>
      </c>
      <c r="O2513" s="4" t="str">
        <v>GIA</v>
      </c>
      <c r="P2513" s="4">
        <v>1300</v>
      </c>
      <c r="Q2513" s="7">
        <v>-63</v>
      </c>
      <c r="R2513" s="5">
        <f>ROUND(P2513 * (1 + (Q2513 / 100)), 2)</f>
        <v>481</v>
      </c>
      <c r="S2513" s="5">
        <f>ROUND(R2513 * D2513, 2)</f>
        <v>293.41</v>
      </c>
      <c r="T2513" s="4" t="str">
        <v>MUMBAI</v>
      </c>
      <c r="U2513" s="8" t="str">
        <v>AVAILABLE</v>
      </c>
      <c r="V2513" s="4" t="str">
        <v>Feather, Needle, Pinpoint</v>
      </c>
      <c r="W2513" s="9" t="str">
        <v>Media URL</v>
      </c>
    </row>
    <row r="2514">
      <c r="A2514" s="4" t="str">
        <v>2566177584</v>
      </c>
      <c r="B2514" s="4" t="str">
        <v>PEAR</v>
      </c>
      <c r="C2514" s="4">
        <v>184784</v>
      </c>
      <c r="D2514" s="5">
        <v>0.51</v>
      </c>
      <c r="E2514" s="4" t="str">
        <v>D</v>
      </c>
      <c r="F2514" s="4" t="str">
        <v>IF</v>
      </c>
      <c r="G2514" s="4" t="str">
        <v xml:space="preserve"> </v>
      </c>
      <c r="H2514" s="4" t="str">
        <v>EX</v>
      </c>
      <c r="I2514" s="4" t="str">
        <v>VG</v>
      </c>
      <c r="J2514" s="4" t="str">
        <v>STG</v>
      </c>
      <c r="K2514" s="4" t="str">
        <v>8.05 x 4.24 x 2.43</v>
      </c>
      <c r="L2514" s="4" t="str">
        <v>57.40</v>
      </c>
      <c r="M2514" s="4" t="str">
        <v>63.00</v>
      </c>
      <c r="N2514" s="4" t="str">
        <v/>
      </c>
      <c r="O2514" s="4" t="str">
        <v>GIA</v>
      </c>
      <c r="P2514" s="4">
        <v>3000</v>
      </c>
      <c r="Q2514" s="7">
        <v>-66</v>
      </c>
      <c r="R2514" s="5">
        <f>ROUND(P2514 * (1 + (Q2514 / 100)), 2)</f>
        <v>1020</v>
      </c>
      <c r="S2514" s="5">
        <f>ROUND(R2514 * D2514, 2)</f>
        <v>520.2</v>
      </c>
      <c r="T2514" s="4" t="str">
        <v>MUMBAI</v>
      </c>
      <c r="U2514" s="8" t="str">
        <v>AVAILABLE</v>
      </c>
      <c r="V2514" s="4" t="str">
        <v>Minor Details of Polish</v>
      </c>
      <c r="W2514" s="9" t="str">
        <v>Media URL</v>
      </c>
    </row>
    <row r="2515">
      <c r="A2515" s="4" t="str">
        <v>6552568025</v>
      </c>
      <c r="B2515" s="4" t="str">
        <v>PEAR</v>
      </c>
      <c r="C2515" s="4">
        <v>161704</v>
      </c>
      <c r="D2515" s="5">
        <v>0.51</v>
      </c>
      <c r="E2515" s="4" t="str">
        <v>D</v>
      </c>
      <c r="F2515" s="4" t="str">
        <v>VVS1</v>
      </c>
      <c r="G2515" s="4" t="str">
        <v xml:space="preserve"> </v>
      </c>
      <c r="H2515" s="4" t="str">
        <v>EX</v>
      </c>
      <c r="I2515" s="4" t="str">
        <v>VG</v>
      </c>
      <c r="J2515" s="4" t="str">
        <v>NONE</v>
      </c>
      <c r="K2515" s="4" t="str">
        <v>7.57 x 4.10 x 2.55</v>
      </c>
      <c r="L2515" s="4" t="str">
        <v>62.10</v>
      </c>
      <c r="M2515" s="4" t="str">
        <v>66.00</v>
      </c>
      <c r="N2515" s="4" t="str">
        <v/>
      </c>
      <c r="O2515" s="4" t="str">
        <v>GIA</v>
      </c>
      <c r="P2515" s="4">
        <v>2800</v>
      </c>
      <c r="Q2515" s="7">
        <v>-62</v>
      </c>
      <c r="R2515" s="5">
        <f>ROUND(P2515 * (1 + (Q2515 / 100)), 2)</f>
        <v>1064</v>
      </c>
      <c r="S2515" s="5">
        <f>ROUND(R2515 * D2515, 2)</f>
        <v>542.64</v>
      </c>
      <c r="T2515" s="4" t="str">
        <v>EXHIBITION</v>
      </c>
      <c r="U2515" s="8" t="str">
        <v>AVAILABLE</v>
      </c>
      <c r="V2515" s="4" t="str">
        <v>Pinpoint</v>
      </c>
      <c r="W2515" s="9" t="str">
        <v>Media URL</v>
      </c>
    </row>
    <row r="2516">
      <c r="A2516" s="4" t="str">
        <v>1565177670</v>
      </c>
      <c r="B2516" s="4" t="str">
        <v>PEAR</v>
      </c>
      <c r="C2516" s="4">
        <v>184839</v>
      </c>
      <c r="D2516" s="5">
        <v>0.51</v>
      </c>
      <c r="E2516" s="4" t="str">
        <v>E</v>
      </c>
      <c r="F2516" s="4" t="str">
        <v>IF</v>
      </c>
      <c r="G2516" s="4" t="str">
        <v xml:space="preserve"> </v>
      </c>
      <c r="H2516" s="4" t="str">
        <v>EX</v>
      </c>
      <c r="I2516" s="4" t="str">
        <v>VG</v>
      </c>
      <c r="J2516" s="4" t="str">
        <v>NONE</v>
      </c>
      <c r="K2516" s="4" t="str">
        <v>7.28 x 4.52 x 2.58</v>
      </c>
      <c r="L2516" s="4" t="str">
        <v>57.20</v>
      </c>
      <c r="M2516" s="4" t="str">
        <v>63.00</v>
      </c>
      <c r="N2516" s="4" t="str">
        <v/>
      </c>
      <c r="O2516" s="4" t="str">
        <v>GIA</v>
      </c>
      <c r="P2516" s="4">
        <v>2800</v>
      </c>
      <c r="Q2516" s="7">
        <v>-58</v>
      </c>
      <c r="R2516" s="5">
        <f>ROUND(P2516 * (1 + (Q2516 / 100)), 2)</f>
        <v>1176</v>
      </c>
      <c r="S2516" s="5">
        <f>ROUND(R2516 * D2516, 2)</f>
        <v>599.76</v>
      </c>
      <c r="T2516" s="4" t="str">
        <v>MUMBAI</v>
      </c>
      <c r="U2516" s="8" t="str">
        <v>AVAILABLE</v>
      </c>
      <c r="V2516" s="4" t="str">
        <v>Minor Details of Polish</v>
      </c>
      <c r="W2516" s="9" t="str">
        <v>Media URL</v>
      </c>
    </row>
    <row r="2517">
      <c r="A2517" s="4" t="str">
        <v>6555873419</v>
      </c>
      <c r="B2517" s="4" t="str">
        <v>PEAR</v>
      </c>
      <c r="C2517" s="4">
        <v>171534</v>
      </c>
      <c r="D2517" s="5">
        <v>0.57</v>
      </c>
      <c r="E2517" s="4" t="str">
        <v>E</v>
      </c>
      <c r="F2517" s="4" t="str">
        <v>IF</v>
      </c>
      <c r="G2517" s="4" t="str">
        <v xml:space="preserve"> </v>
      </c>
      <c r="H2517" s="4" t="str">
        <v>EX</v>
      </c>
      <c r="I2517" s="4" t="str">
        <v>EX</v>
      </c>
      <c r="J2517" s="4" t="str">
        <v>FNT</v>
      </c>
      <c r="K2517" s="4" t="str">
        <v>7.50 x 4.40 x 2.83</v>
      </c>
      <c r="L2517" s="4" t="str">
        <v>64.20</v>
      </c>
      <c r="M2517" s="4" t="str">
        <v>63.00</v>
      </c>
      <c r="N2517" s="4" t="str">
        <v/>
      </c>
      <c r="O2517" s="4" t="str">
        <v>GIA</v>
      </c>
      <c r="P2517" s="4">
        <v>2800</v>
      </c>
      <c r="Q2517" s="7">
        <v>-66</v>
      </c>
      <c r="R2517" s="5">
        <f>ROUND(P2517 * (1 + (Q2517 / 100)), 2)</f>
        <v>952</v>
      </c>
      <c r="S2517" s="5">
        <f>ROUND(R2517 * D2517, 2)</f>
        <v>542.64</v>
      </c>
      <c r="T2517" s="4" t="str">
        <v>MUMBAI</v>
      </c>
      <c r="U2517" s="8" t="str">
        <v>AVAILABLE</v>
      </c>
      <c r="V2517" s="4" t="str">
        <v>Minor Details of Polish</v>
      </c>
      <c r="W2517" s="9" t="str">
        <v>Media URL</v>
      </c>
    </row>
    <row r="2518">
      <c r="A2518" s="4" t="str">
        <v>6552658153</v>
      </c>
      <c r="B2518" s="4" t="str">
        <v>PEAR</v>
      </c>
      <c r="C2518" s="4">
        <v>164338</v>
      </c>
      <c r="D2518" s="5">
        <v>0.56</v>
      </c>
      <c r="E2518" s="4" t="str">
        <v>F</v>
      </c>
      <c r="F2518" s="4" t="str">
        <v>VVS1</v>
      </c>
      <c r="G2518" s="4" t="str">
        <v xml:space="preserve"> </v>
      </c>
      <c r="H2518" s="4" t="str">
        <v>EX</v>
      </c>
      <c r="I2518" s="4" t="str">
        <v>VG</v>
      </c>
      <c r="J2518" s="4" t="str">
        <v>FNT</v>
      </c>
      <c r="K2518" s="4" t="str">
        <v>8.10 x 4.50 x 2.56</v>
      </c>
      <c r="L2518" s="4" t="str">
        <v>56.90</v>
      </c>
      <c r="M2518" s="4" t="str">
        <v>63.00</v>
      </c>
      <c r="N2518" s="4" t="str">
        <v/>
      </c>
      <c r="O2518" s="4" t="str">
        <v>GIA</v>
      </c>
      <c r="P2518" s="4">
        <v>2400</v>
      </c>
      <c r="Q2518" s="7">
        <v>-66</v>
      </c>
      <c r="R2518" s="5">
        <f>ROUND(P2518 * (1 + (Q2518 / 100)), 2)</f>
        <v>816</v>
      </c>
      <c r="S2518" s="5">
        <f>ROUND(R2518 * D2518, 2)</f>
        <v>456.96</v>
      </c>
      <c r="T2518" s="4" t="str">
        <v>MUMBAI</v>
      </c>
      <c r="U2518" s="8" t="str">
        <v>AVAILABLE</v>
      </c>
      <c r="V2518" s="4" t="str">
        <v>Internal Graining</v>
      </c>
      <c r="W2518" s="9" t="str">
        <v>Media URL</v>
      </c>
    </row>
    <row r="2519">
      <c r="A2519" s="4" t="str">
        <v>5566001079</v>
      </c>
      <c r="B2519" s="4" t="str">
        <v>PEAR</v>
      </c>
      <c r="C2519" s="4">
        <v>174770</v>
      </c>
      <c r="D2519" s="5">
        <v>0.53</v>
      </c>
      <c r="E2519" s="4" t="str">
        <v>G</v>
      </c>
      <c r="F2519" s="4" t="str">
        <v>VVS1</v>
      </c>
      <c r="G2519" s="4" t="str">
        <v xml:space="preserve"> </v>
      </c>
      <c r="H2519" s="4" t="str">
        <v>EX</v>
      </c>
      <c r="I2519" s="4" t="str">
        <v>VG</v>
      </c>
      <c r="J2519" s="4" t="str">
        <v>MED</v>
      </c>
      <c r="K2519" s="4" t="str">
        <v>6.69 x 4.43 x 2.92</v>
      </c>
      <c r="L2519" s="4" t="str">
        <v>66.00</v>
      </c>
      <c r="M2519" s="4" t="str">
        <v>56.00</v>
      </c>
      <c r="N2519" s="4" t="str">
        <v/>
      </c>
      <c r="O2519" s="4" t="str">
        <v>GIA</v>
      </c>
      <c r="P2519" s="4">
        <v>2200</v>
      </c>
      <c r="Q2519" s="7">
        <v>-64</v>
      </c>
      <c r="R2519" s="5">
        <f>ROUND(P2519 * (1 + (Q2519 / 100)), 2)</f>
        <v>792</v>
      </c>
      <c r="S2519" s="5">
        <f>ROUND(R2519 * D2519, 2)</f>
        <v>419.76</v>
      </c>
      <c r="T2519" s="4" t="str">
        <v>MUMBAI</v>
      </c>
      <c r="U2519" s="8" t="str">
        <v>AVAILABLE</v>
      </c>
      <c r="V2519" s="4" t="str">
        <v>Pinpoint</v>
      </c>
      <c r="W2519" s="9" t="str">
        <v>Media URL</v>
      </c>
    </row>
    <row r="2520">
      <c r="A2520" s="4" t="str">
        <v>6561090037</v>
      </c>
      <c r="B2520" s="4" t="str">
        <v>PEAR</v>
      </c>
      <c r="C2520" s="4">
        <v>181214</v>
      </c>
      <c r="D2520" s="5">
        <v>0.52</v>
      </c>
      <c r="E2520" s="4" t="str">
        <v>G</v>
      </c>
      <c r="F2520" s="4" t="str">
        <v>VVS2</v>
      </c>
      <c r="G2520" s="4" t="str">
        <v xml:space="preserve"> </v>
      </c>
      <c r="H2520" s="4" t="str">
        <v>VG</v>
      </c>
      <c r="I2520" s="4" t="str">
        <v>VG</v>
      </c>
      <c r="J2520" s="4" t="str">
        <v>NONE</v>
      </c>
      <c r="K2520" s="4" t="str">
        <v>7.42 x 4.17 x 2.66</v>
      </c>
      <c r="L2520" s="4" t="str">
        <v>63.80</v>
      </c>
      <c r="M2520" s="4" t="str">
        <v>64.00</v>
      </c>
      <c r="N2520" s="4" t="str">
        <v/>
      </c>
      <c r="O2520" s="4" t="str">
        <v>GIA</v>
      </c>
      <c r="P2520" s="4">
        <v>2100</v>
      </c>
      <c r="Q2520" s="7">
        <v>-54</v>
      </c>
      <c r="R2520" s="5">
        <f>ROUND(P2520 * (1 + (Q2520 / 100)), 2)</f>
        <v>966</v>
      </c>
      <c r="S2520" s="5">
        <f>ROUND(R2520 * D2520, 2)</f>
        <v>502.32</v>
      </c>
      <c r="T2520" s="4" t="str">
        <v>MUMBAI</v>
      </c>
      <c r="U2520" s="8" t="str">
        <v>AVAILABLE</v>
      </c>
      <c r="V2520" s="4" t="str">
        <v>Cloud, Needle, Pinpoint</v>
      </c>
      <c r="W2520" s="9" t="str">
        <v>Media URL</v>
      </c>
    </row>
    <row r="2521">
      <c r="A2521" s="4" t="str">
        <v>807656437</v>
      </c>
      <c r="B2521" s="4" t="str">
        <v>PEAR</v>
      </c>
      <c r="C2521" s="4">
        <v>160100</v>
      </c>
      <c r="D2521" s="5">
        <v>0.5</v>
      </c>
      <c r="E2521" s="4" t="str">
        <v>H</v>
      </c>
      <c r="F2521" s="4" t="str">
        <v>VS1</v>
      </c>
      <c r="G2521" s="4" t="str">
        <v>VG</v>
      </c>
      <c r="H2521" s="4" t="str">
        <v>EX</v>
      </c>
      <c r="I2521" s="4" t="str">
        <v>EX</v>
      </c>
      <c r="J2521" s="4" t="str">
        <v>NONE</v>
      </c>
      <c r="K2521" s="4" t="str">
        <v>8.13 x 4.24 x 2.33</v>
      </c>
      <c r="L2521" s="4" t="str">
        <v>55.00</v>
      </c>
      <c r="M2521" s="4" t="str">
        <v>54.00</v>
      </c>
      <c r="N2521" s="4" t="str">
        <v>30.00</v>
      </c>
      <c r="O2521" s="4" t="str">
        <v>IGI</v>
      </c>
      <c r="P2521" s="4">
        <v>1800</v>
      </c>
      <c r="Q2521" s="7">
        <v>-71</v>
      </c>
      <c r="R2521" s="5">
        <f>ROUND(P2521 * (1 + (Q2521 / 100)), 2)</f>
        <v>522</v>
      </c>
      <c r="S2521" s="5">
        <f>ROUND(R2521 * D2521, 2)</f>
        <v>261</v>
      </c>
      <c r="T2521" s="4" t="str">
        <v>EXHIBITION</v>
      </c>
      <c r="U2521" s="8" t="str">
        <v>AVAILABLE</v>
      </c>
      <c r="V2521" s="4" t="str">
        <v>Feather</v>
      </c>
      <c r="W2521" s="9" t="str">
        <v>Media URL</v>
      </c>
    </row>
    <row r="2522">
      <c r="A2522" s="4" t="str">
        <v>6565155650</v>
      </c>
      <c r="B2522" s="4" t="str">
        <v>PEAR</v>
      </c>
      <c r="C2522" s="4">
        <v>183786</v>
      </c>
      <c r="D2522" s="5">
        <v>0.51</v>
      </c>
      <c r="E2522" s="4" t="str">
        <v>H</v>
      </c>
      <c r="F2522" s="4" t="str">
        <v>VS2</v>
      </c>
      <c r="G2522" s="4" t="str">
        <v xml:space="preserve"> </v>
      </c>
      <c r="H2522" s="4" t="str">
        <v>EX</v>
      </c>
      <c r="I2522" s="4" t="str">
        <v>VG</v>
      </c>
      <c r="J2522" s="4" t="str">
        <v>FNT</v>
      </c>
      <c r="K2522" s="4" t="str">
        <v>7.74 x 4.30 x 2.58</v>
      </c>
      <c r="L2522" s="4" t="str">
        <v>60.00</v>
      </c>
      <c r="M2522" s="4" t="str">
        <v>65.00</v>
      </c>
      <c r="N2522" s="4" t="str">
        <v/>
      </c>
      <c r="O2522" s="4" t="str">
        <v>GIA</v>
      </c>
      <c r="P2522" s="4">
        <v>1700</v>
      </c>
      <c r="Q2522" s="7">
        <v>-54</v>
      </c>
      <c r="R2522" s="5">
        <f>ROUND(P2522 * (1 + (Q2522 / 100)), 2)</f>
        <v>782</v>
      </c>
      <c r="S2522" s="5">
        <f>ROUND(R2522 * D2522, 2)</f>
        <v>398.82</v>
      </c>
      <c r="T2522" s="4" t="str">
        <v>MUMBAI</v>
      </c>
      <c r="U2522" s="8" t="str">
        <v>AVAILABLE</v>
      </c>
      <c r="V2522" s="4" t="str">
        <v>Feather, Crystal</v>
      </c>
      <c r="W2522" s="9" t="str">
        <v>Media URL</v>
      </c>
    </row>
    <row r="2523">
      <c r="A2523" s="4" t="str">
        <v>1555994042</v>
      </c>
      <c r="B2523" s="4" t="str">
        <v>PEAR</v>
      </c>
      <c r="C2523" s="4">
        <v>174558</v>
      </c>
      <c r="D2523" s="5">
        <v>0.5</v>
      </c>
      <c r="E2523" s="4" t="str">
        <v>H</v>
      </c>
      <c r="F2523" s="4" t="str">
        <v>SI1</v>
      </c>
      <c r="G2523" s="4" t="str">
        <v xml:space="preserve"> </v>
      </c>
      <c r="H2523" s="4" t="str">
        <v>VG</v>
      </c>
      <c r="I2523" s="4" t="str">
        <v>VG</v>
      </c>
      <c r="J2523" s="4" t="str">
        <v>NONE</v>
      </c>
      <c r="K2523" s="4" t="str">
        <v>7.25 x 4.10 x 2.79</v>
      </c>
      <c r="L2523" s="4" t="str">
        <v>68.20</v>
      </c>
      <c r="M2523" s="4" t="str">
        <v>59.00</v>
      </c>
      <c r="N2523" s="4" t="str">
        <v/>
      </c>
      <c r="O2523" s="4" t="str">
        <v>GIA</v>
      </c>
      <c r="P2523" s="4">
        <v>1600</v>
      </c>
      <c r="Q2523" s="7">
        <v>-57</v>
      </c>
      <c r="R2523" s="5">
        <f>ROUND(P2523 * (1 + (Q2523 / 100)), 2)</f>
        <v>688</v>
      </c>
      <c r="S2523" s="5">
        <f>ROUND(R2523 * D2523, 2)</f>
        <v>344</v>
      </c>
      <c r="T2523" s="4" t="str">
        <v>MUMBAI</v>
      </c>
      <c r="U2523" s="8" t="str">
        <v>AVAILABLE</v>
      </c>
      <c r="V2523" s="4" t="str">
        <v>Crystal, Feather</v>
      </c>
      <c r="W2523" s="9" t="str">
        <v>Media URL</v>
      </c>
    </row>
    <row r="2524">
      <c r="A2524" s="4" t="str">
        <v>3565060878</v>
      </c>
      <c r="B2524" s="4" t="str">
        <v>PEAR</v>
      </c>
      <c r="C2524" s="4">
        <v>178107</v>
      </c>
      <c r="D2524" s="5">
        <v>0.51</v>
      </c>
      <c r="E2524" s="4" t="str">
        <v>H</v>
      </c>
      <c r="F2524" s="4" t="str">
        <v>SI1</v>
      </c>
      <c r="G2524" s="4" t="str">
        <v xml:space="preserve"> </v>
      </c>
      <c r="H2524" s="4" t="str">
        <v>EX</v>
      </c>
      <c r="I2524" s="4" t="str">
        <v>GD</v>
      </c>
      <c r="J2524" s="4" t="str">
        <v>NONE</v>
      </c>
      <c r="K2524" s="4" t="str">
        <v>6.90 x 4.40 x 2.84</v>
      </c>
      <c r="L2524" s="4" t="str">
        <v>64.40</v>
      </c>
      <c r="M2524" s="4" t="str">
        <v>55.00</v>
      </c>
      <c r="N2524" s="4" t="str">
        <v/>
      </c>
      <c r="O2524" s="4" t="str">
        <v>GIA</v>
      </c>
      <c r="P2524" s="4">
        <v>1600</v>
      </c>
      <c r="Q2524" s="7">
        <v>-61</v>
      </c>
      <c r="R2524" s="5">
        <f>ROUND(P2524 * (1 + (Q2524 / 100)), 2)</f>
        <v>624</v>
      </c>
      <c r="S2524" s="5">
        <f>ROUND(R2524 * D2524, 2)</f>
        <v>318.24</v>
      </c>
      <c r="T2524" s="4" t="str">
        <v>MUMBAI</v>
      </c>
      <c r="U2524" s="8" t="str">
        <v>AVAILABLE</v>
      </c>
      <c r="V2524" s="4" t="str">
        <v>Twinning Wisp, Crystal, Feather</v>
      </c>
      <c r="W2524" s="9" t="str">
        <v>Media URL</v>
      </c>
    </row>
    <row r="2525">
      <c r="A2525" s="4" t="str">
        <v>5566138445</v>
      </c>
      <c r="B2525" s="4" t="str">
        <v>PEAR</v>
      </c>
      <c r="C2525" s="4">
        <v>182884</v>
      </c>
      <c r="D2525" s="5">
        <v>0.51</v>
      </c>
      <c r="E2525" s="4" t="str">
        <v>H</v>
      </c>
      <c r="F2525" s="4" t="str">
        <v>SI2</v>
      </c>
      <c r="G2525" s="4" t="str">
        <v xml:space="preserve"> </v>
      </c>
      <c r="H2525" s="4" t="str">
        <v>EX</v>
      </c>
      <c r="I2525" s="4" t="str">
        <v>VG</v>
      </c>
      <c r="J2525" s="4" t="str">
        <v>NONE</v>
      </c>
      <c r="K2525" s="4" t="str">
        <v>6.82 x 4.44 x 2.88</v>
      </c>
      <c r="L2525" s="4" t="str">
        <v>64.80</v>
      </c>
      <c r="M2525" s="4" t="str">
        <v>61.00</v>
      </c>
      <c r="N2525" s="4" t="str">
        <v/>
      </c>
      <c r="O2525" s="4" t="str">
        <v>GIA</v>
      </c>
      <c r="P2525" s="4">
        <v>1400</v>
      </c>
      <c r="Q2525" s="7">
        <v>-58</v>
      </c>
      <c r="R2525" s="5">
        <f>ROUND(P2525 * (1 + (Q2525 / 100)), 2)</f>
        <v>588</v>
      </c>
      <c r="S2525" s="5">
        <f>ROUND(R2525 * D2525, 2)</f>
        <v>299.88</v>
      </c>
      <c r="T2525" s="4" t="str">
        <v>MUMBAI</v>
      </c>
      <c r="U2525" s="8" t="str">
        <v>AVAILABLE</v>
      </c>
      <c r="V2525" s="4" t="str">
        <v>Feather</v>
      </c>
      <c r="W2525" s="9" t="str">
        <v>Media URL</v>
      </c>
    </row>
    <row r="2526">
      <c r="A2526" s="4" t="str">
        <v>2556206075</v>
      </c>
      <c r="B2526" s="4" t="str">
        <v>PEAR</v>
      </c>
      <c r="C2526" s="4">
        <v>144159</v>
      </c>
      <c r="D2526" s="5">
        <v>0.52</v>
      </c>
      <c r="E2526" s="4" t="str">
        <v>I</v>
      </c>
      <c r="F2526" s="4" t="str">
        <v>IF</v>
      </c>
      <c r="G2526" s="4" t="str">
        <v xml:space="preserve"> </v>
      </c>
      <c r="H2526" s="4" t="str">
        <v>EX</v>
      </c>
      <c r="I2526" s="4" t="str">
        <v>VG</v>
      </c>
      <c r="J2526" s="4" t="str">
        <v>NONE</v>
      </c>
      <c r="K2526" s="4" t="str">
        <v>7.44 x 4.44 x 2.68</v>
      </c>
      <c r="L2526" s="4" t="str">
        <v>60.40</v>
      </c>
      <c r="M2526" s="4" t="str">
        <v>62.00</v>
      </c>
      <c r="N2526" s="4" t="str">
        <v/>
      </c>
      <c r="O2526" s="4" t="str">
        <v>GIA</v>
      </c>
      <c r="P2526" s="4">
        <v>2000</v>
      </c>
      <c r="Q2526" s="7">
        <v>-68</v>
      </c>
      <c r="R2526" s="5">
        <f>ROUND(P2526 * (1 + (Q2526 / 100)), 2)</f>
        <v>640</v>
      </c>
      <c r="S2526" s="5">
        <f>ROUND(R2526 * D2526, 2)</f>
        <v>332.8</v>
      </c>
      <c r="T2526" s="4" t="str">
        <v>MUMBAI</v>
      </c>
      <c r="U2526" s="8" t="str">
        <v>AVAILABLE</v>
      </c>
      <c r="V2526" s="4" t="str">
        <v>Minor Details of Polish</v>
      </c>
      <c r="W2526" s="9" t="str">
        <v>Media URL</v>
      </c>
    </row>
    <row r="2527">
      <c r="A2527" s="4" t="str">
        <v>2556862108</v>
      </c>
      <c r="B2527" s="4" t="str">
        <v>PEAR</v>
      </c>
      <c r="C2527" s="4">
        <v>171038</v>
      </c>
      <c r="D2527" s="5">
        <v>0.5</v>
      </c>
      <c r="E2527" s="4" t="str">
        <v>I</v>
      </c>
      <c r="F2527" s="4" t="str">
        <v>VVS2</v>
      </c>
      <c r="G2527" s="4" t="str">
        <v xml:space="preserve"> </v>
      </c>
      <c r="H2527" s="4" t="str">
        <v>VG</v>
      </c>
      <c r="I2527" s="4" t="str">
        <v>VG</v>
      </c>
      <c r="J2527" s="4" t="str">
        <v>NONE</v>
      </c>
      <c r="K2527" s="4" t="str">
        <v>7.46 x 4.44 x 2.48</v>
      </c>
      <c r="L2527" s="4" t="str">
        <v>55.80</v>
      </c>
      <c r="M2527" s="4" t="str">
        <v>67.00</v>
      </c>
      <c r="N2527" s="4" t="str">
        <v/>
      </c>
      <c r="O2527" s="4" t="str">
        <v>GIA</v>
      </c>
      <c r="P2527" s="4">
        <v>1700</v>
      </c>
      <c r="Q2527" s="7">
        <v>-59</v>
      </c>
      <c r="R2527" s="5">
        <f>ROUND(P2527 * (1 + (Q2527 / 100)), 2)</f>
        <v>697</v>
      </c>
      <c r="S2527" s="5">
        <f>ROUND(R2527 * D2527, 2)</f>
        <v>348.5</v>
      </c>
      <c r="T2527" s="4" t="str">
        <v>MUMBAI</v>
      </c>
      <c r="U2527" s="8" t="str">
        <v>AVAILABLE</v>
      </c>
      <c r="V2527" s="4" t="str">
        <v>Needle, Feather, Pinpoint</v>
      </c>
      <c r="W2527" s="9" t="str">
        <v>Media URL</v>
      </c>
    </row>
    <row r="2528">
      <c r="A2528" s="4" t="str">
        <v>3555862103</v>
      </c>
      <c r="B2528" s="4" t="str">
        <v>PEAR</v>
      </c>
      <c r="C2528" s="4">
        <v>171482</v>
      </c>
      <c r="D2528" s="5">
        <v>0.5</v>
      </c>
      <c r="E2528" s="4" t="str">
        <v>I</v>
      </c>
      <c r="F2528" s="4" t="str">
        <v>VS1</v>
      </c>
      <c r="G2528" s="4" t="str">
        <v xml:space="preserve"> </v>
      </c>
      <c r="H2528" s="4" t="str">
        <v>VG</v>
      </c>
      <c r="I2528" s="4" t="str">
        <v>VG</v>
      </c>
      <c r="J2528" s="4" t="str">
        <v>NONE</v>
      </c>
      <c r="K2528" s="4" t="str">
        <v>6.93 x 4.57 x 2.71</v>
      </c>
      <c r="L2528" s="4" t="str">
        <v>59.40</v>
      </c>
      <c r="M2528" s="4" t="str">
        <v>61.00</v>
      </c>
      <c r="N2528" s="4" t="str">
        <v/>
      </c>
      <c r="O2528" s="4" t="str">
        <v>GIA</v>
      </c>
      <c r="P2528" s="4">
        <v>1600</v>
      </c>
      <c r="Q2528" s="7">
        <v>-57</v>
      </c>
      <c r="R2528" s="5">
        <f>ROUND(P2528 * (1 + (Q2528 / 100)), 2)</f>
        <v>688</v>
      </c>
      <c r="S2528" s="5">
        <f>ROUND(R2528 * D2528, 2)</f>
        <v>344</v>
      </c>
      <c r="T2528" s="4" t="str">
        <v>MUMBAI</v>
      </c>
      <c r="U2528" s="8" t="str">
        <v>AVAILABLE</v>
      </c>
      <c r="V2528" s="4" t="str">
        <v>Feather</v>
      </c>
      <c r="W2528" s="9" t="str">
        <v>Media URL</v>
      </c>
    </row>
    <row r="2529">
      <c r="A2529" s="4" t="str">
        <v>7562122124</v>
      </c>
      <c r="B2529" s="4" t="str">
        <v>PEAR</v>
      </c>
      <c r="C2529" s="4">
        <v>182043</v>
      </c>
      <c r="D2529" s="5">
        <v>0.55</v>
      </c>
      <c r="E2529" s="4" t="str">
        <v>I</v>
      </c>
      <c r="F2529" s="4" t="str">
        <v>VS1</v>
      </c>
      <c r="G2529" s="4" t="str">
        <v xml:space="preserve"> </v>
      </c>
      <c r="H2529" s="4" t="str">
        <v>EX</v>
      </c>
      <c r="I2529" s="4" t="str">
        <v>VG</v>
      </c>
      <c r="J2529" s="4" t="str">
        <v>NONE</v>
      </c>
      <c r="K2529" s="4" t="str">
        <v>7.15 x 4.59 x 2.82</v>
      </c>
      <c r="L2529" s="4" t="str">
        <v>61.30</v>
      </c>
      <c r="M2529" s="4" t="str">
        <v>59.00</v>
      </c>
      <c r="N2529" s="4" t="str">
        <v/>
      </c>
      <c r="O2529" s="4" t="str">
        <v>GIA</v>
      </c>
      <c r="P2529" s="4">
        <v>1600</v>
      </c>
      <c r="Q2529" s="7">
        <v>-56</v>
      </c>
      <c r="R2529" s="5">
        <f>ROUND(P2529 * (1 + (Q2529 / 100)), 2)</f>
        <v>704</v>
      </c>
      <c r="S2529" s="5">
        <f>ROUND(R2529 * D2529, 2)</f>
        <v>387.2</v>
      </c>
      <c r="T2529" s="4" t="str">
        <v>MUMBAI</v>
      </c>
      <c r="U2529" s="8" t="str">
        <v>AVAILABLE</v>
      </c>
      <c r="V2529" s="4" t="str">
        <v>Feather, Needle, Pinpoint</v>
      </c>
      <c r="W2529" s="9" t="str">
        <v>Media URL</v>
      </c>
    </row>
    <row r="2530">
      <c r="A2530" s="4" t="str">
        <v>5563215714</v>
      </c>
      <c r="B2530" s="4" t="str">
        <v>PEAR</v>
      </c>
      <c r="C2530" s="4">
        <v>186539</v>
      </c>
      <c r="D2530" s="5">
        <v>0.55</v>
      </c>
      <c r="E2530" s="4" t="str">
        <v>J</v>
      </c>
      <c r="F2530" s="4" t="str">
        <v>IF</v>
      </c>
      <c r="G2530" s="4" t="str">
        <v xml:space="preserve"> </v>
      </c>
      <c r="H2530" s="4" t="str">
        <v>EX</v>
      </c>
      <c r="I2530" s="4" t="str">
        <v>VG</v>
      </c>
      <c r="J2530" s="4" t="str">
        <v>MED</v>
      </c>
      <c r="K2530" s="4" t="str">
        <v>7.21 x 4.63 x 2.78</v>
      </c>
      <c r="L2530" s="4" t="str">
        <v>60.10</v>
      </c>
      <c r="M2530" s="4" t="str">
        <v>62.00</v>
      </c>
      <c r="N2530" s="4" t="str">
        <v/>
      </c>
      <c r="O2530" s="4" t="str">
        <v>GIA</v>
      </c>
      <c r="P2530" s="4">
        <v>1800</v>
      </c>
      <c r="Q2530" s="7">
        <v>-62</v>
      </c>
      <c r="R2530" s="5">
        <f>ROUND(P2530 * (1 + (Q2530 / 100)), 2)</f>
        <v>684</v>
      </c>
      <c r="S2530" s="5">
        <f>ROUND(R2530 * D2530, 2)</f>
        <v>376.2</v>
      </c>
      <c r="T2530" s="4" t="str">
        <v>MUMBAI</v>
      </c>
      <c r="U2530" s="8" t="str">
        <v>AVAILABLE</v>
      </c>
      <c r="V2530" s="4" t="str">
        <v>Minor Details of Polish</v>
      </c>
      <c r="W2530" s="9" t="str">
        <v>Media URL</v>
      </c>
    </row>
    <row r="2531">
      <c r="A2531" s="4" t="str">
        <v>5556805189</v>
      </c>
      <c r="B2531" s="4" t="str">
        <v>PEAR</v>
      </c>
      <c r="C2531" s="4">
        <v>168877</v>
      </c>
      <c r="D2531" s="5">
        <v>0.51</v>
      </c>
      <c r="E2531" s="4" t="str">
        <v>J</v>
      </c>
      <c r="F2531" s="4" t="str">
        <v>VVS1</v>
      </c>
      <c r="G2531" s="4" t="str">
        <v xml:space="preserve"> </v>
      </c>
      <c r="H2531" s="4" t="str">
        <v>EX</v>
      </c>
      <c r="I2531" s="4" t="str">
        <v>EX</v>
      </c>
      <c r="J2531" s="4" t="str">
        <v>FNT</v>
      </c>
      <c r="K2531" s="4" t="str">
        <v>6.64 x 4.54 x 2.78</v>
      </c>
      <c r="L2531" s="4" t="str">
        <v>61.30</v>
      </c>
      <c r="M2531" s="4" t="str">
        <v>63.00</v>
      </c>
      <c r="N2531" s="4" t="str">
        <v/>
      </c>
      <c r="O2531" s="4" t="str">
        <v>GIA</v>
      </c>
      <c r="P2531" s="4">
        <v>1700</v>
      </c>
      <c r="Q2531" s="7">
        <v>-62</v>
      </c>
      <c r="R2531" s="5">
        <f>ROUND(P2531 * (1 + (Q2531 / 100)), 2)</f>
        <v>646</v>
      </c>
      <c r="S2531" s="5">
        <f>ROUND(R2531 * D2531, 2)</f>
        <v>329.46</v>
      </c>
      <c r="T2531" s="4" t="str">
        <v>MUMBAI</v>
      </c>
      <c r="U2531" s="8" t="str">
        <v>AVAILABLE</v>
      </c>
      <c r="V2531" s="4" t="str">
        <v>Pinpoint</v>
      </c>
      <c r="W2531" s="9" t="str">
        <v>Media URL</v>
      </c>
    </row>
    <row r="2532">
      <c r="A2532" s="4" t="str">
        <v>7561082559</v>
      </c>
      <c r="B2532" s="4" t="str">
        <v>PEAR</v>
      </c>
      <c r="C2532" s="4">
        <v>180980</v>
      </c>
      <c r="D2532" s="5">
        <v>0.53</v>
      </c>
      <c r="E2532" s="4" t="str">
        <v>K</v>
      </c>
      <c r="F2532" s="4" t="str">
        <v>VVS2</v>
      </c>
      <c r="G2532" s="4" t="str">
        <v xml:space="preserve"> </v>
      </c>
      <c r="H2532" s="4" t="str">
        <v>EX</v>
      </c>
      <c r="I2532" s="4" t="str">
        <v>EX</v>
      </c>
      <c r="J2532" s="4" t="str">
        <v>NONE</v>
      </c>
      <c r="K2532" s="4" t="str">
        <v>7.43 x 4.22 x 2.78</v>
      </c>
      <c r="L2532" s="4" t="str">
        <v>65.80</v>
      </c>
      <c r="M2532" s="4" t="str">
        <v>59.00</v>
      </c>
      <c r="N2532" s="4" t="str">
        <v/>
      </c>
      <c r="O2532" s="4" t="str">
        <v>GIA</v>
      </c>
      <c r="P2532" s="4">
        <v>1400</v>
      </c>
      <c r="Q2532" s="7">
        <v>-42</v>
      </c>
      <c r="R2532" s="5">
        <f>ROUND(P2532 * (1 + (Q2532 / 100)), 2)</f>
        <v>812</v>
      </c>
      <c r="S2532" s="5">
        <f>ROUND(R2532 * D2532, 2)</f>
        <v>430.36</v>
      </c>
      <c r="T2532" s="4" t="str">
        <v>MUMBAI</v>
      </c>
      <c r="U2532" s="8" t="str">
        <v>AVAILABLE</v>
      </c>
      <c r="V2532" s="4" t="str">
        <v>Pinpoint</v>
      </c>
      <c r="W2532" s="9" t="str">
        <v>Media URL</v>
      </c>
    </row>
    <row r="2533">
      <c r="A2533" s="4" t="str">
        <v>7556367276</v>
      </c>
      <c r="B2533" s="4" t="str">
        <v>PEAR</v>
      </c>
      <c r="C2533" s="4">
        <v>152657</v>
      </c>
      <c r="D2533" s="5">
        <v>0.52</v>
      </c>
      <c r="E2533" s="4" t="str">
        <v>L</v>
      </c>
      <c r="F2533" s="4" t="str">
        <v>IF</v>
      </c>
      <c r="G2533" s="4" t="str">
        <v xml:space="preserve"> </v>
      </c>
      <c r="H2533" s="4" t="str">
        <v>EX</v>
      </c>
      <c r="I2533" s="4" t="str">
        <v>VG</v>
      </c>
      <c r="J2533" s="4" t="str">
        <v>NONE</v>
      </c>
      <c r="K2533" s="4" t="str">
        <v>6.81 x 4.62 x 2.82</v>
      </c>
      <c r="L2533" s="4" t="str">
        <v>61.00</v>
      </c>
      <c r="M2533" s="4" t="str">
        <v>55.00</v>
      </c>
      <c r="N2533" s="4" t="str">
        <v/>
      </c>
      <c r="O2533" s="4" t="str">
        <v>GIA</v>
      </c>
      <c r="P2533" s="4">
        <v>1400</v>
      </c>
      <c r="Q2533" s="7">
        <v>-63</v>
      </c>
      <c r="R2533" s="5">
        <f>ROUND(P2533 * (1 + (Q2533 / 100)), 2)</f>
        <v>518</v>
      </c>
      <c r="S2533" s="5">
        <f>ROUND(R2533 * D2533, 2)</f>
        <v>269.36</v>
      </c>
      <c r="T2533" s="4" t="str">
        <v>MUMBAI</v>
      </c>
      <c r="U2533" s="8" t="str">
        <v>AVAILABLE</v>
      </c>
      <c r="V2533" s="4" t="str">
        <v>Surface Graining, Minor Details of Polish</v>
      </c>
      <c r="W2533" s="9" t="str">
        <v>Media URL</v>
      </c>
    </row>
    <row r="2534">
      <c r="A2534" s="4" t="str">
        <v>6562138796</v>
      </c>
      <c r="B2534" s="4" t="str">
        <v>PEAR</v>
      </c>
      <c r="C2534" s="4">
        <v>182802</v>
      </c>
      <c r="D2534" s="5">
        <v>0.59</v>
      </c>
      <c r="E2534" s="4" t="str">
        <v>L</v>
      </c>
      <c r="F2534" s="4" t="str">
        <v>IF</v>
      </c>
      <c r="G2534" s="4" t="str">
        <v xml:space="preserve"> </v>
      </c>
      <c r="H2534" s="4" t="str">
        <v>EX</v>
      </c>
      <c r="I2534" s="4" t="str">
        <v>VG</v>
      </c>
      <c r="J2534" s="4" t="str">
        <v>FNT</v>
      </c>
      <c r="K2534" s="4" t="str">
        <v>7.29 x 4.83 x 2.80</v>
      </c>
      <c r="L2534" s="4" t="str">
        <v>58.00</v>
      </c>
      <c r="M2534" s="4" t="str">
        <v>60.00</v>
      </c>
      <c r="N2534" s="4" t="str">
        <v/>
      </c>
      <c r="O2534" s="4" t="str">
        <v>GIA</v>
      </c>
      <c r="P2534" s="4">
        <v>1400</v>
      </c>
      <c r="Q2534" s="7">
        <v>-58</v>
      </c>
      <c r="R2534" s="5">
        <f>ROUND(P2534 * (1 + (Q2534 / 100)), 2)</f>
        <v>588</v>
      </c>
      <c r="S2534" s="5">
        <f>ROUND(R2534 * D2534, 2)</f>
        <v>346.92</v>
      </c>
      <c r="T2534" s="4" t="str">
        <v>MUMBAI</v>
      </c>
      <c r="U2534" s="8" t="str">
        <v>AVAILABLE</v>
      </c>
      <c r="V2534" s="4" t="str">
        <v>Minor Details of Polish</v>
      </c>
      <c r="W2534" s="9" t="str">
        <v>Media URL</v>
      </c>
    </row>
    <row r="2535">
      <c r="A2535" s="4" t="str">
        <v>1553567996</v>
      </c>
      <c r="B2535" s="4" t="str">
        <v>PEAR</v>
      </c>
      <c r="C2535" s="4">
        <v>161102</v>
      </c>
      <c r="D2535" s="5">
        <v>0.55</v>
      </c>
      <c r="E2535" s="4" t="str">
        <v>L</v>
      </c>
      <c r="F2535" s="4" t="str">
        <v>IF</v>
      </c>
      <c r="G2535" s="4" t="str">
        <v xml:space="preserve"> </v>
      </c>
      <c r="H2535" s="4" t="str">
        <v>EX</v>
      </c>
      <c r="I2535" s="4" t="str">
        <v>EX</v>
      </c>
      <c r="J2535" s="4" t="str">
        <v>NONE</v>
      </c>
      <c r="K2535" s="4" t="str">
        <v>7.00 x 4.86 x 2.72</v>
      </c>
      <c r="L2535" s="4" t="str">
        <v>56.00</v>
      </c>
      <c r="M2535" s="4" t="str">
        <v>62.00</v>
      </c>
      <c r="N2535" s="4" t="str">
        <v/>
      </c>
      <c r="O2535" s="4" t="str">
        <v>GIA</v>
      </c>
      <c r="P2535" s="4">
        <v>1400</v>
      </c>
      <c r="Q2535" s="7">
        <v>-58</v>
      </c>
      <c r="R2535" s="5">
        <f>ROUND(P2535 * (1 + (Q2535 / 100)), 2)</f>
        <v>588</v>
      </c>
      <c r="S2535" s="5">
        <f>ROUND(R2535 * D2535, 2)</f>
        <v>323.4</v>
      </c>
      <c r="T2535" s="4" t="str">
        <v>MUMBAI</v>
      </c>
      <c r="U2535" s="8" t="str">
        <v>AVAILABLE</v>
      </c>
      <c r="V2535" s="4" t="str">
        <v>Minor Details of Polish</v>
      </c>
      <c r="W2535" s="9" t="str">
        <v>Media URL</v>
      </c>
    </row>
    <row r="2536">
      <c r="A2536" s="4" t="str">
        <v>7566136186</v>
      </c>
      <c r="B2536" s="4" t="str">
        <v>PEAR</v>
      </c>
      <c r="C2536" s="4">
        <v>182818</v>
      </c>
      <c r="D2536" s="5">
        <v>0.45</v>
      </c>
      <c r="E2536" s="4" t="str">
        <v>D</v>
      </c>
      <c r="F2536" s="4" t="str">
        <v>IF</v>
      </c>
      <c r="G2536" s="4" t="str">
        <v xml:space="preserve"> </v>
      </c>
      <c r="H2536" s="4" t="str">
        <v>EX</v>
      </c>
      <c r="I2536" s="4" t="str">
        <v>VG</v>
      </c>
      <c r="J2536" s="4" t="str">
        <v>NONE</v>
      </c>
      <c r="K2536" s="4" t="str">
        <v>6.59 x 4.34 x 2.54</v>
      </c>
      <c r="L2536" s="4" t="str">
        <v>58.50</v>
      </c>
      <c r="M2536" s="4" t="str">
        <v>60.00</v>
      </c>
      <c r="N2536" s="4" t="str">
        <v/>
      </c>
      <c r="O2536" s="4" t="str">
        <v>GIA</v>
      </c>
      <c r="P2536" s="4">
        <v>2600</v>
      </c>
      <c r="Q2536" s="7">
        <v>-56</v>
      </c>
      <c r="R2536" s="5">
        <f>ROUND(P2536 * (1 + (Q2536 / 100)), 2)</f>
        <v>1144</v>
      </c>
      <c r="S2536" s="5">
        <f>ROUND(R2536 * D2536, 2)</f>
        <v>514.8</v>
      </c>
      <c r="T2536" s="4" t="str">
        <v>MUMBAI</v>
      </c>
      <c r="U2536" s="8" t="str">
        <v>AVAILABLE</v>
      </c>
      <c r="V2536" s="4" t="str">
        <v>Minor Details of Polish</v>
      </c>
      <c r="W2536" s="9" t="str">
        <v>Media URL</v>
      </c>
    </row>
    <row r="2537">
      <c r="A2537" s="4" t="str">
        <v>6552990757</v>
      </c>
      <c r="B2537" s="4" t="str">
        <v>OVAL</v>
      </c>
      <c r="C2537" s="4">
        <v>177125</v>
      </c>
      <c r="D2537" s="5">
        <v>5.02</v>
      </c>
      <c r="E2537" s="4" t="str">
        <v>F</v>
      </c>
      <c r="F2537" s="4" t="str">
        <v>SI2</v>
      </c>
      <c r="G2537" s="4" t="str">
        <v xml:space="preserve"> </v>
      </c>
      <c r="H2537" s="4" t="str">
        <v>EX</v>
      </c>
      <c r="I2537" s="4" t="str">
        <v>EX</v>
      </c>
      <c r="J2537" s="4" t="str">
        <v>NONE</v>
      </c>
      <c r="K2537" s="4" t="str">
        <v>13.10 x 9.08 x 6.22</v>
      </c>
      <c r="L2537" s="4" t="str">
        <v>68.60</v>
      </c>
      <c r="M2537" s="4" t="str">
        <v>61.00</v>
      </c>
      <c r="N2537" s="4" t="str">
        <v/>
      </c>
      <c r="O2537" s="4" t="str">
        <v>GIA</v>
      </c>
      <c r="P2537" s="4">
        <v>23500</v>
      </c>
      <c r="Q2537" s="7">
        <v>-45</v>
      </c>
      <c r="R2537" s="5">
        <f>ROUND(P2537 * (1 + (Q2537 / 100)), 2)</f>
        <v>12925</v>
      </c>
      <c r="S2537" s="5">
        <f>ROUND(R2537 * D2537, 2)</f>
        <v>64883.5</v>
      </c>
      <c r="T2537" s="4" t="str">
        <v>EXHIBITION</v>
      </c>
      <c r="U2537" s="8" t="str">
        <v>AVAILABLE</v>
      </c>
      <c r="V2537" s="4" t="str">
        <v>Crystal, Cloud, Feather, Indented Natural, Needle</v>
      </c>
      <c r="W2537" s="9" t="str">
        <v>Media URL</v>
      </c>
    </row>
    <row r="2538">
      <c r="A2538" s="4" t="str">
        <v>1558364611</v>
      </c>
      <c r="B2538" s="4" t="str">
        <v>OVAL</v>
      </c>
      <c r="C2538" s="4">
        <v>152655</v>
      </c>
      <c r="D2538" s="5">
        <v>5.64</v>
      </c>
      <c r="E2538" s="4" t="str">
        <v>G</v>
      </c>
      <c r="F2538" s="4" t="str">
        <v>VVS2</v>
      </c>
      <c r="G2538" s="4" t="str">
        <v xml:space="preserve"> </v>
      </c>
      <c r="H2538" s="4" t="str">
        <v>EX</v>
      </c>
      <c r="I2538" s="4" t="str">
        <v>EX</v>
      </c>
      <c r="J2538" s="4" t="str">
        <v>MED</v>
      </c>
      <c r="K2538" s="4" t="str">
        <v>15.42 x 9.67 x 5.90</v>
      </c>
      <c r="L2538" s="4" t="str">
        <v>61.00</v>
      </c>
      <c r="M2538" s="4" t="str">
        <v>59.00</v>
      </c>
      <c r="N2538" s="4" t="str">
        <v/>
      </c>
      <c r="O2538" s="4" t="str">
        <v>GIA</v>
      </c>
      <c r="P2538" s="4">
        <v>44500</v>
      </c>
      <c r="Q2538" s="7">
        <v>-50</v>
      </c>
      <c r="R2538" s="5">
        <f>ROUND(P2538 * (1 + (Q2538 / 100)), 2)</f>
        <v>22250</v>
      </c>
      <c r="S2538" s="5">
        <f>ROUND(R2538 * D2538, 2)</f>
        <v>125490</v>
      </c>
      <c r="T2538" s="4" t="str">
        <v>EXHIBITION</v>
      </c>
      <c r="U2538" s="8" t="str">
        <v>AVAILABLE</v>
      </c>
      <c r="V2538" s="4" t="str">
        <v>Pinpoint</v>
      </c>
      <c r="W2538" s="9" t="str">
        <v>Media URL</v>
      </c>
    </row>
    <row r="2539">
      <c r="A2539" s="4" t="str">
        <v>801639508</v>
      </c>
      <c r="B2539" s="4" t="str">
        <v>OVAL</v>
      </c>
      <c r="C2539" s="4">
        <v>172520</v>
      </c>
      <c r="D2539" s="5">
        <v>5.17</v>
      </c>
      <c r="E2539" s="4" t="str">
        <v>M</v>
      </c>
      <c r="F2539" s="4" t="str">
        <v>I1</v>
      </c>
      <c r="G2539" s="4" t="str">
        <v>VG</v>
      </c>
      <c r="H2539" s="4" t="str">
        <v>EX</v>
      </c>
      <c r="I2539" s="4" t="str">
        <v>EX</v>
      </c>
      <c r="J2539" s="4" t="str">
        <v>VSL</v>
      </c>
      <c r="K2539" s="4" t="str">
        <v>13.26 x 9.46 x 6.13</v>
      </c>
      <c r="L2539" s="4" t="str">
        <v>64.80</v>
      </c>
      <c r="M2539" s="4" t="str">
        <v>65.00</v>
      </c>
      <c r="N2539" s="4" t="str">
        <v>37.90</v>
      </c>
      <c r="O2539" s="4" t="str">
        <v>IGI</v>
      </c>
      <c r="P2539" s="4">
        <v>4600</v>
      </c>
      <c r="Q2539" s="7">
        <v>-77</v>
      </c>
      <c r="R2539" s="5">
        <f>ROUND(P2539 * (1 + (Q2539 / 100)), 2)</f>
        <v>1058</v>
      </c>
      <c r="S2539" s="5">
        <f>ROUND(R2539 * D2539, 2)</f>
        <v>5469.86</v>
      </c>
      <c r="T2539" s="4" t="str">
        <v>MUMBAI</v>
      </c>
      <c r="U2539" s="8" t="str">
        <v>AVAILABLE</v>
      </c>
      <c r="V2539" s="4" t="str">
        <v>Cloud, Feather, Crystal</v>
      </c>
      <c r="W2539" s="9" t="str">
        <v>Media URL</v>
      </c>
    </row>
    <row r="2540">
      <c r="A2540" s="4" t="str">
        <v>2557143713</v>
      </c>
      <c r="B2540" s="4" t="str">
        <v>OVAL</v>
      </c>
      <c r="C2540" s="4">
        <v>142294</v>
      </c>
      <c r="D2540" s="5">
        <v>3.01</v>
      </c>
      <c r="E2540" s="4" t="str">
        <v>D</v>
      </c>
      <c r="F2540" s="4" t="str">
        <v>VVS1</v>
      </c>
      <c r="G2540" s="4" t="str">
        <v xml:space="preserve"> </v>
      </c>
      <c r="H2540" s="4" t="str">
        <v>EX</v>
      </c>
      <c r="I2540" s="4" t="str">
        <v>EX</v>
      </c>
      <c r="J2540" s="4" t="str">
        <v>FNT</v>
      </c>
      <c r="K2540" s="4" t="str">
        <v>12.19 x 7.62 x 4.82</v>
      </c>
      <c r="L2540" s="4" t="str">
        <v>63.20</v>
      </c>
      <c r="M2540" s="4" t="str">
        <v>62.00</v>
      </c>
      <c r="N2540" s="4" t="str">
        <v/>
      </c>
      <c r="O2540" s="4" t="str">
        <v>GIA</v>
      </c>
      <c r="P2540" s="4">
        <v>35500</v>
      </c>
      <c r="Q2540" s="7">
        <v>-53</v>
      </c>
      <c r="R2540" s="5">
        <f>ROUND(P2540 * (1 + (Q2540 / 100)), 2)</f>
        <v>16685</v>
      </c>
      <c r="S2540" s="5">
        <f>ROUND(R2540 * D2540, 2)</f>
        <v>50221.85</v>
      </c>
      <c r="T2540" s="4" t="str">
        <v>EXHIBITION</v>
      </c>
      <c r="U2540" s="8" t="str">
        <v>AVAILABLE</v>
      </c>
      <c r="V2540" s="4" t="str">
        <v xml:space="preserve"> </v>
      </c>
      <c r="W2540" s="9" t="str">
        <v>Media URL</v>
      </c>
    </row>
    <row r="2541">
      <c r="A2541" s="4" t="str">
        <v>801637963</v>
      </c>
      <c r="B2541" s="4" t="str">
        <v>OVAL</v>
      </c>
      <c r="C2541" s="4">
        <v>163251</v>
      </c>
      <c r="D2541" s="5">
        <v>3.01</v>
      </c>
      <c r="E2541" s="4" t="str">
        <v>I</v>
      </c>
      <c r="F2541" s="4" t="str">
        <v>SI1</v>
      </c>
      <c r="G2541" s="4" t="str">
        <v>VG</v>
      </c>
      <c r="H2541" s="4" t="str">
        <v>EX</v>
      </c>
      <c r="I2541" s="4" t="str">
        <v>EX</v>
      </c>
      <c r="J2541" s="4" t="str">
        <v>NONE</v>
      </c>
      <c r="K2541" s="4" t="str">
        <v>12.09 x 7.55 x 4.81</v>
      </c>
      <c r="L2541" s="4" t="str">
        <v>63.70</v>
      </c>
      <c r="M2541" s="4" t="str">
        <v>61.00</v>
      </c>
      <c r="N2541" s="4" t="str">
        <v>42.30</v>
      </c>
      <c r="O2541" s="4" t="str">
        <v>IGI</v>
      </c>
      <c r="P2541" s="4">
        <v>14500</v>
      </c>
      <c r="Q2541" s="7">
        <v>-70</v>
      </c>
      <c r="R2541" s="5">
        <f>ROUND(P2541 * (1 + (Q2541 / 100)), 2)</f>
        <v>4350</v>
      </c>
      <c r="S2541" s="5">
        <f>ROUND(R2541 * D2541, 2)</f>
        <v>13093.5</v>
      </c>
      <c r="T2541" s="4" t="str">
        <v>MUMBAI</v>
      </c>
      <c r="U2541" s="8" t="str">
        <v>AVAILABLE</v>
      </c>
      <c r="V2541" s="4" t="str">
        <v>Feather, Cloud</v>
      </c>
      <c r="W2541" s="9" t="str">
        <v>Media URL</v>
      </c>
    </row>
    <row r="2542">
      <c r="A2542" s="4" t="str">
        <v>801639275</v>
      </c>
      <c r="B2542" s="4" t="str">
        <v>OVAL</v>
      </c>
      <c r="C2542" s="4">
        <v>187671</v>
      </c>
      <c r="D2542" s="5">
        <v>3.02</v>
      </c>
      <c r="E2542" s="4" t="str">
        <v>J</v>
      </c>
      <c r="F2542" s="4" t="str">
        <v>VVS2</v>
      </c>
      <c r="G2542" s="4" t="str">
        <v>VG</v>
      </c>
      <c r="H2542" s="4" t="str">
        <v>EX</v>
      </c>
      <c r="I2542" s="4" t="str">
        <v>EX</v>
      </c>
      <c r="J2542" s="4" t="str">
        <v>NONE</v>
      </c>
      <c r="K2542" s="4" t="str">
        <v>11.22 x 7.92 x 4.98</v>
      </c>
      <c r="L2542" s="4" t="str">
        <v>62.90</v>
      </c>
      <c r="M2542" s="4" t="str">
        <v>61.00</v>
      </c>
      <c r="N2542" s="4" t="str">
        <v>41.60</v>
      </c>
      <c r="O2542" s="4" t="str">
        <v>IGI</v>
      </c>
      <c r="P2542" s="4">
        <v>13500</v>
      </c>
      <c r="Q2542" s="7">
        <v>-70</v>
      </c>
      <c r="R2542" s="5">
        <f>ROUND(P2542 * (1 + (Q2542 / 100)), 2)</f>
        <v>4050</v>
      </c>
      <c r="S2542" s="5">
        <f>ROUND(R2542 * D2542, 2)</f>
        <v>12231</v>
      </c>
      <c r="T2542" s="4" t="str">
        <v>MUMBAI</v>
      </c>
      <c r="U2542" s="8" t="str">
        <v>AVAILABLE</v>
      </c>
      <c r="V2542" s="4" t="str">
        <v>Feather, Pinpoint</v>
      </c>
      <c r="W2542" s="9" t="str">
        <v>Media URL</v>
      </c>
    </row>
    <row r="2543">
      <c r="A2543" s="4" t="str">
        <v>5563018369</v>
      </c>
      <c r="B2543" s="4" t="str">
        <v>OVAL</v>
      </c>
      <c r="C2543" s="4">
        <v>177058</v>
      </c>
      <c r="D2543" s="5">
        <v>3.03</v>
      </c>
      <c r="E2543" s="4" t="str">
        <v>K</v>
      </c>
      <c r="F2543" s="4" t="str">
        <v>IF</v>
      </c>
      <c r="G2543" s="4" t="str">
        <v xml:space="preserve"> </v>
      </c>
      <c r="H2543" s="4" t="str">
        <v>EX</v>
      </c>
      <c r="I2543" s="4" t="str">
        <v>EX</v>
      </c>
      <c r="J2543" s="4" t="str">
        <v>NONE</v>
      </c>
      <c r="K2543" s="4" t="str">
        <v>12.73 x 7.56 x 4.73</v>
      </c>
      <c r="L2543" s="4" t="str">
        <v>62.60</v>
      </c>
      <c r="M2543" s="4" t="str">
        <v>61.00</v>
      </c>
      <c r="N2543" s="4" t="str">
        <v/>
      </c>
      <c r="O2543" s="4" t="str">
        <v>GIA</v>
      </c>
      <c r="P2543" s="4">
        <v>11900</v>
      </c>
      <c r="Q2543" s="7">
        <v>-39</v>
      </c>
      <c r="R2543" s="5">
        <f>ROUND(P2543 * (1 + (Q2543 / 100)), 2)</f>
        <v>7259</v>
      </c>
      <c r="S2543" s="5">
        <f>ROUND(R2543 * D2543, 2)</f>
        <v>21994.77</v>
      </c>
      <c r="T2543" s="4" t="str">
        <v>EXHIBITION</v>
      </c>
      <c r="U2543" s="8" t="str">
        <v>AVAILABLE</v>
      </c>
      <c r="V2543" s="4" t="str">
        <v xml:space="preserve"> </v>
      </c>
      <c r="W2543" s="9" t="str">
        <v>Media URL</v>
      </c>
    </row>
    <row r="2544">
      <c r="A2544" s="4" t="str">
        <v>6555037264</v>
      </c>
      <c r="B2544" s="4" t="str">
        <v>OVAL</v>
      </c>
      <c r="C2544" s="4">
        <v>138807</v>
      </c>
      <c r="D2544" s="5">
        <v>3.01</v>
      </c>
      <c r="E2544" s="4" t="str">
        <v>K</v>
      </c>
      <c r="F2544" s="4" t="str">
        <v>SI1</v>
      </c>
      <c r="G2544" s="4" t="str">
        <v xml:space="preserve"> </v>
      </c>
      <c r="H2544" s="4" t="str">
        <v>EX</v>
      </c>
      <c r="I2544" s="4" t="str">
        <v>EX</v>
      </c>
      <c r="J2544" s="4" t="str">
        <v>NONE</v>
      </c>
      <c r="K2544" s="4" t="str">
        <v>11.21 x 7.36 x 5.27</v>
      </c>
      <c r="L2544" s="4" t="str">
        <v>71.60</v>
      </c>
      <c r="M2544" s="4" t="str">
        <v>61.00</v>
      </c>
      <c r="N2544" s="4" t="str">
        <v/>
      </c>
      <c r="O2544" s="4" t="str">
        <v>GIA</v>
      </c>
      <c r="P2544" s="4">
        <v>8800</v>
      </c>
      <c r="Q2544" s="7">
        <v>-62</v>
      </c>
      <c r="R2544" s="5">
        <f>ROUND(P2544 * (1 + (Q2544 / 100)), 2)</f>
        <v>3344</v>
      </c>
      <c r="S2544" s="5">
        <f>ROUND(R2544 * D2544, 2)</f>
        <v>10065.44</v>
      </c>
      <c r="T2544" s="4" t="str">
        <v>EXHIBITION</v>
      </c>
      <c r="U2544" s="8" t="str">
        <v>AVAILABLE</v>
      </c>
      <c r="V2544" s="4" t="str">
        <v>Feather, Twinning Wisp, Crystal, Cavity, Indented Natural, Needle</v>
      </c>
      <c r="W2544" s="9" t="str">
        <v>Media URL</v>
      </c>
    </row>
    <row r="2545">
      <c r="A2545" s="4" t="str">
        <v>773617572</v>
      </c>
      <c r="B2545" s="4" t="str">
        <v>OVAL</v>
      </c>
      <c r="C2545" s="4">
        <v>158662</v>
      </c>
      <c r="D2545" s="5">
        <v>3.01</v>
      </c>
      <c r="E2545" s="4" t="str">
        <v>K</v>
      </c>
      <c r="F2545" s="4" t="str">
        <v>SI1</v>
      </c>
      <c r="G2545" s="4" t="str">
        <v>VG</v>
      </c>
      <c r="H2545" s="4" t="str">
        <v>EX</v>
      </c>
      <c r="I2545" s="4" t="str">
        <v>EX</v>
      </c>
      <c r="J2545" s="4" t="str">
        <v>NONE</v>
      </c>
      <c r="K2545" s="4" t="str">
        <v>11.32 x 7.81 x 5.02</v>
      </c>
      <c r="L2545" s="4" t="str">
        <v>64.30</v>
      </c>
      <c r="M2545" s="4" t="str">
        <v>57.00</v>
      </c>
      <c r="N2545" s="4" t="str">
        <v>37.40</v>
      </c>
      <c r="O2545" s="4" t="str">
        <v>IGI</v>
      </c>
      <c r="P2545" s="4">
        <v>8800</v>
      </c>
      <c r="Q2545" s="7">
        <v>-76</v>
      </c>
      <c r="R2545" s="5">
        <f>ROUND(P2545 * (1 + (Q2545 / 100)), 2)</f>
        <v>2112</v>
      </c>
      <c r="S2545" s="5">
        <f>ROUND(R2545 * D2545, 2)</f>
        <v>6357.12</v>
      </c>
      <c r="T2545" s="4" t="str">
        <v>MUMBAI</v>
      </c>
      <c r="U2545" s="8" t="str">
        <v>AVAILABLE</v>
      </c>
      <c r="V2545" s="4" t="str">
        <v>Feather, Crystal, Needle</v>
      </c>
      <c r="W2545" s="9" t="str">
        <v>Media URL</v>
      </c>
    </row>
    <row r="2546">
      <c r="A2546" s="4" t="str">
        <v>1558324862</v>
      </c>
      <c r="B2546" s="4" t="str">
        <v>OVAL</v>
      </c>
      <c r="C2546" s="4">
        <v>149662</v>
      </c>
      <c r="D2546" s="5">
        <v>3.02</v>
      </c>
      <c r="E2546" s="4" t="str">
        <v>L</v>
      </c>
      <c r="F2546" s="4" t="str">
        <v>SI1</v>
      </c>
      <c r="G2546" s="4" t="str">
        <v xml:space="preserve"> </v>
      </c>
      <c r="H2546" s="4" t="str">
        <v>EX</v>
      </c>
      <c r="I2546" s="4" t="str">
        <v>VG</v>
      </c>
      <c r="J2546" s="4" t="str">
        <v>FNT</v>
      </c>
      <c r="K2546" s="4" t="str">
        <v>11.13 x 7.83 x 4.92</v>
      </c>
      <c r="L2546" s="4" t="str">
        <v>62.90</v>
      </c>
      <c r="M2546" s="4" t="str">
        <v>65.00</v>
      </c>
      <c r="N2546" s="4" t="str">
        <v/>
      </c>
      <c r="O2546" s="4" t="str">
        <v>GIA</v>
      </c>
      <c r="P2546" s="4">
        <v>6600</v>
      </c>
      <c r="Q2546" s="7">
        <v>-69</v>
      </c>
      <c r="R2546" s="5">
        <f>ROUND(P2546 * (1 + (Q2546 / 100)), 2)</f>
        <v>2046</v>
      </c>
      <c r="S2546" s="5">
        <f>ROUND(R2546 * D2546, 2)</f>
        <v>6178.92</v>
      </c>
      <c r="T2546" s="4" t="str">
        <v>EXHIBITION</v>
      </c>
      <c r="U2546" s="8" t="str">
        <v>AVAILABLE</v>
      </c>
      <c r="V2546" s="4" t="str">
        <v>Feather, Crystal, Cavity, Indented Natural, Pinpoint, Natural</v>
      </c>
      <c r="W2546" s="9" t="str">
        <v>Media URL</v>
      </c>
    </row>
    <row r="2547">
      <c r="A2547" s="4" t="str">
        <v>2557961912</v>
      </c>
      <c r="B2547" s="4" t="str">
        <v>OVAL</v>
      </c>
      <c r="C2547" s="4">
        <v>175578</v>
      </c>
      <c r="D2547" s="5">
        <v>3.01</v>
      </c>
      <c r="E2547" s="4" t="str">
        <v>U-V</v>
      </c>
      <c r="F2547" s="4" t="str">
        <v>VVS2</v>
      </c>
      <c r="G2547" s="4" t="str">
        <v xml:space="preserve"> </v>
      </c>
      <c r="H2547" s="4" t="str">
        <v>EX</v>
      </c>
      <c r="I2547" s="4" t="str">
        <v>VG</v>
      </c>
      <c r="J2547" s="4" t="str">
        <v>FNT</v>
      </c>
      <c r="K2547" s="4" t="str">
        <v>10.09 x 7.28 x 5.02</v>
      </c>
      <c r="L2547" s="4" t="str">
        <v>69.00</v>
      </c>
      <c r="M2547" s="4" t="str">
        <v>64.00</v>
      </c>
      <c r="N2547" s="4" t="str">
        <v/>
      </c>
      <c r="O2547" s="4" t="str">
        <v>GIA</v>
      </c>
      <c r="P2547" s="4">
        <v>6000</v>
      </c>
      <c r="Q2547" s="7">
        <v>-65</v>
      </c>
      <c r="R2547" s="5">
        <f>ROUND(P2547 * (1 + (Q2547 / 100)), 2)</f>
        <v>2100</v>
      </c>
      <c r="S2547" s="5">
        <f>ROUND(R2547 * D2547, 2)</f>
        <v>6321</v>
      </c>
      <c r="T2547" s="4" t="str">
        <v>MUMBAI</v>
      </c>
      <c r="U2547" s="8" t="str">
        <v>AVAILABLE</v>
      </c>
      <c r="V2547" s="4" t="str">
        <v>Cloud, Extra Facet</v>
      </c>
      <c r="W2547" s="9" t="str">
        <v>Media URL</v>
      </c>
    </row>
    <row r="2548">
      <c r="A2548" s="4" t="str">
        <v>2556634806</v>
      </c>
      <c r="B2548" s="4" t="str">
        <v>OVAL</v>
      </c>
      <c r="C2548" s="4">
        <v>163258</v>
      </c>
      <c r="D2548" s="5">
        <v>2.53</v>
      </c>
      <c r="E2548" s="4" t="str">
        <v>M</v>
      </c>
      <c r="F2548" s="4" t="str">
        <v>IF</v>
      </c>
      <c r="G2548" s="4" t="str">
        <v xml:space="preserve"> </v>
      </c>
      <c r="H2548" s="4" t="str">
        <v>EX</v>
      </c>
      <c r="I2548" s="4" t="str">
        <v>EX</v>
      </c>
      <c r="J2548" s="4" t="str">
        <v>FNT</v>
      </c>
      <c r="K2548" s="4" t="str">
        <v>10.78 x 7.45 x 4.57</v>
      </c>
      <c r="L2548" s="4" t="str">
        <v>61.40</v>
      </c>
      <c r="M2548" s="4" t="str">
        <v>61.00</v>
      </c>
      <c r="N2548" s="4" t="str">
        <v/>
      </c>
      <c r="O2548" s="4" t="str">
        <v>GIA</v>
      </c>
      <c r="P2548" s="4">
        <v>4500</v>
      </c>
      <c r="Q2548" s="7">
        <v>-47</v>
      </c>
      <c r="R2548" s="5">
        <f>ROUND(P2548 * (1 + (Q2548 / 100)), 2)</f>
        <v>2385</v>
      </c>
      <c r="S2548" s="5">
        <f>ROUND(R2548 * D2548, 2)</f>
        <v>6034.05</v>
      </c>
      <c r="T2548" s="4" t="str">
        <v>EXHIBITION</v>
      </c>
      <c r="U2548" s="8" t="str">
        <v>AVAILABLE</v>
      </c>
      <c r="V2548" s="4" t="str">
        <v xml:space="preserve"> </v>
      </c>
      <c r="W2548" s="9" t="str">
        <v>Media URL</v>
      </c>
    </row>
    <row r="2549">
      <c r="A2549" s="4" t="str">
        <v>1553309051</v>
      </c>
      <c r="B2549" s="4" t="str">
        <v>OVAL</v>
      </c>
      <c r="C2549" s="4">
        <v>149220</v>
      </c>
      <c r="D2549" s="5">
        <v>2</v>
      </c>
      <c r="E2549" s="4" t="str">
        <v>D</v>
      </c>
      <c r="F2549" s="4" t="str">
        <v>SI1</v>
      </c>
      <c r="G2549" s="4" t="str">
        <v xml:space="preserve"> </v>
      </c>
      <c r="H2549" s="4" t="str">
        <v>EX</v>
      </c>
      <c r="I2549" s="4" t="str">
        <v>EX</v>
      </c>
      <c r="J2549" s="4" t="str">
        <v>STG</v>
      </c>
      <c r="K2549" s="4" t="str">
        <v>9.24 x 6.72 x 4.81</v>
      </c>
      <c r="L2549" s="4" t="str">
        <v>71.50</v>
      </c>
      <c r="M2549" s="4" t="str">
        <v>59.00</v>
      </c>
      <c r="N2549" s="4" t="str">
        <v/>
      </c>
      <c r="O2549" s="4" t="str">
        <v>GIA</v>
      </c>
      <c r="P2549" s="4">
        <v>13500</v>
      </c>
      <c r="Q2549" s="7">
        <v>-72</v>
      </c>
      <c r="R2549" s="5">
        <f>ROUND(P2549 * (1 + (Q2549 / 100)), 2)</f>
        <v>3780</v>
      </c>
      <c r="S2549" s="5">
        <f>ROUND(R2549 * D2549, 2)</f>
        <v>7560</v>
      </c>
      <c r="T2549" s="4" t="str">
        <v>EXHIBITION</v>
      </c>
      <c r="U2549" s="8" t="str">
        <v>AVAILABLE</v>
      </c>
      <c r="V2549" s="4" t="str">
        <v>Crystal, Twinning Wisp, Feather</v>
      </c>
      <c r="W2549" s="9" t="str">
        <v>Media URL</v>
      </c>
    </row>
    <row r="2550">
      <c r="A2550" s="4" t="str">
        <v>6552507289</v>
      </c>
      <c r="B2550" s="4" t="str">
        <v>OVAL</v>
      </c>
      <c r="C2550" s="4">
        <v>158300</v>
      </c>
      <c r="D2550" s="5">
        <v>2.01</v>
      </c>
      <c r="E2550" s="4" t="str">
        <v>F</v>
      </c>
      <c r="F2550" s="4" t="str">
        <v>FL</v>
      </c>
      <c r="G2550" s="4" t="str">
        <v xml:space="preserve"> </v>
      </c>
      <c r="H2550" s="4" t="str">
        <v>EX</v>
      </c>
      <c r="I2550" s="4" t="str">
        <v>EX</v>
      </c>
      <c r="J2550" s="4" t="str">
        <v>MED</v>
      </c>
      <c r="K2550" s="4" t="str">
        <v>9.38 x 6.91 x 4.60</v>
      </c>
      <c r="L2550" s="4" t="str">
        <v>66.60</v>
      </c>
      <c r="M2550" s="4" t="str">
        <v>63.00</v>
      </c>
      <c r="N2550" s="4" t="str">
        <v/>
      </c>
      <c r="O2550" s="4" t="str">
        <v>GIA</v>
      </c>
      <c r="P2550" s="4">
        <v>18500</v>
      </c>
      <c r="Q2550" s="7">
        <v>-58</v>
      </c>
      <c r="R2550" s="5">
        <f>ROUND(P2550 * (1 + (Q2550 / 100)), 2)</f>
        <v>7770</v>
      </c>
      <c r="S2550" s="5">
        <f>ROUND(R2550 * D2550, 2)</f>
        <v>15617.7</v>
      </c>
      <c r="T2550" s="4" t="str">
        <v>EXHIBITION</v>
      </c>
      <c r="U2550" s="8" t="str">
        <v>AVAILABLE</v>
      </c>
      <c r="V2550" s="4" t="str">
        <v xml:space="preserve"> </v>
      </c>
      <c r="W2550" s="9" t="str">
        <v>Media URL</v>
      </c>
    </row>
    <row r="2551">
      <c r="A2551" s="4" t="str">
        <v>773617742</v>
      </c>
      <c r="B2551" s="4" t="str">
        <v>OVAL</v>
      </c>
      <c r="C2551" s="4">
        <v>142307</v>
      </c>
      <c r="D2551" s="5">
        <v>2.01</v>
      </c>
      <c r="E2551" s="4" t="str">
        <v>G</v>
      </c>
      <c r="F2551" s="4" t="str">
        <v>SI1</v>
      </c>
      <c r="G2551" s="4" t="str">
        <v>VG</v>
      </c>
      <c r="H2551" s="4" t="str">
        <v>EX</v>
      </c>
      <c r="I2551" s="4" t="str">
        <v>EX</v>
      </c>
      <c r="J2551" s="4" t="str">
        <v>VSL</v>
      </c>
      <c r="K2551" s="4" t="str">
        <v>9.63 x 6.90 x 4.50</v>
      </c>
      <c r="L2551" s="4" t="str">
        <v>65.20</v>
      </c>
      <c r="M2551" s="4" t="str">
        <v>60.00</v>
      </c>
      <c r="N2551" s="4" t="str">
        <v>40.10</v>
      </c>
      <c r="O2551" s="4" t="str">
        <v>IGI</v>
      </c>
      <c r="P2551" s="4">
        <v>10700</v>
      </c>
      <c r="Q2551" s="7">
        <v>-75</v>
      </c>
      <c r="R2551" s="5">
        <f>ROUND(P2551 * (1 + (Q2551 / 100)), 2)</f>
        <v>2675</v>
      </c>
      <c r="S2551" s="5">
        <f>ROUND(R2551 * D2551, 2)</f>
        <v>5376.75</v>
      </c>
      <c r="T2551" s="4" t="str">
        <v>MUMBAI</v>
      </c>
      <c r="U2551" s="8" t="str">
        <v>AVAILABLE</v>
      </c>
      <c r="V2551" s="4" t="str">
        <v>Crystal, Cloud, Feather</v>
      </c>
      <c r="W2551" s="9" t="str">
        <v>Media URL</v>
      </c>
    </row>
    <row r="2552">
      <c r="A2552" s="4" t="str">
        <v>801639637</v>
      </c>
      <c r="B2552" s="4" t="str">
        <v>OVAL</v>
      </c>
      <c r="C2552" s="4">
        <v>182908</v>
      </c>
      <c r="D2552" s="5">
        <v>2.01</v>
      </c>
      <c r="E2552" s="4" t="str">
        <v>G</v>
      </c>
      <c r="F2552" s="4" t="str">
        <v>SI1</v>
      </c>
      <c r="G2552" s="4" t="str">
        <v>VG</v>
      </c>
      <c r="H2552" s="4" t="str">
        <v>EX</v>
      </c>
      <c r="I2552" s="4" t="str">
        <v>EX</v>
      </c>
      <c r="J2552" s="4" t="str">
        <v>SLT</v>
      </c>
      <c r="K2552" s="4" t="str">
        <v>9.57 x 7.09 x 4.39</v>
      </c>
      <c r="L2552" s="4" t="str">
        <v>61.90</v>
      </c>
      <c r="M2552" s="4" t="str">
        <v>59.00</v>
      </c>
      <c r="N2552" s="4" t="str">
        <v>41.70</v>
      </c>
      <c r="O2552" s="4" t="str">
        <v>IGI</v>
      </c>
      <c r="P2552" s="4">
        <v>10700</v>
      </c>
      <c r="Q2552" s="7">
        <v>-70</v>
      </c>
      <c r="R2552" s="5">
        <f>ROUND(P2552 * (1 + (Q2552 / 100)), 2)</f>
        <v>3210</v>
      </c>
      <c r="S2552" s="5">
        <f>ROUND(R2552 * D2552, 2)</f>
        <v>6452.1</v>
      </c>
      <c r="T2552" s="4" t="str">
        <v>MUMBAI</v>
      </c>
      <c r="U2552" s="8" t="str">
        <v>AVAILABLE</v>
      </c>
      <c r="V2552" s="4" t="str">
        <v>Crystal, Feather, Cloud</v>
      </c>
      <c r="W2552" s="9" t="str">
        <v>Media URL</v>
      </c>
    </row>
    <row r="2553">
      <c r="A2553" s="4" t="str">
        <v>7552938666</v>
      </c>
      <c r="B2553" s="4" t="str">
        <v>OVAL</v>
      </c>
      <c r="C2553" s="4">
        <v>172427</v>
      </c>
      <c r="D2553" s="5">
        <v>2</v>
      </c>
      <c r="E2553" s="4" t="str">
        <v>I</v>
      </c>
      <c r="F2553" s="4" t="str">
        <v>VVS1</v>
      </c>
      <c r="G2553" s="4" t="str">
        <v xml:space="preserve"> </v>
      </c>
      <c r="H2553" s="4" t="str">
        <v>EX</v>
      </c>
      <c r="I2553" s="4" t="str">
        <v>EX</v>
      </c>
      <c r="J2553" s="4" t="str">
        <v>NONE</v>
      </c>
      <c r="K2553" s="4" t="str">
        <v>9.79 x 6.84 x 4.35</v>
      </c>
      <c r="L2553" s="4" t="str">
        <v>63.60</v>
      </c>
      <c r="M2553" s="4" t="str">
        <v>60.00</v>
      </c>
      <c r="N2553" s="4" t="str">
        <v/>
      </c>
      <c r="O2553" s="4" t="str">
        <v>GIA</v>
      </c>
      <c r="P2553" s="4">
        <v>10400</v>
      </c>
      <c r="Q2553" s="7">
        <v>-44</v>
      </c>
      <c r="R2553" s="5">
        <f>ROUND(P2553 * (1 + (Q2553 / 100)), 2)</f>
        <v>5824</v>
      </c>
      <c r="S2553" s="5">
        <f>ROUND(R2553 * D2553, 2)</f>
        <v>11648</v>
      </c>
      <c r="T2553" s="4" t="str">
        <v>EXHIBITION</v>
      </c>
      <c r="U2553" s="8" t="str">
        <v>AVAILABLE</v>
      </c>
      <c r="V2553" s="4" t="str">
        <v>Pinpoint, Feather</v>
      </c>
      <c r="W2553" s="9" t="str">
        <v>Media URL</v>
      </c>
    </row>
    <row r="2554">
      <c r="A2554" s="4" t="str">
        <v>773617468</v>
      </c>
      <c r="B2554" s="4" t="str">
        <v>OVAL</v>
      </c>
      <c r="C2554" s="4">
        <v>158253</v>
      </c>
      <c r="D2554" s="5">
        <v>2.03</v>
      </c>
      <c r="E2554" s="4" t="str">
        <v>I</v>
      </c>
      <c r="F2554" s="4" t="str">
        <v>VVS2</v>
      </c>
      <c r="G2554" s="4" t="str">
        <v>VG</v>
      </c>
      <c r="H2554" s="4" t="str">
        <v>EX</v>
      </c>
      <c r="I2554" s="4" t="str">
        <v>EX</v>
      </c>
      <c r="J2554" s="4" t="str">
        <v>NONE</v>
      </c>
      <c r="K2554" s="4" t="str">
        <v>10.59 x 6.64 x 4.19</v>
      </c>
      <c r="L2554" s="4" t="str">
        <v>63.10</v>
      </c>
      <c r="M2554" s="4" t="str">
        <v>61.00</v>
      </c>
      <c r="N2554" s="4" t="str">
        <v>37.70</v>
      </c>
      <c r="O2554" s="4" t="str">
        <v>IGI</v>
      </c>
      <c r="P2554" s="4">
        <v>9900</v>
      </c>
      <c r="Q2554" s="7">
        <v>-70</v>
      </c>
      <c r="R2554" s="5">
        <f>ROUND(P2554 * (1 + (Q2554 / 100)), 2)</f>
        <v>2970</v>
      </c>
      <c r="S2554" s="5">
        <f>ROUND(R2554 * D2554, 2)</f>
        <v>6029.1</v>
      </c>
      <c r="T2554" s="4" t="str">
        <v>MUMBAI</v>
      </c>
      <c r="U2554" s="8" t="str">
        <v>AVAILABLE</v>
      </c>
      <c r="V2554" s="4" t="str">
        <v>Cloud, Feather</v>
      </c>
      <c r="W2554" s="9" t="str">
        <v>Media URL</v>
      </c>
    </row>
    <row r="2555">
      <c r="A2555" s="4" t="str">
        <v>773617270</v>
      </c>
      <c r="B2555" s="4" t="str">
        <v>OVAL</v>
      </c>
      <c r="C2555" s="4">
        <v>153825</v>
      </c>
      <c r="D2555" s="5">
        <v>2</v>
      </c>
      <c r="E2555" s="4" t="str">
        <v>I</v>
      </c>
      <c r="F2555" s="4" t="str">
        <v>SI2</v>
      </c>
      <c r="G2555" s="4" t="str">
        <v>VG</v>
      </c>
      <c r="H2555" s="4" t="str">
        <v>EX</v>
      </c>
      <c r="I2555" s="4" t="str">
        <v>EX</v>
      </c>
      <c r="J2555" s="4" t="str">
        <v>NONE</v>
      </c>
      <c r="K2555" s="4" t="str">
        <v>9.41 x 6.94 x 4.57</v>
      </c>
      <c r="L2555" s="4" t="str">
        <v>65.90</v>
      </c>
      <c r="M2555" s="4" t="str">
        <v>62.00</v>
      </c>
      <c r="N2555" s="4" t="str">
        <v>38.90</v>
      </c>
      <c r="O2555" s="4" t="str">
        <v>IGI</v>
      </c>
      <c r="P2555" s="4">
        <v>7500</v>
      </c>
      <c r="Q2555" s="7">
        <v>-83</v>
      </c>
      <c r="R2555" s="5">
        <f>ROUND(P2555 * (1 + (Q2555 / 100)), 2)</f>
        <v>1275</v>
      </c>
      <c r="S2555" s="5">
        <f>ROUND(R2555 * D2555, 2)</f>
        <v>2550</v>
      </c>
      <c r="T2555" s="4" t="str">
        <v>MUMBAI</v>
      </c>
      <c r="U2555" s="8" t="str">
        <v>AVAILABLE</v>
      </c>
      <c r="V2555" s="4" t="str">
        <v>Feather, Crystal, Cloud</v>
      </c>
      <c r="W2555" s="9" t="str">
        <v>Media URL</v>
      </c>
    </row>
    <row r="2556">
      <c r="A2556" s="4" t="str">
        <v>773617535</v>
      </c>
      <c r="B2556" s="4" t="str">
        <v>OVAL</v>
      </c>
      <c r="C2556" s="4">
        <v>158661</v>
      </c>
      <c r="D2556" s="5">
        <v>2.01</v>
      </c>
      <c r="E2556" s="4" t="str">
        <v>J</v>
      </c>
      <c r="F2556" s="4" t="str">
        <v>VS1</v>
      </c>
      <c r="G2556" s="6" t="str">
        <v>EX</v>
      </c>
      <c r="H2556" s="6" t="str">
        <v>EX</v>
      </c>
      <c r="I2556" s="6" t="str">
        <v>EX</v>
      </c>
      <c r="J2556" s="4" t="str">
        <v>NONE</v>
      </c>
      <c r="K2556" s="4" t="str">
        <v>10.74 x 6.80 x 4.32</v>
      </c>
      <c r="L2556" s="4" t="str">
        <v>63.50</v>
      </c>
      <c r="M2556" s="4" t="str">
        <v>62.00</v>
      </c>
      <c r="N2556" s="4" t="str">
        <v>33.60</v>
      </c>
      <c r="O2556" s="4" t="str">
        <v>IGI</v>
      </c>
      <c r="P2556" s="4">
        <v>7700</v>
      </c>
      <c r="Q2556" s="7">
        <v>-76</v>
      </c>
      <c r="R2556" s="5">
        <f>ROUND(P2556 * (1 + (Q2556 / 100)), 2)</f>
        <v>1848</v>
      </c>
      <c r="S2556" s="5">
        <f>ROUND(R2556 * D2556, 2)</f>
        <v>3714.48</v>
      </c>
      <c r="T2556" s="4" t="str">
        <v>MUMBAI</v>
      </c>
      <c r="U2556" s="8" t="str">
        <v>AVAILABLE</v>
      </c>
      <c r="V2556" s="4" t="str">
        <v>Feather, Crystal</v>
      </c>
      <c r="W2556" s="9" t="str">
        <v>Media URL</v>
      </c>
    </row>
    <row r="2557">
      <c r="A2557" s="4" t="str">
        <v>773617696</v>
      </c>
      <c r="B2557" s="4" t="str">
        <v>OVAL</v>
      </c>
      <c r="C2557" s="4">
        <v>150666</v>
      </c>
      <c r="D2557" s="5">
        <v>2.03</v>
      </c>
      <c r="E2557" s="4" t="str">
        <v>J</v>
      </c>
      <c r="F2557" s="4" t="str">
        <v>VS2</v>
      </c>
      <c r="G2557" s="4" t="str">
        <v>VG</v>
      </c>
      <c r="H2557" s="4" t="str">
        <v>EX</v>
      </c>
      <c r="I2557" s="4" t="str">
        <v>EX</v>
      </c>
      <c r="J2557" s="4" t="str">
        <v>NONE</v>
      </c>
      <c r="K2557" s="4" t="str">
        <v>10.69 x 6.79 x 4.12</v>
      </c>
      <c r="L2557" s="4" t="str">
        <v>60.70</v>
      </c>
      <c r="M2557" s="4" t="str">
        <v>59.00</v>
      </c>
      <c r="N2557" s="4" t="str">
        <v>36.00</v>
      </c>
      <c r="O2557" s="4" t="str">
        <v>IGI</v>
      </c>
      <c r="P2557" s="4">
        <v>7400</v>
      </c>
      <c r="Q2557" s="7">
        <v>-77</v>
      </c>
      <c r="R2557" s="5">
        <f>ROUND(P2557 * (1 + (Q2557 / 100)), 2)</f>
        <v>1702</v>
      </c>
      <c r="S2557" s="5">
        <f>ROUND(R2557 * D2557, 2)</f>
        <v>3455.06</v>
      </c>
      <c r="T2557" s="4" t="str">
        <v>MUMBAI</v>
      </c>
      <c r="U2557" s="8" t="str">
        <v>AVAILABLE</v>
      </c>
      <c r="V2557" s="4" t="str">
        <v>Crystal, Cloud</v>
      </c>
      <c r="W2557" s="9" t="str">
        <v>Media URL</v>
      </c>
    </row>
    <row r="2558">
      <c r="A2558" s="4" t="str">
        <v>773618030</v>
      </c>
      <c r="B2558" s="4" t="str">
        <v>OVAL</v>
      </c>
      <c r="C2558" s="4">
        <v>120165</v>
      </c>
      <c r="D2558" s="5">
        <v>2.04</v>
      </c>
      <c r="E2558" s="4" t="str">
        <v>J</v>
      </c>
      <c r="F2558" s="4" t="str">
        <v>VS2</v>
      </c>
      <c r="G2558" s="4" t="str">
        <v>VG</v>
      </c>
      <c r="H2558" s="4" t="str">
        <v>EX</v>
      </c>
      <c r="I2558" s="4" t="str">
        <v>EX</v>
      </c>
      <c r="J2558" s="4" t="str">
        <v>NONE</v>
      </c>
      <c r="K2558" s="4" t="str">
        <v>9.58 x 6.98 x 4.52</v>
      </c>
      <c r="L2558" s="4" t="str">
        <v>64.80</v>
      </c>
      <c r="M2558" s="4" t="str">
        <v>63.00</v>
      </c>
      <c r="N2558" s="4" t="str">
        <v>45.20</v>
      </c>
      <c r="O2558" s="4" t="str">
        <v>IGI</v>
      </c>
      <c r="P2558" s="4">
        <v>7400</v>
      </c>
      <c r="Q2558" s="7">
        <v>-77</v>
      </c>
      <c r="R2558" s="5">
        <f>ROUND(P2558 * (1 + (Q2558 / 100)), 2)</f>
        <v>1702</v>
      </c>
      <c r="S2558" s="5">
        <f>ROUND(R2558 * D2558, 2)</f>
        <v>3472.08</v>
      </c>
      <c r="T2558" s="4" t="str">
        <v>MUMBAI</v>
      </c>
      <c r="U2558" s="8" t="str">
        <v>AVAILABLE</v>
      </c>
      <c r="V2558" s="4" t="str">
        <v>Crystal, Feather, Cloud</v>
      </c>
      <c r="W2558" s="9" t="str">
        <v>Media URL</v>
      </c>
    </row>
    <row r="2559">
      <c r="A2559" s="4" t="str">
        <v>773617719</v>
      </c>
      <c r="B2559" s="4" t="str">
        <v>OVAL</v>
      </c>
      <c r="C2559" s="4">
        <v>151138</v>
      </c>
      <c r="D2559" s="5">
        <v>2.01</v>
      </c>
      <c r="E2559" s="4" t="str">
        <v>J</v>
      </c>
      <c r="F2559" s="4" t="str">
        <v>SI1</v>
      </c>
      <c r="G2559" s="4" t="str">
        <v>VG</v>
      </c>
      <c r="H2559" s="4" t="str">
        <v>EX</v>
      </c>
      <c r="I2559" s="4" t="str">
        <v>EX</v>
      </c>
      <c r="J2559" s="4" t="str">
        <v>NONE</v>
      </c>
      <c r="K2559" s="4" t="str">
        <v>9.63 x 7.02 x 4.46</v>
      </c>
      <c r="L2559" s="4" t="str">
        <v>63.50</v>
      </c>
      <c r="M2559" s="4" t="str">
        <v>62.00</v>
      </c>
      <c r="N2559" s="4" t="str">
        <v>42.10</v>
      </c>
      <c r="O2559" s="4" t="str">
        <v>IGI</v>
      </c>
      <c r="P2559" s="4">
        <v>7000</v>
      </c>
      <c r="Q2559" s="7">
        <v>-78</v>
      </c>
      <c r="R2559" s="5">
        <f>ROUND(P2559 * (1 + (Q2559 / 100)), 2)</f>
        <v>1540</v>
      </c>
      <c r="S2559" s="5">
        <f>ROUND(R2559 * D2559, 2)</f>
        <v>3095.4</v>
      </c>
      <c r="T2559" s="4" t="str">
        <v>MUMBAI</v>
      </c>
      <c r="U2559" s="8" t="str">
        <v>AVAILABLE</v>
      </c>
      <c r="V2559" s="4" t="str">
        <v>Feather, Cloud, Crystal</v>
      </c>
      <c r="W2559" s="9" t="str">
        <v>Media URL</v>
      </c>
    </row>
    <row r="2560">
      <c r="A2560" s="4" t="str">
        <v>801639407</v>
      </c>
      <c r="B2560" s="4" t="str">
        <v>OVAL</v>
      </c>
      <c r="C2560" s="4">
        <v>168447</v>
      </c>
      <c r="D2560" s="5">
        <v>2</v>
      </c>
      <c r="E2560" s="4" t="str">
        <v>J</v>
      </c>
      <c r="F2560" s="4" t="str">
        <v>SI1</v>
      </c>
      <c r="G2560" s="4" t="str">
        <v>VG</v>
      </c>
      <c r="H2560" s="4" t="str">
        <v>EX</v>
      </c>
      <c r="I2560" s="4" t="str">
        <v>EX</v>
      </c>
      <c r="J2560" s="4" t="str">
        <v>NONE</v>
      </c>
      <c r="K2560" s="4" t="str">
        <v>9.92 x 6.99 x 4.39</v>
      </c>
      <c r="L2560" s="4" t="str">
        <v>62.80</v>
      </c>
      <c r="M2560" s="4" t="str">
        <v>59.00</v>
      </c>
      <c r="N2560" s="4" t="str">
        <v>36.10</v>
      </c>
      <c r="O2560" s="4" t="str">
        <v>IGI</v>
      </c>
      <c r="P2560" s="4">
        <v>7000</v>
      </c>
      <c r="Q2560" s="7">
        <v>-74</v>
      </c>
      <c r="R2560" s="5">
        <f>ROUND(P2560 * (1 + (Q2560 / 100)), 2)</f>
        <v>1820</v>
      </c>
      <c r="S2560" s="5">
        <f>ROUND(R2560 * D2560, 2)</f>
        <v>3640</v>
      </c>
      <c r="T2560" s="4" t="str">
        <v>MUMBAI</v>
      </c>
      <c r="U2560" s="8" t="str">
        <v>AVAILABLE</v>
      </c>
      <c r="V2560" s="4" t="str">
        <v>Feather, Crystal</v>
      </c>
      <c r="W2560" s="9" t="str">
        <v>Media URL</v>
      </c>
    </row>
    <row r="2561">
      <c r="A2561" s="4" t="str">
        <v>801639408</v>
      </c>
      <c r="B2561" s="4" t="str">
        <v>OVAL</v>
      </c>
      <c r="C2561" s="4">
        <v>168448</v>
      </c>
      <c r="D2561" s="5">
        <v>2.01</v>
      </c>
      <c r="E2561" s="4" t="str">
        <v>J</v>
      </c>
      <c r="F2561" s="4" t="str">
        <v>SI1</v>
      </c>
      <c r="G2561" s="4" t="str">
        <v>VG</v>
      </c>
      <c r="H2561" s="4" t="str">
        <v>EX</v>
      </c>
      <c r="I2561" s="4" t="str">
        <v>EX</v>
      </c>
      <c r="J2561" s="4" t="str">
        <v>NONE</v>
      </c>
      <c r="K2561" s="4" t="str">
        <v>9.37 x 7.06 x 4.47</v>
      </c>
      <c r="L2561" s="4" t="str">
        <v>63.30</v>
      </c>
      <c r="M2561" s="4" t="str">
        <v>65.00</v>
      </c>
      <c r="N2561" s="4" t="str">
        <v>40.10</v>
      </c>
      <c r="O2561" s="4" t="str">
        <v>IGI</v>
      </c>
      <c r="P2561" s="4">
        <v>7000</v>
      </c>
      <c r="Q2561" s="7">
        <v>-74</v>
      </c>
      <c r="R2561" s="5">
        <f>ROUND(P2561 * (1 + (Q2561 / 100)), 2)</f>
        <v>1820</v>
      </c>
      <c r="S2561" s="5">
        <f>ROUND(R2561 * D2561, 2)</f>
        <v>3658.2</v>
      </c>
      <c r="T2561" s="4" t="str">
        <v>MUMBAI</v>
      </c>
      <c r="U2561" s="8" t="str">
        <v>AVAILABLE</v>
      </c>
      <c r="V2561" s="4" t="str">
        <v>Cloud, Crystal, Feather, Indented Natural</v>
      </c>
      <c r="W2561" s="9" t="str">
        <v>Media URL</v>
      </c>
    </row>
    <row r="2562">
      <c r="A2562" s="4" t="str">
        <v>2568047367</v>
      </c>
      <c r="B2562" s="4" t="str">
        <v>OVAL</v>
      </c>
      <c r="C2562" s="4">
        <v>178169</v>
      </c>
      <c r="D2562" s="5">
        <v>2.03</v>
      </c>
      <c r="E2562" s="4" t="str">
        <v>J</v>
      </c>
      <c r="F2562" s="4" t="str">
        <v>SI2</v>
      </c>
      <c r="G2562" s="4" t="str">
        <v xml:space="preserve"> </v>
      </c>
      <c r="H2562" s="4" t="str">
        <v>EX</v>
      </c>
      <c r="I2562" s="4" t="str">
        <v>EX</v>
      </c>
      <c r="J2562" s="4" t="str">
        <v>NONE</v>
      </c>
      <c r="K2562" s="4" t="str">
        <v>10.02 x 6.75 x 4.33</v>
      </c>
      <c r="L2562" s="4" t="str">
        <v>64.10</v>
      </c>
      <c r="M2562" s="4" t="str">
        <v>62.00</v>
      </c>
      <c r="N2562" s="4" t="str">
        <v/>
      </c>
      <c r="O2562" s="4" t="str">
        <v>GIA</v>
      </c>
      <c r="P2562" s="4">
        <v>6300</v>
      </c>
      <c r="Q2562" s="7">
        <v>-57</v>
      </c>
      <c r="R2562" s="5">
        <f>ROUND(P2562 * (1 + (Q2562 / 100)), 2)</f>
        <v>2709</v>
      </c>
      <c r="S2562" s="5">
        <f>ROUND(R2562 * D2562, 2)</f>
        <v>5499.27</v>
      </c>
      <c r="T2562" s="4" t="str">
        <v>EXHIBITION</v>
      </c>
      <c r="U2562" s="8" t="str">
        <v>AVAILABLE</v>
      </c>
      <c r="V2562" s="4" t="str">
        <v>Twinning Wisp, Feather, Crystal, Etch Channel</v>
      </c>
      <c r="W2562" s="9" t="str">
        <v>Media URL</v>
      </c>
    </row>
    <row r="2563">
      <c r="A2563" s="4" t="str">
        <v>6541995251</v>
      </c>
      <c r="B2563" s="4" t="str">
        <v>OVAL</v>
      </c>
      <c r="C2563" s="4">
        <v>137469</v>
      </c>
      <c r="D2563" s="5">
        <v>2.04</v>
      </c>
      <c r="E2563" s="4" t="str">
        <v>J</v>
      </c>
      <c r="F2563" s="4" t="str">
        <v>I1</v>
      </c>
      <c r="G2563" s="4" t="str">
        <v xml:space="preserve"> </v>
      </c>
      <c r="H2563" s="4" t="str">
        <v>VG</v>
      </c>
      <c r="I2563" s="4" t="str">
        <v>EX</v>
      </c>
      <c r="J2563" s="4" t="str">
        <v>VST</v>
      </c>
      <c r="K2563" s="4" t="str">
        <v>10.01 x 6.92 x 4.49</v>
      </c>
      <c r="L2563" s="4" t="str">
        <v>64.80</v>
      </c>
      <c r="M2563" s="4" t="str">
        <v>58.00</v>
      </c>
      <c r="N2563" s="4" t="str">
        <v/>
      </c>
      <c r="O2563" s="4" t="str">
        <v>GIA</v>
      </c>
      <c r="P2563" s="4">
        <v>4500</v>
      </c>
      <c r="Q2563" s="7">
        <v>-74</v>
      </c>
      <c r="R2563" s="5">
        <f>ROUND(P2563 * (1 + (Q2563 / 100)), 2)</f>
        <v>1170</v>
      </c>
      <c r="S2563" s="5">
        <f>ROUND(R2563 * D2563, 2)</f>
        <v>2386.8</v>
      </c>
      <c r="T2563" s="4" t="str">
        <v>EXHIBITION</v>
      </c>
      <c r="U2563" s="8" t="str">
        <v>AVAILABLE</v>
      </c>
      <c r="V2563" s="4" t="str">
        <v>Feather, Crystal, Needle</v>
      </c>
      <c r="W2563" s="9" t="str">
        <v>Media URL</v>
      </c>
    </row>
    <row r="2564">
      <c r="A2564" s="4" t="str">
        <v>5553599064</v>
      </c>
      <c r="B2564" s="4" t="str">
        <v>OVAL</v>
      </c>
      <c r="C2564" s="4">
        <v>162031</v>
      </c>
      <c r="D2564" s="5">
        <v>2.03</v>
      </c>
      <c r="E2564" s="4" t="str">
        <v>J</v>
      </c>
      <c r="F2564" s="4" t="str">
        <v>I1</v>
      </c>
      <c r="G2564" s="4" t="str">
        <v xml:space="preserve"> </v>
      </c>
      <c r="H2564" s="4" t="str">
        <v>EX</v>
      </c>
      <c r="I2564" s="4" t="str">
        <v>EX</v>
      </c>
      <c r="J2564" s="4" t="str">
        <v>NONE</v>
      </c>
      <c r="K2564" s="4" t="str">
        <v>10.29 x 6.90 x 4.32</v>
      </c>
      <c r="L2564" s="4" t="str">
        <v>62.60</v>
      </c>
      <c r="M2564" s="4" t="str">
        <v>61.00</v>
      </c>
      <c r="N2564" s="4" t="str">
        <v/>
      </c>
      <c r="O2564" s="4" t="str">
        <v>GIA</v>
      </c>
      <c r="P2564" s="4">
        <v>4500</v>
      </c>
      <c r="Q2564" s="7">
        <v>-60</v>
      </c>
      <c r="R2564" s="5">
        <f>ROUND(P2564 * (1 + (Q2564 / 100)), 2)</f>
        <v>1800</v>
      </c>
      <c r="S2564" s="5">
        <f>ROUND(R2564 * D2564, 2)</f>
        <v>3654</v>
      </c>
      <c r="T2564" s="4" t="str">
        <v>EXHIBITION</v>
      </c>
      <c r="U2564" s="8" t="str">
        <v>AVAILABLE</v>
      </c>
      <c r="V2564" s="4" t="str">
        <v>Twinning Wisp, Feather, Knot, Needle</v>
      </c>
      <c r="W2564" s="9" t="str">
        <v>Media URL</v>
      </c>
    </row>
    <row r="2565">
      <c r="A2565" s="4" t="str">
        <v>2554974831</v>
      </c>
      <c r="B2565" s="4" t="str">
        <v>OVAL</v>
      </c>
      <c r="C2565" s="4">
        <v>173940</v>
      </c>
      <c r="D2565" s="5">
        <v>2.01</v>
      </c>
      <c r="E2565" s="4" t="str">
        <v>J</v>
      </c>
      <c r="F2565" s="4" t="str">
        <v>I1</v>
      </c>
      <c r="G2565" s="4" t="str">
        <v xml:space="preserve"> </v>
      </c>
      <c r="H2565" s="4" t="str">
        <v>EX</v>
      </c>
      <c r="I2565" s="4" t="str">
        <v>EX</v>
      </c>
      <c r="J2565" s="4" t="str">
        <v>FNT</v>
      </c>
      <c r="K2565" s="4" t="str">
        <v>9.66 x 6.87 x 4.50</v>
      </c>
      <c r="L2565" s="4" t="str">
        <v>65.50</v>
      </c>
      <c r="M2565" s="4" t="str">
        <v>63.00</v>
      </c>
      <c r="N2565" s="4" t="str">
        <v/>
      </c>
      <c r="O2565" s="4" t="str">
        <v>GIA</v>
      </c>
      <c r="P2565" s="4">
        <v>4500</v>
      </c>
      <c r="Q2565" s="7">
        <v>-67</v>
      </c>
      <c r="R2565" s="5">
        <f>ROUND(P2565 * (1 + (Q2565 / 100)), 2)</f>
        <v>1485</v>
      </c>
      <c r="S2565" s="5">
        <f>ROUND(R2565 * D2565, 2)</f>
        <v>2984.85</v>
      </c>
      <c r="T2565" s="4" t="str">
        <v>EXHIBITION</v>
      </c>
      <c r="U2565" s="8" t="str">
        <v>AVAILABLE</v>
      </c>
      <c r="V2565" s="4" t="str">
        <v>Feather, Twinning Wisp, Crystal, Etch Channel, Indented Natural, Natural</v>
      </c>
      <c r="W2565" s="9" t="str">
        <v>Media URL</v>
      </c>
    </row>
    <row r="2566">
      <c r="A2566" s="4" t="str">
        <v>7566047302</v>
      </c>
      <c r="B2566" s="4" t="str">
        <v>OVAL</v>
      </c>
      <c r="C2566" s="4">
        <v>178202</v>
      </c>
      <c r="D2566" s="5">
        <v>2</v>
      </c>
      <c r="E2566" s="4" t="str">
        <v>K</v>
      </c>
      <c r="F2566" s="4" t="str">
        <v>IF</v>
      </c>
      <c r="G2566" s="4" t="str">
        <v xml:space="preserve"> </v>
      </c>
      <c r="H2566" s="4" t="str">
        <v>EX</v>
      </c>
      <c r="I2566" s="4" t="str">
        <v>EX</v>
      </c>
      <c r="J2566" s="4" t="str">
        <v>MED</v>
      </c>
      <c r="K2566" s="4" t="str">
        <v>9.84 x 7.12 x 4.38</v>
      </c>
      <c r="L2566" s="4" t="str">
        <v>61.50</v>
      </c>
      <c r="M2566" s="4" t="str">
        <v>65.00</v>
      </c>
      <c r="N2566" s="4" t="str">
        <v/>
      </c>
      <c r="O2566" s="4" t="str">
        <v>GIA</v>
      </c>
      <c r="P2566" s="4">
        <v>7000</v>
      </c>
      <c r="Q2566" s="7">
        <v>-57</v>
      </c>
      <c r="R2566" s="5">
        <f>ROUND(P2566 * (1 + (Q2566 / 100)), 2)</f>
        <v>3010</v>
      </c>
      <c r="S2566" s="5">
        <f>ROUND(R2566 * D2566, 2)</f>
        <v>6020</v>
      </c>
      <c r="T2566" s="4" t="str">
        <v>EXHIBITION</v>
      </c>
      <c r="U2566" s="8" t="str">
        <v>AVAILABLE</v>
      </c>
      <c r="V2566" s="4" t="str">
        <v xml:space="preserve"> </v>
      </c>
      <c r="W2566" s="9" t="str">
        <v>Media URL</v>
      </c>
    </row>
    <row r="2567">
      <c r="A2567" s="4" t="str">
        <v>1553996495</v>
      </c>
      <c r="B2567" s="4" t="str">
        <v>OVAL</v>
      </c>
      <c r="C2567" s="4">
        <v>175763</v>
      </c>
      <c r="D2567" s="5">
        <v>2.06</v>
      </c>
      <c r="E2567" s="4" t="str">
        <v>K</v>
      </c>
      <c r="F2567" s="4" t="str">
        <v>VVS1</v>
      </c>
      <c r="G2567" s="4" t="str">
        <v xml:space="preserve"> </v>
      </c>
      <c r="H2567" s="4" t="str">
        <v>EX</v>
      </c>
      <c r="I2567" s="4" t="str">
        <v>EX</v>
      </c>
      <c r="J2567" s="4" t="str">
        <v>FNT</v>
      </c>
      <c r="K2567" s="4" t="str">
        <v>9.87 x 6.86 x 4.40</v>
      </c>
      <c r="L2567" s="4" t="str">
        <v>64.10</v>
      </c>
      <c r="M2567" s="4" t="str">
        <v>61.00</v>
      </c>
      <c r="N2567" s="4" t="str">
        <v/>
      </c>
      <c r="O2567" s="4" t="str">
        <v>GIA</v>
      </c>
      <c r="P2567" s="4">
        <v>6600</v>
      </c>
      <c r="Q2567" s="7">
        <v>-58</v>
      </c>
      <c r="R2567" s="5">
        <f>ROUND(P2567 * (1 + (Q2567 / 100)), 2)</f>
        <v>2772</v>
      </c>
      <c r="S2567" s="5">
        <f>ROUND(R2567 * D2567, 2)</f>
        <v>5710.32</v>
      </c>
      <c r="T2567" s="4" t="str">
        <v>EXHIBITION</v>
      </c>
      <c r="U2567" s="8" t="str">
        <v>AVAILABLE</v>
      </c>
      <c r="V2567" s="4" t="str">
        <v>Cloud, Pinpoint, Feather</v>
      </c>
      <c r="W2567" s="9" t="str">
        <v>Media URL</v>
      </c>
    </row>
    <row r="2568">
      <c r="A2568" s="4" t="str">
        <v>2556996719</v>
      </c>
      <c r="B2568" s="4" t="str">
        <v>OVAL</v>
      </c>
      <c r="C2568" s="4">
        <v>174563</v>
      </c>
      <c r="D2568" s="5">
        <v>2.01</v>
      </c>
      <c r="E2568" s="4" t="str">
        <v>K</v>
      </c>
      <c r="F2568" s="4" t="str">
        <v>VS1</v>
      </c>
      <c r="G2568" s="4" t="str">
        <v xml:space="preserve"> </v>
      </c>
      <c r="H2568" s="4" t="str">
        <v>EX</v>
      </c>
      <c r="I2568" s="4" t="str">
        <v>EX</v>
      </c>
      <c r="J2568" s="4" t="str">
        <v>NONE</v>
      </c>
      <c r="K2568" s="4" t="str">
        <v>10.43 x 6.90 x 4.46</v>
      </c>
      <c r="L2568" s="4" t="str">
        <v>64.70</v>
      </c>
      <c r="M2568" s="4" t="str">
        <v>65.00</v>
      </c>
      <c r="N2568" s="4" t="str">
        <v/>
      </c>
      <c r="O2568" s="4" t="str">
        <v>GIA</v>
      </c>
      <c r="P2568" s="4">
        <v>6000</v>
      </c>
      <c r="Q2568" s="7">
        <v>-44</v>
      </c>
      <c r="R2568" s="5">
        <f>ROUND(P2568 * (1 + (Q2568 / 100)), 2)</f>
        <v>3360</v>
      </c>
      <c r="S2568" s="5">
        <f>ROUND(R2568 * D2568, 2)</f>
        <v>6753.6</v>
      </c>
      <c r="T2568" s="4" t="str">
        <v>EXHIBITION</v>
      </c>
      <c r="U2568" s="8" t="str">
        <v>AVAILABLE</v>
      </c>
      <c r="V2568" s="4" t="str">
        <v>Crystal, Feather, Pinpoint</v>
      </c>
      <c r="W2568" s="9" t="str">
        <v>Media URL</v>
      </c>
    </row>
    <row r="2569">
      <c r="A2569" s="4" t="str">
        <v>3565018546</v>
      </c>
      <c r="B2569" s="4" t="str">
        <v>OVAL</v>
      </c>
      <c r="C2569" s="4">
        <v>177057</v>
      </c>
      <c r="D2569" s="5">
        <v>2.02</v>
      </c>
      <c r="E2569" s="4" t="str">
        <v>K</v>
      </c>
      <c r="F2569" s="4" t="str">
        <v>VS1</v>
      </c>
      <c r="G2569" s="4" t="str">
        <v xml:space="preserve"> </v>
      </c>
      <c r="H2569" s="4" t="str">
        <v>EX</v>
      </c>
      <c r="I2569" s="4" t="str">
        <v>EX</v>
      </c>
      <c r="J2569" s="4" t="str">
        <v>FNT</v>
      </c>
      <c r="K2569" s="4" t="str">
        <v>9.95 x 6.88 x 4.27</v>
      </c>
      <c r="L2569" s="4" t="str">
        <v>62.10</v>
      </c>
      <c r="M2569" s="4" t="str">
        <v>62.00</v>
      </c>
      <c r="N2569" s="4" t="str">
        <v/>
      </c>
      <c r="O2569" s="4" t="str">
        <v>GIA</v>
      </c>
      <c r="P2569" s="4">
        <v>6000</v>
      </c>
      <c r="Q2569" s="7">
        <v>-58</v>
      </c>
      <c r="R2569" s="5">
        <f>ROUND(P2569 * (1 + (Q2569 / 100)), 2)</f>
        <v>2520</v>
      </c>
      <c r="S2569" s="5">
        <f>ROUND(R2569 * D2569, 2)</f>
        <v>5090.4</v>
      </c>
      <c r="T2569" s="4" t="str">
        <v>EXHIBITION</v>
      </c>
      <c r="U2569" s="8" t="str">
        <v>AVAILABLE</v>
      </c>
      <c r="V2569" s="4" t="str">
        <v>Needle</v>
      </c>
      <c r="W2569" s="9" t="str">
        <v>Media URL</v>
      </c>
    </row>
    <row r="2570">
      <c r="A2570" s="4" t="str">
        <v>7558996565</v>
      </c>
      <c r="B2570" s="4" t="str">
        <v>OVAL</v>
      </c>
      <c r="C2570" s="4">
        <v>175764</v>
      </c>
      <c r="D2570" s="5">
        <v>2.07</v>
      </c>
      <c r="E2570" s="4" t="str">
        <v>K</v>
      </c>
      <c r="F2570" s="4" t="str">
        <v>SI1</v>
      </c>
      <c r="G2570" s="4" t="str">
        <v xml:space="preserve"> </v>
      </c>
      <c r="H2570" s="4" t="str">
        <v>EX</v>
      </c>
      <c r="I2570" s="4" t="str">
        <v>EX</v>
      </c>
      <c r="J2570" s="4" t="str">
        <v>FNT</v>
      </c>
      <c r="K2570" s="4" t="str">
        <v>11.14 x 7.07 x 4.18</v>
      </c>
      <c r="L2570" s="4" t="str">
        <v>59.10</v>
      </c>
      <c r="M2570" s="4" t="str">
        <v>61.00</v>
      </c>
      <c r="N2570" s="4" t="str">
        <v/>
      </c>
      <c r="O2570" s="4" t="str">
        <v>GIA</v>
      </c>
      <c r="P2570" s="4">
        <v>5500</v>
      </c>
      <c r="Q2570" s="7">
        <v>-64</v>
      </c>
      <c r="R2570" s="5">
        <f>ROUND(P2570 * (1 + (Q2570 / 100)), 2)</f>
        <v>1980</v>
      </c>
      <c r="S2570" s="5">
        <f>ROUND(R2570 * D2570, 2)</f>
        <v>4098.6</v>
      </c>
      <c r="T2570" s="4" t="str">
        <v>EXHIBITION</v>
      </c>
      <c r="U2570" s="8" t="str">
        <v>AVAILABLE</v>
      </c>
      <c r="V2570" s="4" t="str">
        <v>Cloud, Needle, Crystal</v>
      </c>
      <c r="W2570" s="9" t="str">
        <v>Media URL</v>
      </c>
    </row>
    <row r="2571">
      <c r="A2571" s="4" t="str">
        <v>773617865</v>
      </c>
      <c r="B2571" s="4" t="str">
        <v>OVAL</v>
      </c>
      <c r="C2571" s="4">
        <v>146468</v>
      </c>
      <c r="D2571" s="5">
        <v>2.02</v>
      </c>
      <c r="E2571" s="4" t="str">
        <v>K</v>
      </c>
      <c r="F2571" s="4" t="str">
        <v>SI1</v>
      </c>
      <c r="G2571" s="4" t="str">
        <v>VG</v>
      </c>
      <c r="H2571" s="4" t="str">
        <v>EX</v>
      </c>
      <c r="I2571" s="4" t="str">
        <v>EX</v>
      </c>
      <c r="J2571" s="4" t="str">
        <v>NONE</v>
      </c>
      <c r="K2571" s="4" t="str">
        <v>9.51 x 6.94 x 4.52</v>
      </c>
      <c r="L2571" s="4" t="str">
        <v>65.10</v>
      </c>
      <c r="M2571" s="4" t="str">
        <v>62.00</v>
      </c>
      <c r="N2571" s="4" t="str">
        <v>40.00</v>
      </c>
      <c r="O2571" s="4" t="str">
        <v>IGI</v>
      </c>
      <c r="P2571" s="4">
        <v>5500</v>
      </c>
      <c r="Q2571" s="7">
        <v>-78</v>
      </c>
      <c r="R2571" s="5">
        <f>ROUND(P2571 * (1 + (Q2571 / 100)), 2)</f>
        <v>1210</v>
      </c>
      <c r="S2571" s="5">
        <f>ROUND(R2571 * D2571, 2)</f>
        <v>2444.2</v>
      </c>
      <c r="T2571" s="4" t="str">
        <v>MUMBAI</v>
      </c>
      <c r="U2571" s="8" t="str">
        <v>AVAILABLE</v>
      </c>
      <c r="V2571" s="4" t="str">
        <v>Cloud, Crystal, Feather</v>
      </c>
      <c r="W2571" s="9" t="str">
        <v>Media URL</v>
      </c>
    </row>
    <row r="2572">
      <c r="A2572" s="4" t="str">
        <v>801637891</v>
      </c>
      <c r="B2572" s="4" t="str">
        <v>OVAL</v>
      </c>
      <c r="C2572" s="4">
        <v>162675</v>
      </c>
      <c r="D2572" s="5">
        <v>2</v>
      </c>
      <c r="E2572" s="4" t="str">
        <v>K</v>
      </c>
      <c r="F2572" s="4" t="str">
        <v>SI1</v>
      </c>
      <c r="G2572" s="4" t="str">
        <v>VG</v>
      </c>
      <c r="H2572" s="4" t="str">
        <v>EX</v>
      </c>
      <c r="I2572" s="4" t="str">
        <v>EX</v>
      </c>
      <c r="J2572" s="4" t="str">
        <v>NONE</v>
      </c>
      <c r="K2572" s="4" t="str">
        <v>9.28 x 6.91 x 4.50</v>
      </c>
      <c r="L2572" s="4" t="str">
        <v>65.10</v>
      </c>
      <c r="M2572" s="4" t="str">
        <v>64.00</v>
      </c>
      <c r="N2572" s="4" t="str">
        <v>43.60</v>
      </c>
      <c r="O2572" s="4" t="str">
        <v>IGI</v>
      </c>
      <c r="P2572" s="4">
        <v>5500</v>
      </c>
      <c r="Q2572" s="7">
        <v>-76</v>
      </c>
      <c r="R2572" s="5">
        <f>ROUND(P2572 * (1 + (Q2572 / 100)), 2)</f>
        <v>1320</v>
      </c>
      <c r="S2572" s="5">
        <f>ROUND(R2572 * D2572, 2)</f>
        <v>2640</v>
      </c>
      <c r="T2572" s="4" t="str">
        <v>MUMBAI</v>
      </c>
      <c r="U2572" s="8" t="str">
        <v>AVAILABLE</v>
      </c>
      <c r="V2572" s="4" t="str">
        <v>Feather, Crystal, Cloud, Needle</v>
      </c>
      <c r="W2572" s="9" t="str">
        <v>Media URL</v>
      </c>
    </row>
    <row r="2573">
      <c r="A2573" s="4" t="str">
        <v>5556716947</v>
      </c>
      <c r="B2573" s="4" t="str">
        <v>OVAL</v>
      </c>
      <c r="C2573" s="4">
        <v>166726</v>
      </c>
      <c r="D2573" s="5">
        <v>2.03</v>
      </c>
      <c r="E2573" s="4" t="str">
        <v>K</v>
      </c>
      <c r="F2573" s="4" t="str">
        <v>I1</v>
      </c>
      <c r="G2573" s="4" t="str">
        <v xml:space="preserve"> </v>
      </c>
      <c r="H2573" s="4" t="str">
        <v>VG</v>
      </c>
      <c r="I2573" s="4" t="str">
        <v>VG</v>
      </c>
      <c r="J2573" s="4" t="str">
        <v>NONE</v>
      </c>
      <c r="K2573" s="4" t="str">
        <v>10.66 x 6.48 x 4.29</v>
      </c>
      <c r="L2573" s="4" t="str">
        <v>66.20</v>
      </c>
      <c r="M2573" s="4" t="str">
        <v>59.00</v>
      </c>
      <c r="N2573" s="4" t="str">
        <v/>
      </c>
      <c r="O2573" s="4" t="str">
        <v>GIA</v>
      </c>
      <c r="P2573" s="4">
        <v>3700</v>
      </c>
      <c r="Q2573" s="7">
        <v>-54</v>
      </c>
      <c r="R2573" s="5">
        <f>ROUND(P2573 * (1 + (Q2573 / 100)), 2)</f>
        <v>1702</v>
      </c>
      <c r="S2573" s="5">
        <f>ROUND(R2573 * D2573, 2)</f>
        <v>3455.06</v>
      </c>
      <c r="T2573" s="4" t="str">
        <v>EXHIBITION</v>
      </c>
      <c r="U2573" s="8" t="str">
        <v>AVAILABLE</v>
      </c>
      <c r="V2573" s="4" t="str">
        <v>Feather, Twinning Wisp, Crystal, Needle, Indented Natural, Natural</v>
      </c>
      <c r="W2573" s="9" t="str">
        <v>Media URL</v>
      </c>
    </row>
    <row r="2574">
      <c r="A2574" s="4" t="str">
        <v>2558097823</v>
      </c>
      <c r="B2574" s="4" t="str">
        <v>OVAL</v>
      </c>
      <c r="C2574" s="4">
        <v>141057</v>
      </c>
      <c r="D2574" s="5">
        <v>2</v>
      </c>
      <c r="E2574" s="4" t="str">
        <v>K</v>
      </c>
      <c r="F2574" s="4" t="str">
        <v>I1</v>
      </c>
      <c r="G2574" s="4" t="str">
        <v xml:space="preserve"> </v>
      </c>
      <c r="H2574" s="4" t="str">
        <v>EX</v>
      </c>
      <c r="I2574" s="4" t="str">
        <v>EX</v>
      </c>
      <c r="J2574" s="4" t="str">
        <v>NONE</v>
      </c>
      <c r="K2574" s="4" t="str">
        <v>10.59 x 6.99 x 4.01</v>
      </c>
      <c r="L2574" s="4" t="str">
        <v>57.30</v>
      </c>
      <c r="M2574" s="4" t="str">
        <v>63.00</v>
      </c>
      <c r="N2574" s="4" t="str">
        <v/>
      </c>
      <c r="O2574" s="4" t="str">
        <v>GIA</v>
      </c>
      <c r="P2574" s="4">
        <v>3700</v>
      </c>
      <c r="Q2574" s="7">
        <v>-57</v>
      </c>
      <c r="R2574" s="5">
        <f>ROUND(P2574 * (1 + (Q2574 / 100)), 2)</f>
        <v>1591</v>
      </c>
      <c r="S2574" s="5">
        <f>ROUND(R2574 * D2574, 2)</f>
        <v>3182</v>
      </c>
      <c r="T2574" s="4" t="str">
        <v>EXHIBITION</v>
      </c>
      <c r="U2574" s="8" t="str">
        <v>AVAILABLE</v>
      </c>
      <c r="V2574" s="4" t="str">
        <v>Feather, Twinning Wisp, Crystal, Indented Natural, Natural</v>
      </c>
      <c r="W2574" s="9" t="str">
        <v>Media URL</v>
      </c>
    </row>
    <row r="2575">
      <c r="A2575" s="4" t="str">
        <v>6555996609</v>
      </c>
      <c r="B2575" s="4" t="str">
        <v>OVAL</v>
      </c>
      <c r="C2575" s="4">
        <v>176399</v>
      </c>
      <c r="D2575" s="5">
        <v>2.01</v>
      </c>
      <c r="E2575" s="4" t="str">
        <v>K</v>
      </c>
      <c r="F2575" s="4" t="str">
        <v>I2</v>
      </c>
      <c r="G2575" s="4" t="str">
        <v xml:space="preserve"> </v>
      </c>
      <c r="H2575" s="4" t="str">
        <v>VG</v>
      </c>
      <c r="I2575" s="4" t="str">
        <v>VG</v>
      </c>
      <c r="J2575" s="4" t="str">
        <v>NONE</v>
      </c>
      <c r="K2575" s="4" t="str">
        <v>10.38 x 6.63 x 4.30</v>
      </c>
      <c r="L2575" s="4" t="str">
        <v>64.90</v>
      </c>
      <c r="M2575" s="4" t="str">
        <v>65.00</v>
      </c>
      <c r="N2575" s="4" t="str">
        <v/>
      </c>
      <c r="O2575" s="4" t="str">
        <v>GIA</v>
      </c>
      <c r="P2575" s="4">
        <v>2100</v>
      </c>
      <c r="Q2575" s="7">
        <v>-44</v>
      </c>
      <c r="R2575" s="5">
        <f>ROUND(P2575 * (1 + (Q2575 / 100)), 2)</f>
        <v>1176</v>
      </c>
      <c r="S2575" s="5">
        <f>ROUND(R2575 * D2575, 2)</f>
        <v>2363.76</v>
      </c>
      <c r="T2575" s="4" t="str">
        <v>EXHIBITION</v>
      </c>
      <c r="U2575" s="8" t="str">
        <v>AVAILABLE</v>
      </c>
      <c r="V2575" s="4" t="str">
        <v>Twinning Wisp, Crystal, Needle, Feather, Cavity, Indented Natural, Natural</v>
      </c>
      <c r="W2575" s="9" t="str">
        <v>Media URL</v>
      </c>
    </row>
    <row r="2576">
      <c r="A2576" s="4" t="str">
        <v>801639478</v>
      </c>
      <c r="B2576" s="4" t="str">
        <v>OVAL</v>
      </c>
      <c r="C2576" s="4">
        <v>171496</v>
      </c>
      <c r="D2576" s="5">
        <v>2.02</v>
      </c>
      <c r="E2576" s="4" t="str">
        <v>L</v>
      </c>
      <c r="F2576" s="4" t="str">
        <v>VS1</v>
      </c>
      <c r="G2576" s="4" t="str">
        <v>VG</v>
      </c>
      <c r="H2576" s="4" t="str">
        <v>EX</v>
      </c>
      <c r="I2576" s="4" t="str">
        <v>EX</v>
      </c>
      <c r="J2576" s="4" t="str">
        <v>NONE</v>
      </c>
      <c r="K2576" s="4" t="str">
        <v>10.17 x 7.20 x 4.20</v>
      </c>
      <c r="L2576" s="4" t="str">
        <v>58.30</v>
      </c>
      <c r="M2576" s="4" t="str">
        <v>62.00</v>
      </c>
      <c r="N2576" s="4" t="str">
        <v>33.00</v>
      </c>
      <c r="O2576" s="4" t="str">
        <v>IGI</v>
      </c>
      <c r="P2576" s="4">
        <v>4700</v>
      </c>
      <c r="Q2576" s="7">
        <v>-75</v>
      </c>
      <c r="R2576" s="5">
        <f>ROUND(P2576 * (1 + (Q2576 / 100)), 2)</f>
        <v>1175</v>
      </c>
      <c r="S2576" s="5">
        <f>ROUND(R2576 * D2576, 2)</f>
        <v>2373.5</v>
      </c>
      <c r="T2576" s="4" t="str">
        <v>MUMBAI</v>
      </c>
      <c r="U2576" s="8" t="str">
        <v>AVAILABLE</v>
      </c>
      <c r="V2576" s="4" t="str">
        <v>Cloud</v>
      </c>
      <c r="W2576" s="9" t="str">
        <v>Media URL</v>
      </c>
    </row>
    <row r="2577">
      <c r="A2577" s="4" t="str">
        <v>801637842</v>
      </c>
      <c r="B2577" s="4" t="str">
        <v>OVAL</v>
      </c>
      <c r="C2577" s="4">
        <v>161709</v>
      </c>
      <c r="D2577" s="5">
        <v>2</v>
      </c>
      <c r="E2577" s="4" t="str">
        <v>L</v>
      </c>
      <c r="F2577" s="4" t="str">
        <v>VS2</v>
      </c>
      <c r="G2577" s="4" t="str">
        <v>VG</v>
      </c>
      <c r="H2577" s="4" t="str">
        <v>EX</v>
      </c>
      <c r="I2577" s="4" t="str">
        <v>EX</v>
      </c>
      <c r="J2577" s="4" t="str">
        <v>NONE</v>
      </c>
      <c r="K2577" s="4" t="str">
        <v>10.05 x 6.71 x 4.36</v>
      </c>
      <c r="L2577" s="4" t="str">
        <v>65.00</v>
      </c>
      <c r="M2577" s="4" t="str">
        <v>59.00</v>
      </c>
      <c r="N2577" s="4" t="str">
        <v>40.10</v>
      </c>
      <c r="O2577" s="4" t="str">
        <v>IGI</v>
      </c>
      <c r="P2577" s="4">
        <v>4500</v>
      </c>
      <c r="Q2577" s="7">
        <v>-73</v>
      </c>
      <c r="R2577" s="5">
        <f>ROUND(P2577 * (1 + (Q2577 / 100)), 2)</f>
        <v>1215</v>
      </c>
      <c r="S2577" s="5">
        <f>ROUND(R2577 * D2577, 2)</f>
        <v>2430</v>
      </c>
      <c r="T2577" s="4" t="str">
        <v>EXHIBITION</v>
      </c>
      <c r="U2577" s="8" t="str">
        <v>AVAILABLE</v>
      </c>
      <c r="V2577" s="4" t="str">
        <v>Cloud, Feather</v>
      </c>
      <c r="W2577" s="9" t="str">
        <v>Media URL</v>
      </c>
    </row>
    <row r="2578">
      <c r="A2578" s="4" t="str">
        <v>6562053744</v>
      </c>
      <c r="B2578" s="4" t="str">
        <v>OVAL</v>
      </c>
      <c r="C2578" s="4">
        <v>179488</v>
      </c>
      <c r="D2578" s="5">
        <v>2.01</v>
      </c>
      <c r="E2578" s="4" t="str">
        <v>L</v>
      </c>
      <c r="F2578" s="4" t="str">
        <v>SI1</v>
      </c>
      <c r="G2578" s="4" t="str">
        <v xml:space="preserve"> </v>
      </c>
      <c r="H2578" s="4" t="str">
        <v>EX</v>
      </c>
      <c r="I2578" s="4" t="str">
        <v>VG</v>
      </c>
      <c r="J2578" s="4" t="str">
        <v>FNT</v>
      </c>
      <c r="K2578" s="4" t="str">
        <v>9.85 x 7.06 x 4.20</v>
      </c>
      <c r="L2578" s="4" t="str">
        <v>59.50</v>
      </c>
      <c r="M2578" s="4" t="str">
        <v>65.00</v>
      </c>
      <c r="N2578" s="4" t="str">
        <v/>
      </c>
      <c r="O2578" s="4" t="str">
        <v>GIA</v>
      </c>
      <c r="P2578" s="4">
        <v>4300</v>
      </c>
      <c r="Q2578" s="7">
        <v>-63</v>
      </c>
      <c r="R2578" s="5">
        <f>ROUND(P2578 * (1 + (Q2578 / 100)), 2)</f>
        <v>1591</v>
      </c>
      <c r="S2578" s="5">
        <f>ROUND(R2578 * D2578, 2)</f>
        <v>3197.91</v>
      </c>
      <c r="T2578" s="4" t="str">
        <v>EXHIBITION</v>
      </c>
      <c r="U2578" s="8" t="str">
        <v>AVAILABLE</v>
      </c>
      <c r="V2578" s="4" t="str">
        <v>Needle, Etch Channel, Indented Natural, Natural</v>
      </c>
      <c r="W2578" s="9" t="str">
        <v>Media URL</v>
      </c>
    </row>
    <row r="2579">
      <c r="A2579" s="4" t="str">
        <v>1559225499</v>
      </c>
      <c r="B2579" s="4" t="str">
        <v>OVAL</v>
      </c>
      <c r="C2579" s="4">
        <v>145867</v>
      </c>
      <c r="D2579" s="5">
        <v>2.02</v>
      </c>
      <c r="E2579" s="4" t="str">
        <v>L</v>
      </c>
      <c r="F2579" s="4" t="str">
        <v>SI1</v>
      </c>
      <c r="G2579" s="4" t="str">
        <v xml:space="preserve"> </v>
      </c>
      <c r="H2579" s="4" t="str">
        <v>EX</v>
      </c>
      <c r="I2579" s="4" t="str">
        <v>EX</v>
      </c>
      <c r="J2579" s="4" t="str">
        <v>NONE</v>
      </c>
      <c r="K2579" s="4" t="str">
        <v>10.68 x 6.51 x 4.27</v>
      </c>
      <c r="L2579" s="4" t="str">
        <v>65.60</v>
      </c>
      <c r="M2579" s="4" t="str">
        <v>60.00</v>
      </c>
      <c r="N2579" s="4" t="str">
        <v/>
      </c>
      <c r="O2579" s="4" t="str">
        <v>GIA</v>
      </c>
      <c r="P2579" s="4">
        <v>4300</v>
      </c>
      <c r="Q2579" s="7">
        <v>-69</v>
      </c>
      <c r="R2579" s="5">
        <f>ROUND(P2579 * (1 + (Q2579 / 100)), 2)</f>
        <v>1333</v>
      </c>
      <c r="S2579" s="5">
        <f>ROUND(R2579 * D2579, 2)</f>
        <v>2692.66</v>
      </c>
      <c r="T2579" s="4" t="str">
        <v>EXHIBITION</v>
      </c>
      <c r="U2579" s="8" t="str">
        <v>AVAILABLE</v>
      </c>
      <c r="V2579" s="4" t="str">
        <v>Crystal, Feather, Needle</v>
      </c>
      <c r="W2579" s="9" t="str">
        <v>Media URL</v>
      </c>
    </row>
    <row r="2580">
      <c r="A2580" s="4" t="str">
        <v>2556996616</v>
      </c>
      <c r="B2580" s="4" t="str">
        <v>OVAL</v>
      </c>
      <c r="C2580" s="4">
        <v>176400</v>
      </c>
      <c r="D2580" s="5">
        <v>2.01</v>
      </c>
      <c r="E2580" s="4" t="str">
        <v>L</v>
      </c>
      <c r="F2580" s="4" t="str">
        <v>SI1</v>
      </c>
      <c r="G2580" s="4" t="str">
        <v xml:space="preserve"> </v>
      </c>
      <c r="H2580" s="4" t="str">
        <v>EX</v>
      </c>
      <c r="I2580" s="4" t="str">
        <v>EX</v>
      </c>
      <c r="J2580" s="4" t="str">
        <v>FNT</v>
      </c>
      <c r="K2580" s="4" t="str">
        <v>9.64 x 6.81 x 4.27</v>
      </c>
      <c r="L2580" s="4" t="str">
        <v>62.70</v>
      </c>
      <c r="M2580" s="4" t="str">
        <v>61.00</v>
      </c>
      <c r="N2580" s="4" t="str">
        <v/>
      </c>
      <c r="O2580" s="4" t="str">
        <v>GIA</v>
      </c>
      <c r="P2580" s="4">
        <v>4300</v>
      </c>
      <c r="Q2580" s="7">
        <v>-68</v>
      </c>
      <c r="R2580" s="5">
        <f>ROUND(P2580 * (1 + (Q2580 / 100)), 2)</f>
        <v>1376</v>
      </c>
      <c r="S2580" s="5">
        <f>ROUND(R2580 * D2580, 2)</f>
        <v>2765.76</v>
      </c>
      <c r="T2580" s="4" t="str">
        <v>EXHIBITION</v>
      </c>
      <c r="U2580" s="8" t="str">
        <v>AVAILABLE</v>
      </c>
      <c r="V2580" s="4" t="str">
        <v>Cloud, Needle, Crystal, Indented Natural, Natural</v>
      </c>
      <c r="W2580" s="9" t="str">
        <v>Media URL</v>
      </c>
    </row>
    <row r="2581">
      <c r="A2581" s="4" t="str">
        <v>6562046975</v>
      </c>
      <c r="B2581" s="4" t="str">
        <v>OVAL</v>
      </c>
      <c r="C2581" s="4">
        <v>178575</v>
      </c>
      <c r="D2581" s="5">
        <v>2</v>
      </c>
      <c r="E2581" s="4" t="str">
        <v>L</v>
      </c>
      <c r="F2581" s="4" t="str">
        <v>SI1</v>
      </c>
      <c r="G2581" s="4" t="str">
        <v xml:space="preserve"> </v>
      </c>
      <c r="H2581" s="4" t="str">
        <v>EX</v>
      </c>
      <c r="I2581" s="4" t="str">
        <v>EX</v>
      </c>
      <c r="J2581" s="4" t="str">
        <v>FNT</v>
      </c>
      <c r="K2581" s="4" t="str">
        <v>10.12 x 7.02 x 4.28</v>
      </c>
      <c r="L2581" s="4" t="str">
        <v>60.90</v>
      </c>
      <c r="M2581" s="4" t="str">
        <v>61.00</v>
      </c>
      <c r="N2581" s="4" t="str">
        <v/>
      </c>
      <c r="O2581" s="4" t="str">
        <v>GIA</v>
      </c>
      <c r="P2581" s="4">
        <v>4300</v>
      </c>
      <c r="Q2581" s="7">
        <v>-59</v>
      </c>
      <c r="R2581" s="5">
        <f>ROUND(P2581 * (1 + (Q2581 / 100)), 2)</f>
        <v>1763</v>
      </c>
      <c r="S2581" s="5">
        <f>ROUND(R2581 * D2581, 2)</f>
        <v>3526</v>
      </c>
      <c r="T2581" s="4" t="str">
        <v>EXHIBITION</v>
      </c>
      <c r="U2581" s="8" t="str">
        <v>AVAILABLE</v>
      </c>
      <c r="V2581" s="4" t="str">
        <v>Needle, Indented Natural, Natural</v>
      </c>
      <c r="W2581" s="9" t="str">
        <v>Media URL</v>
      </c>
    </row>
    <row r="2582">
      <c r="A2582" s="4" t="str">
        <v>2568153953</v>
      </c>
      <c r="B2582" s="4" t="str">
        <v>OVAL</v>
      </c>
      <c r="C2582" s="4">
        <v>182909</v>
      </c>
      <c r="D2582" s="5">
        <v>2.01</v>
      </c>
      <c r="E2582" s="4" t="str">
        <v>L</v>
      </c>
      <c r="F2582" s="4" t="str">
        <v>SI1</v>
      </c>
      <c r="G2582" s="4" t="str">
        <v xml:space="preserve"> </v>
      </c>
      <c r="H2582" s="4" t="str">
        <v>EX</v>
      </c>
      <c r="I2582" s="4" t="str">
        <v>EX</v>
      </c>
      <c r="J2582" s="4" t="str">
        <v>FNT</v>
      </c>
      <c r="K2582" s="4" t="str">
        <v>10.41 x 6.87 x 4.17</v>
      </c>
      <c r="L2582" s="4" t="str">
        <v>60.70</v>
      </c>
      <c r="M2582" s="4" t="str">
        <v>61.00</v>
      </c>
      <c r="N2582" s="4" t="str">
        <v/>
      </c>
      <c r="O2582" s="4" t="str">
        <v>GIA</v>
      </c>
      <c r="P2582" s="4">
        <v>4300</v>
      </c>
      <c r="Q2582" s="7">
        <v>-56</v>
      </c>
      <c r="R2582" s="5">
        <f>ROUND(P2582 * (1 + (Q2582 / 100)), 2)</f>
        <v>1892</v>
      </c>
      <c r="S2582" s="5">
        <f>ROUND(R2582 * D2582, 2)</f>
        <v>3802.92</v>
      </c>
      <c r="T2582" s="4" t="str">
        <v>EXHIBITION</v>
      </c>
      <c r="U2582" s="8" t="str">
        <v>AVAILABLE</v>
      </c>
      <c r="V2582" s="4" t="str">
        <v>Needle</v>
      </c>
      <c r="W2582" s="9" t="str">
        <v>Media URL</v>
      </c>
    </row>
    <row r="2583">
      <c r="A2583" s="4" t="str">
        <v>1563047876</v>
      </c>
      <c r="B2583" s="4" t="str">
        <v>OVAL</v>
      </c>
      <c r="C2583" s="4">
        <v>178946</v>
      </c>
      <c r="D2583" s="5">
        <v>2.01</v>
      </c>
      <c r="E2583" s="4" t="str">
        <v>L</v>
      </c>
      <c r="F2583" s="4" t="str">
        <v>SI2</v>
      </c>
      <c r="G2583" s="4" t="str">
        <v xml:space="preserve"> </v>
      </c>
      <c r="H2583" s="4" t="str">
        <v>EX</v>
      </c>
      <c r="I2583" s="4" t="str">
        <v>EX</v>
      </c>
      <c r="J2583" s="4" t="str">
        <v>FNT</v>
      </c>
      <c r="K2583" s="4" t="str">
        <v>10.41 x 7.09 x 4.00</v>
      </c>
      <c r="L2583" s="4" t="str">
        <v>56.40</v>
      </c>
      <c r="M2583" s="4" t="str">
        <v>64.00</v>
      </c>
      <c r="N2583" s="4" t="str">
        <v/>
      </c>
      <c r="O2583" s="4" t="str">
        <v>GIA</v>
      </c>
      <c r="P2583" s="4">
        <v>4100</v>
      </c>
      <c r="Q2583" s="7">
        <v>-65</v>
      </c>
      <c r="R2583" s="5">
        <f>ROUND(P2583 * (1 + (Q2583 / 100)), 2)</f>
        <v>1435</v>
      </c>
      <c r="S2583" s="5">
        <f>ROUND(R2583 * D2583, 2)</f>
        <v>2884.35</v>
      </c>
      <c r="T2583" s="4" t="str">
        <v>EXHIBITION</v>
      </c>
      <c r="U2583" s="8" t="str">
        <v>AVAILABLE</v>
      </c>
      <c r="V2583" s="4" t="str">
        <v>Needle, Crystal, Feather, Indented Natural, Natural</v>
      </c>
      <c r="W2583" s="9" t="str">
        <v>Media URL</v>
      </c>
    </row>
    <row r="2584">
      <c r="A2584" s="4" t="str">
        <v>7558430458</v>
      </c>
      <c r="B2584" s="4" t="str">
        <v>OVAL</v>
      </c>
      <c r="C2584" s="4">
        <v>155981</v>
      </c>
      <c r="D2584" s="5">
        <v>2.03</v>
      </c>
      <c r="E2584" s="4" t="str">
        <v>M</v>
      </c>
      <c r="F2584" s="4" t="str">
        <v>IF</v>
      </c>
      <c r="G2584" s="4" t="str">
        <v xml:space="preserve"> </v>
      </c>
      <c r="H2584" s="4" t="str">
        <v>EX</v>
      </c>
      <c r="I2584" s="4" t="str">
        <v>EX</v>
      </c>
      <c r="J2584" s="4" t="str">
        <v>MED</v>
      </c>
      <c r="K2584" s="4" t="str">
        <v>9.59 x 6.98 x 4.39</v>
      </c>
      <c r="L2584" s="4" t="str">
        <v>62.90</v>
      </c>
      <c r="M2584" s="4" t="str">
        <v>62.00</v>
      </c>
      <c r="N2584" s="4" t="str">
        <v/>
      </c>
      <c r="O2584" s="4" t="str">
        <v>GIA</v>
      </c>
      <c r="P2584" s="4">
        <v>4500</v>
      </c>
      <c r="Q2584" s="7">
        <v>-67</v>
      </c>
      <c r="R2584" s="5">
        <f>ROUND(P2584 * (1 + (Q2584 / 100)), 2)</f>
        <v>1485</v>
      </c>
      <c r="S2584" s="5">
        <f>ROUND(R2584 * D2584, 2)</f>
        <v>3014.55</v>
      </c>
      <c r="T2584" s="4" t="str">
        <v>EXHIBITION</v>
      </c>
      <c r="U2584" s="8" t="str">
        <v>AVAILABLE</v>
      </c>
      <c r="V2584" s="4" t="str">
        <v xml:space="preserve"> </v>
      </c>
      <c r="W2584" s="9" t="str">
        <v>Media URL</v>
      </c>
    </row>
    <row r="2585">
      <c r="A2585" s="4" t="str">
        <v>1559117865</v>
      </c>
      <c r="B2585" s="4" t="str">
        <v>OVAL</v>
      </c>
      <c r="C2585" s="4">
        <v>141770</v>
      </c>
      <c r="D2585" s="5">
        <v>2.01</v>
      </c>
      <c r="E2585" s="4" t="str">
        <v>M</v>
      </c>
      <c r="F2585" s="4" t="str">
        <v>I1</v>
      </c>
      <c r="G2585" s="4" t="str">
        <v xml:space="preserve"> </v>
      </c>
      <c r="H2585" s="4" t="str">
        <v>EX</v>
      </c>
      <c r="I2585" s="4" t="str">
        <v>EX</v>
      </c>
      <c r="J2585" s="4" t="str">
        <v>NONE</v>
      </c>
      <c r="K2585" s="4" t="str">
        <v>10.27 x 7.02 x 4.21</v>
      </c>
      <c r="L2585" s="4" t="str">
        <v>59.90</v>
      </c>
      <c r="M2585" s="4" t="str">
        <v>56.00</v>
      </c>
      <c r="N2585" s="4" t="str">
        <v/>
      </c>
      <c r="O2585" s="4" t="str">
        <v>GIA</v>
      </c>
      <c r="P2585" s="4">
        <v>2700</v>
      </c>
      <c r="Q2585" s="7">
        <v>-65</v>
      </c>
      <c r="R2585" s="5">
        <f>ROUND(P2585 * (1 + (Q2585 / 100)), 2)</f>
        <v>945</v>
      </c>
      <c r="S2585" s="5">
        <f>ROUND(R2585 * D2585, 2)</f>
        <v>1899.45</v>
      </c>
      <c r="T2585" s="4" t="str">
        <v>EXHIBITION</v>
      </c>
      <c r="U2585" s="8" t="str">
        <v>AVAILABLE</v>
      </c>
      <c r="V2585" s="4" t="str">
        <v>Crystal, Feather, Twinning Wisp, Cavity, Needle, Indented Natural</v>
      </c>
      <c r="W2585" s="9" t="str">
        <v>Media URL</v>
      </c>
    </row>
    <row r="2586">
      <c r="A2586" s="4" t="str">
        <v>2547890596</v>
      </c>
      <c r="B2586" s="4" t="str">
        <v>OVAL</v>
      </c>
      <c r="C2586" s="4">
        <v>133402</v>
      </c>
      <c r="D2586" s="5">
        <v>2</v>
      </c>
      <c r="E2586" s="4" t="str">
        <v>M</v>
      </c>
      <c r="F2586" s="4" t="str">
        <v>I1</v>
      </c>
      <c r="G2586" s="4" t="str">
        <v xml:space="preserve"> </v>
      </c>
      <c r="H2586" s="4" t="str">
        <v>EX</v>
      </c>
      <c r="I2586" s="4" t="str">
        <v>EX</v>
      </c>
      <c r="J2586" s="4" t="str">
        <v>NONE</v>
      </c>
      <c r="K2586" s="4" t="str">
        <v>10.22 x 6.69 x 4.39</v>
      </c>
      <c r="L2586" s="4" t="str">
        <v>65.60</v>
      </c>
      <c r="M2586" s="4" t="str">
        <v>55.00</v>
      </c>
      <c r="N2586" s="4" t="str">
        <v/>
      </c>
      <c r="O2586" s="4" t="str">
        <v>GIA</v>
      </c>
      <c r="P2586" s="4">
        <v>2700</v>
      </c>
      <c r="Q2586" s="7">
        <v>-60</v>
      </c>
      <c r="R2586" s="5">
        <f>ROUND(P2586 * (1 + (Q2586 / 100)), 2)</f>
        <v>1080</v>
      </c>
      <c r="S2586" s="5">
        <f>ROUND(R2586 * D2586, 2)</f>
        <v>2160</v>
      </c>
      <c r="T2586" s="4" t="str">
        <v>EXHIBITION</v>
      </c>
      <c r="U2586" s="8" t="str">
        <v>AVAILABLE</v>
      </c>
      <c r="V2586" s="4" t="str">
        <v>Feather, Knot, Twinning Wisp, Pinpoint, Cloud</v>
      </c>
      <c r="W2586" s="9" t="str">
        <v>Media URL</v>
      </c>
    </row>
    <row r="2587">
      <c r="A2587" s="4" t="str">
        <v>6552657986</v>
      </c>
      <c r="B2587" s="4" t="str">
        <v>OVAL</v>
      </c>
      <c r="C2587" s="4">
        <v>164760</v>
      </c>
      <c r="D2587" s="5">
        <v>2.02</v>
      </c>
      <c r="E2587" s="4" t="str">
        <v>N</v>
      </c>
      <c r="F2587" s="4" t="str">
        <v>VVS1</v>
      </c>
      <c r="G2587" s="4" t="str">
        <v xml:space="preserve"> </v>
      </c>
      <c r="H2587" s="4" t="str">
        <v>EX</v>
      </c>
      <c r="I2587" s="4" t="str">
        <v>EX</v>
      </c>
      <c r="J2587" s="4" t="str">
        <v>MED</v>
      </c>
      <c r="K2587" s="4" t="str">
        <v>9.94 x 6.89 x 4.50</v>
      </c>
      <c r="L2587" s="4" t="str">
        <v>65.40</v>
      </c>
      <c r="M2587" s="4" t="str">
        <v>59.00</v>
      </c>
      <c r="N2587" s="4" t="str">
        <v/>
      </c>
      <c r="O2587" s="4" t="str">
        <v>GIA</v>
      </c>
      <c r="P2587" s="4">
        <v>4200</v>
      </c>
      <c r="Q2587" s="7">
        <v>-57</v>
      </c>
      <c r="R2587" s="5">
        <f>ROUND(P2587 * (1 + (Q2587 / 100)), 2)</f>
        <v>1806</v>
      </c>
      <c r="S2587" s="5">
        <f>ROUND(R2587 * D2587, 2)</f>
        <v>3648.12</v>
      </c>
      <c r="T2587" s="4" t="str">
        <v>EXHIBITION</v>
      </c>
      <c r="U2587" s="8" t="str">
        <v>AVAILABLE</v>
      </c>
      <c r="V2587" s="4" t="str">
        <v>Pinpoint</v>
      </c>
      <c r="W2587" s="9" t="str">
        <v>Media URL</v>
      </c>
    </row>
    <row r="2588">
      <c r="A2588" s="4" t="str">
        <v>5556369418</v>
      </c>
      <c r="B2588" s="4" t="str">
        <v>OVAL</v>
      </c>
      <c r="C2588" s="4">
        <v>152679</v>
      </c>
      <c r="D2588" s="5">
        <v>2</v>
      </c>
      <c r="E2588" s="4" t="str">
        <v>N</v>
      </c>
      <c r="F2588" s="4" t="str">
        <v>VVS2</v>
      </c>
      <c r="G2588" s="4" t="str">
        <v xml:space="preserve"> </v>
      </c>
      <c r="H2588" s="4" t="str">
        <v>EX</v>
      </c>
      <c r="I2588" s="4" t="str">
        <v>EX</v>
      </c>
      <c r="J2588" s="4" t="str">
        <v>MED</v>
      </c>
      <c r="K2588" s="4" t="str">
        <v>9.43 x 6.88 x 4.50</v>
      </c>
      <c r="L2588" s="4" t="str">
        <v>65.40</v>
      </c>
      <c r="M2588" s="4" t="str">
        <v>60.00</v>
      </c>
      <c r="N2588" s="4" t="str">
        <v/>
      </c>
      <c r="O2588" s="4" t="str">
        <v>GIA</v>
      </c>
      <c r="P2588" s="4">
        <v>4000</v>
      </c>
      <c r="Q2588" s="7">
        <v>-67</v>
      </c>
      <c r="R2588" s="5">
        <f>ROUND(P2588 * (1 + (Q2588 / 100)), 2)</f>
        <v>1320</v>
      </c>
      <c r="S2588" s="5">
        <f>ROUND(R2588 * D2588, 2)</f>
        <v>2640</v>
      </c>
      <c r="T2588" s="4" t="str">
        <v>EXHIBITION</v>
      </c>
      <c r="U2588" s="8" t="str">
        <v>AVAILABLE</v>
      </c>
      <c r="V2588" s="4" t="str">
        <v>Feather, Pinpoint</v>
      </c>
      <c r="W2588" s="9" t="str">
        <v>Media URL</v>
      </c>
    </row>
    <row r="2589">
      <c r="A2589" s="4" t="str">
        <v>2557420033</v>
      </c>
      <c r="B2589" s="4" t="str">
        <v>OVAL</v>
      </c>
      <c r="C2589" s="4">
        <v>155712</v>
      </c>
      <c r="D2589" s="5">
        <v>2.01</v>
      </c>
      <c r="E2589" s="4" t="str">
        <v>N</v>
      </c>
      <c r="F2589" s="4" t="str">
        <v>VVS2</v>
      </c>
      <c r="G2589" s="4" t="str">
        <v xml:space="preserve"> </v>
      </c>
      <c r="H2589" s="4" t="str">
        <v>EX</v>
      </c>
      <c r="I2589" s="4" t="str">
        <v>EX</v>
      </c>
      <c r="J2589" s="4" t="str">
        <v>MED</v>
      </c>
      <c r="K2589" s="4" t="str">
        <v>9.70 x 7.00 x 4.51</v>
      </c>
      <c r="L2589" s="4" t="str">
        <v>64.50</v>
      </c>
      <c r="M2589" s="4" t="str">
        <v>61.00</v>
      </c>
      <c r="N2589" s="4" t="str">
        <v/>
      </c>
      <c r="O2589" s="4" t="str">
        <v>GIA</v>
      </c>
      <c r="P2589" s="4">
        <v>4000</v>
      </c>
      <c r="Q2589" s="7">
        <v>-67</v>
      </c>
      <c r="R2589" s="5">
        <f>ROUND(P2589 * (1 + (Q2589 / 100)), 2)</f>
        <v>1320</v>
      </c>
      <c r="S2589" s="5">
        <f>ROUND(R2589 * D2589, 2)</f>
        <v>2653.2</v>
      </c>
      <c r="T2589" s="4" t="str">
        <v>EXHIBITION</v>
      </c>
      <c r="U2589" s="8" t="str">
        <v>AVAILABLE</v>
      </c>
      <c r="V2589" s="4" t="str">
        <v>Needle, Pinpoint, Feather</v>
      </c>
      <c r="W2589" s="9" t="str">
        <v>Media URL</v>
      </c>
    </row>
    <row r="2590">
      <c r="A2590" s="4" t="str">
        <v>7556562569</v>
      </c>
      <c r="B2590" s="4" t="str">
        <v>OVAL</v>
      </c>
      <c r="C2590" s="4">
        <v>161086</v>
      </c>
      <c r="D2590" s="5">
        <v>2.01</v>
      </c>
      <c r="E2590" s="4" t="str">
        <v>N</v>
      </c>
      <c r="F2590" s="4" t="str">
        <v>SI2</v>
      </c>
      <c r="G2590" s="4" t="str">
        <v xml:space="preserve"> </v>
      </c>
      <c r="H2590" s="4" t="str">
        <v>EX</v>
      </c>
      <c r="I2590" s="4" t="str">
        <v>EX</v>
      </c>
      <c r="J2590" s="4" t="str">
        <v>NONE</v>
      </c>
      <c r="K2590" s="4" t="str">
        <v>10.55 x 6.47 x 4.27</v>
      </c>
      <c r="L2590" s="4" t="str">
        <v>66.00</v>
      </c>
      <c r="M2590" s="4" t="str">
        <v>60.00</v>
      </c>
      <c r="N2590" s="4" t="str">
        <v/>
      </c>
      <c r="O2590" s="4" t="str">
        <v>GIA</v>
      </c>
      <c r="P2590" s="4">
        <v>3300</v>
      </c>
      <c r="Q2590" s="7">
        <v>-70</v>
      </c>
      <c r="R2590" s="5">
        <f>ROUND(P2590 * (1 + (Q2590 / 100)), 2)</f>
        <v>990</v>
      </c>
      <c r="S2590" s="5">
        <f>ROUND(R2590 * D2590, 2)</f>
        <v>1989.9</v>
      </c>
      <c r="T2590" s="4" t="str">
        <v>EXHIBITION</v>
      </c>
      <c r="U2590" s="8" t="str">
        <v>AVAILABLE</v>
      </c>
      <c r="V2590" s="4" t="str">
        <v>Crystal, Feather, Needle</v>
      </c>
      <c r="W2590" s="9" t="str">
        <v>Media URL</v>
      </c>
    </row>
    <row r="2591">
      <c r="A2591" s="4" t="str">
        <v>2557112250</v>
      </c>
      <c r="B2591" s="4" t="str">
        <v>OVAL</v>
      </c>
      <c r="C2591" s="4">
        <v>141407</v>
      </c>
      <c r="D2591" s="5">
        <v>2.01</v>
      </c>
      <c r="E2591" s="4" t="str">
        <v>Q-R</v>
      </c>
      <c r="F2591" s="4" t="str">
        <v>VS2</v>
      </c>
      <c r="G2591" s="4" t="str">
        <v xml:space="preserve"> </v>
      </c>
      <c r="H2591" s="4" t="str">
        <v>VG</v>
      </c>
      <c r="I2591" s="4" t="str">
        <v>VG</v>
      </c>
      <c r="J2591" s="4" t="str">
        <v>NONE</v>
      </c>
      <c r="K2591" s="4" t="str">
        <v>8.57 x 6.12 x 4.37</v>
      </c>
      <c r="L2591" s="4" t="str">
        <v>71.40</v>
      </c>
      <c r="M2591" s="4" t="str">
        <v>70.00</v>
      </c>
      <c r="N2591" s="4" t="str">
        <v/>
      </c>
      <c r="O2591" s="4" t="str">
        <v>GIA</v>
      </c>
      <c r="P2591" s="4">
        <v>3600</v>
      </c>
      <c r="Q2591" s="7">
        <v>-73</v>
      </c>
      <c r="R2591" s="5">
        <f>ROUND(P2591 * (1 + (Q2591 / 100)), 2)</f>
        <v>972</v>
      </c>
      <c r="S2591" s="5">
        <f>ROUND(R2591 * D2591, 2)</f>
        <v>1953.72</v>
      </c>
      <c r="T2591" s="4" t="str">
        <v>EXHIBITION</v>
      </c>
      <c r="U2591" s="8" t="str">
        <v>AVAILABLE</v>
      </c>
      <c r="V2591" s="4" t="str">
        <v>Crystal, Cloud, Needle</v>
      </c>
      <c r="W2591" s="9" t="str">
        <v>Media URL</v>
      </c>
    </row>
    <row r="2592">
      <c r="A2592" s="4" t="str">
        <v>1548966124</v>
      </c>
      <c r="B2592" s="4" t="str">
        <v>OVAL</v>
      </c>
      <c r="C2592" s="4">
        <v>136100</v>
      </c>
      <c r="D2592" s="5">
        <v>2.01</v>
      </c>
      <c r="E2592" s="4" t="str">
        <v>U-V</v>
      </c>
      <c r="F2592" s="4" t="str">
        <v>VS2</v>
      </c>
      <c r="G2592" s="4" t="str">
        <v xml:space="preserve"> </v>
      </c>
      <c r="H2592" s="4" t="str">
        <v>VG</v>
      </c>
      <c r="I2592" s="4" t="str">
        <v>VG</v>
      </c>
      <c r="J2592" s="4" t="str">
        <v>NONE</v>
      </c>
      <c r="K2592" s="4" t="str">
        <v>8.83 x 6.36 x 4.35</v>
      </c>
      <c r="L2592" s="4" t="str">
        <v>68.40</v>
      </c>
      <c r="M2592" s="4" t="str">
        <v>61.00</v>
      </c>
      <c r="N2592" s="4" t="str">
        <v/>
      </c>
      <c r="O2592" s="4" t="str">
        <v>GIA</v>
      </c>
      <c r="P2592" s="4">
        <v>3600</v>
      </c>
      <c r="Q2592" s="7">
        <v>-67</v>
      </c>
      <c r="R2592" s="5">
        <f>ROUND(P2592 * (1 + (Q2592 / 100)), 2)</f>
        <v>1188</v>
      </c>
      <c r="S2592" s="5">
        <f>ROUND(R2592 * D2592, 2)</f>
        <v>2387.88</v>
      </c>
      <c r="T2592" s="4" t="str">
        <v>EXHIBITION</v>
      </c>
      <c r="U2592" s="8" t="str">
        <v>AVAILABLE</v>
      </c>
      <c r="V2592" s="4" t="str">
        <v>Twinning Wisp, Feather, Crystal, Needle, Indented Natural</v>
      </c>
      <c r="W2592" s="9" t="str">
        <v>Media URL</v>
      </c>
    </row>
    <row r="2593">
      <c r="A2593" s="4" t="str">
        <v>5563185684</v>
      </c>
      <c r="B2593" s="4" t="str">
        <v>OVAL</v>
      </c>
      <c r="C2593" s="4">
        <v>184704</v>
      </c>
      <c r="D2593" s="5">
        <v>1.71</v>
      </c>
      <c r="E2593" s="4" t="str">
        <v>F</v>
      </c>
      <c r="F2593" s="4" t="str">
        <v>SI1</v>
      </c>
      <c r="G2593" s="4" t="str">
        <v xml:space="preserve"> </v>
      </c>
      <c r="H2593" s="4" t="str">
        <v>EX</v>
      </c>
      <c r="I2593" s="4" t="str">
        <v>EX</v>
      </c>
      <c r="J2593" s="4" t="str">
        <v>MED</v>
      </c>
      <c r="K2593" s="4" t="str">
        <v>9.76 x 6.60 x 4.21</v>
      </c>
      <c r="L2593" s="4" t="str">
        <v>63.70</v>
      </c>
      <c r="M2593" s="4" t="str">
        <v>57.00</v>
      </c>
      <c r="N2593" s="4" t="str">
        <v/>
      </c>
      <c r="O2593" s="4" t="str">
        <v>GIA</v>
      </c>
      <c r="P2593" s="4">
        <v>7200</v>
      </c>
      <c r="Q2593" s="7">
        <v>-44</v>
      </c>
      <c r="R2593" s="5">
        <f>ROUND(P2593 * (1 + (Q2593 / 100)), 2)</f>
        <v>4032</v>
      </c>
      <c r="S2593" s="5">
        <f>ROUND(R2593 * D2593, 2)</f>
        <v>6894.72</v>
      </c>
      <c r="T2593" s="4" t="str">
        <v>EXHIBITION</v>
      </c>
      <c r="U2593" s="8" t="str">
        <v>AVAILABLE</v>
      </c>
      <c r="V2593" s="4" t="str">
        <v>Crystal, Cloud, Feather, Needle</v>
      </c>
      <c r="W2593" s="9" t="str">
        <v>Media URL</v>
      </c>
    </row>
    <row r="2594">
      <c r="A2594" s="4" t="str">
        <v>2566051846</v>
      </c>
      <c r="B2594" s="4" t="str">
        <v>OVAL</v>
      </c>
      <c r="C2594" s="4">
        <v>179446</v>
      </c>
      <c r="D2594" s="5">
        <v>1.91</v>
      </c>
      <c r="E2594" s="4" t="str">
        <v>J</v>
      </c>
      <c r="F2594" s="4" t="str">
        <v>VVS2</v>
      </c>
      <c r="G2594" s="4" t="str">
        <v xml:space="preserve"> </v>
      </c>
      <c r="H2594" s="4" t="str">
        <v>EX</v>
      </c>
      <c r="I2594" s="4" t="str">
        <v>EX</v>
      </c>
      <c r="J2594" s="4" t="str">
        <v>FNT</v>
      </c>
      <c r="K2594" s="4" t="str">
        <v>9.63 x 6.90 x 4.31</v>
      </c>
      <c r="L2594" s="4" t="str">
        <v>62.50</v>
      </c>
      <c r="M2594" s="4" t="str">
        <v>61.00</v>
      </c>
      <c r="N2594" s="4" t="str">
        <v/>
      </c>
      <c r="O2594" s="4" t="str">
        <v>GIA</v>
      </c>
      <c r="P2594" s="4">
        <v>5800</v>
      </c>
      <c r="Q2594" s="7">
        <v>-37</v>
      </c>
      <c r="R2594" s="5">
        <f>ROUND(P2594 * (1 + (Q2594 / 100)), 2)</f>
        <v>3654</v>
      </c>
      <c r="S2594" s="5">
        <f>ROUND(R2594 * D2594, 2)</f>
        <v>6979.14</v>
      </c>
      <c r="T2594" s="4" t="str">
        <v>EXHIBITION</v>
      </c>
      <c r="U2594" s="8" t="str">
        <v>AVAILABLE</v>
      </c>
      <c r="V2594" s="4" t="str">
        <v>Cloud, Needle, Pinpoint</v>
      </c>
      <c r="W2594" s="9" t="str">
        <v>Media URL</v>
      </c>
    </row>
    <row r="2595">
      <c r="A2595" s="4" t="str">
        <v>5546774998</v>
      </c>
      <c r="B2595" s="4" t="str">
        <v>OVAL</v>
      </c>
      <c r="C2595" s="4">
        <v>128156</v>
      </c>
      <c r="D2595" s="5">
        <v>1.75</v>
      </c>
      <c r="E2595" s="4" t="str">
        <v>K</v>
      </c>
      <c r="F2595" s="4" t="str">
        <v>IF</v>
      </c>
      <c r="G2595" s="4" t="str">
        <v xml:space="preserve"> </v>
      </c>
      <c r="H2595" s="4" t="str">
        <v>EX</v>
      </c>
      <c r="I2595" s="4" t="str">
        <v>EX</v>
      </c>
      <c r="J2595" s="4" t="str">
        <v>NONE</v>
      </c>
      <c r="K2595" s="4" t="str">
        <v>9.65 x 6.65 x 4.23</v>
      </c>
      <c r="L2595" s="4" t="str">
        <v>63.60</v>
      </c>
      <c r="M2595" s="4" t="str">
        <v>63.00</v>
      </c>
      <c r="N2595" s="4" t="str">
        <v/>
      </c>
      <c r="O2595" s="4" t="str">
        <v>GIA</v>
      </c>
      <c r="P2595" s="4">
        <v>4900</v>
      </c>
      <c r="Q2595" s="7">
        <v>-64</v>
      </c>
      <c r="R2595" s="5">
        <f>ROUND(P2595 * (1 + (Q2595 / 100)), 2)</f>
        <v>1764</v>
      </c>
      <c r="S2595" s="5">
        <f>ROUND(R2595 * D2595, 2)</f>
        <v>3087</v>
      </c>
      <c r="T2595" s="4" t="str">
        <v>EXHIBITION</v>
      </c>
      <c r="U2595" s="8" t="str">
        <v>AVAILABLE</v>
      </c>
      <c r="V2595" s="4" t="str">
        <v xml:space="preserve"> </v>
      </c>
      <c r="W2595" s="9" t="str">
        <v>Media URL</v>
      </c>
    </row>
    <row r="2596">
      <c r="A2596" s="4" t="str">
        <v>5556755372</v>
      </c>
      <c r="B2596" s="4" t="str">
        <v>OVAL</v>
      </c>
      <c r="C2596" s="4">
        <v>168158</v>
      </c>
      <c r="D2596" s="5">
        <v>1.71</v>
      </c>
      <c r="E2596" s="4" t="str">
        <v>L</v>
      </c>
      <c r="F2596" s="4" t="str">
        <v>VS1</v>
      </c>
      <c r="G2596" s="4" t="str">
        <v xml:space="preserve"> </v>
      </c>
      <c r="H2596" s="4" t="str">
        <v>EX</v>
      </c>
      <c r="I2596" s="4" t="str">
        <v>EX</v>
      </c>
      <c r="J2596" s="4" t="str">
        <v>NONE</v>
      </c>
      <c r="K2596" s="4" t="str">
        <v>9.36 x 6.66 x 4.09</v>
      </c>
      <c r="L2596" s="4" t="str">
        <v>61.50</v>
      </c>
      <c r="M2596" s="4" t="str">
        <v>59.00</v>
      </c>
      <c r="N2596" s="4" t="str">
        <v/>
      </c>
      <c r="O2596" s="4" t="str">
        <v>GIA</v>
      </c>
      <c r="P2596" s="4">
        <v>3600</v>
      </c>
      <c r="Q2596" s="7">
        <v>-58</v>
      </c>
      <c r="R2596" s="5">
        <f>ROUND(P2596 * (1 + (Q2596 / 100)), 2)</f>
        <v>1512</v>
      </c>
      <c r="S2596" s="5">
        <f>ROUND(R2596 * D2596, 2)</f>
        <v>2585.52</v>
      </c>
      <c r="T2596" s="4" t="str">
        <v>EXHIBITION</v>
      </c>
      <c r="U2596" s="8" t="str">
        <v>AVAILABLE</v>
      </c>
      <c r="V2596" s="4" t="str">
        <v>Crystal, Feather, Cloud, Pinpoint</v>
      </c>
      <c r="W2596" s="9" t="str">
        <v>Media URL</v>
      </c>
    </row>
    <row r="2597">
      <c r="A2597" s="4" t="str">
        <v>6552616443</v>
      </c>
      <c r="B2597" s="4" t="str">
        <v>OVAL</v>
      </c>
      <c r="C2597" s="4">
        <v>162609</v>
      </c>
      <c r="D2597" s="5">
        <v>1.7</v>
      </c>
      <c r="E2597" s="4" t="str">
        <v>L</v>
      </c>
      <c r="F2597" s="4" t="str">
        <v>VS2</v>
      </c>
      <c r="G2597" s="4" t="str">
        <v xml:space="preserve"> </v>
      </c>
      <c r="H2597" s="4" t="str">
        <v>EX</v>
      </c>
      <c r="I2597" s="4" t="str">
        <v>EX</v>
      </c>
      <c r="J2597" s="4" t="str">
        <v>NONE</v>
      </c>
      <c r="K2597" s="4" t="str">
        <v>9.33 x 6.68 x 3.98</v>
      </c>
      <c r="L2597" s="4" t="str">
        <v>59.60</v>
      </c>
      <c r="M2597" s="4" t="str">
        <v>57.00</v>
      </c>
      <c r="N2597" s="4" t="str">
        <v/>
      </c>
      <c r="O2597" s="4" t="str">
        <v>GIA</v>
      </c>
      <c r="P2597" s="4">
        <v>3400</v>
      </c>
      <c r="Q2597" s="7">
        <v>-61</v>
      </c>
      <c r="R2597" s="5">
        <f>ROUND(P2597 * (1 + (Q2597 / 100)), 2)</f>
        <v>1326</v>
      </c>
      <c r="S2597" s="5">
        <f>ROUND(R2597 * D2597, 2)</f>
        <v>2254.2</v>
      </c>
      <c r="T2597" s="4" t="str">
        <v>EXHIBITION</v>
      </c>
      <c r="U2597" s="8" t="str">
        <v>AVAILABLE</v>
      </c>
      <c r="V2597" s="4" t="str">
        <v>Feather, Twinning Wisp, Needle, Pinpoint</v>
      </c>
      <c r="W2597" s="9" t="str">
        <v>Media URL</v>
      </c>
    </row>
    <row r="2598">
      <c r="A2598" s="4" t="str">
        <v>6555785222</v>
      </c>
      <c r="B2598" s="4" t="str">
        <v>OVAL</v>
      </c>
      <c r="C2598" s="4">
        <v>169188</v>
      </c>
      <c r="D2598" s="5">
        <v>1.71</v>
      </c>
      <c r="E2598" s="4" t="str">
        <v>L</v>
      </c>
      <c r="F2598" s="4" t="str">
        <v>VS2</v>
      </c>
      <c r="G2598" s="4" t="str">
        <v xml:space="preserve"> </v>
      </c>
      <c r="H2598" s="4" t="str">
        <v>EX</v>
      </c>
      <c r="I2598" s="4" t="str">
        <v>EX</v>
      </c>
      <c r="J2598" s="4" t="str">
        <v>NONE</v>
      </c>
      <c r="K2598" s="4" t="str">
        <v>9.91 x 6.49 x 4.03</v>
      </c>
      <c r="L2598" s="4" t="str">
        <v>62.10</v>
      </c>
      <c r="M2598" s="4" t="str">
        <v>59.00</v>
      </c>
      <c r="N2598" s="4" t="str">
        <v/>
      </c>
      <c r="O2598" s="4" t="str">
        <v>GIA</v>
      </c>
      <c r="P2598" s="4">
        <v>3400</v>
      </c>
      <c r="Q2598" s="7">
        <v>-56</v>
      </c>
      <c r="R2598" s="5">
        <f>ROUND(P2598 * (1 + (Q2598 / 100)), 2)</f>
        <v>1496</v>
      </c>
      <c r="S2598" s="5">
        <f>ROUND(R2598 * D2598, 2)</f>
        <v>2558.16</v>
      </c>
      <c r="T2598" s="4" t="str">
        <v>EXHIBITION</v>
      </c>
      <c r="U2598" s="8" t="str">
        <v>AVAILABLE</v>
      </c>
      <c r="V2598" s="4" t="str">
        <v>Feather, Twinning Wisp</v>
      </c>
      <c r="W2598" s="9" t="str">
        <v>Media URL</v>
      </c>
    </row>
    <row r="2599">
      <c r="A2599" s="4" t="str">
        <v>2557012339</v>
      </c>
      <c r="B2599" s="4" t="str">
        <v>OVAL</v>
      </c>
      <c r="C2599" s="4">
        <v>138062</v>
      </c>
      <c r="D2599" s="5">
        <v>1.71</v>
      </c>
      <c r="E2599" s="4" t="str">
        <v>L</v>
      </c>
      <c r="F2599" s="4" t="str">
        <v>SI1</v>
      </c>
      <c r="G2599" s="4" t="str">
        <v xml:space="preserve"> </v>
      </c>
      <c r="H2599" s="4" t="str">
        <v>EX</v>
      </c>
      <c r="I2599" s="4" t="str">
        <v>EX</v>
      </c>
      <c r="J2599" s="4" t="str">
        <v>NONE</v>
      </c>
      <c r="K2599" s="4" t="str">
        <v>9.18 x 6.57 x 4.26</v>
      </c>
      <c r="L2599" s="4" t="str">
        <v>64.90</v>
      </c>
      <c r="M2599" s="4" t="str">
        <v>60.00</v>
      </c>
      <c r="N2599" s="4" t="str">
        <v/>
      </c>
      <c r="O2599" s="4" t="str">
        <v>GIA</v>
      </c>
      <c r="P2599" s="4">
        <v>3200</v>
      </c>
      <c r="Q2599" s="7">
        <v>-68</v>
      </c>
      <c r="R2599" s="5">
        <f>ROUND(P2599 * (1 + (Q2599 / 100)), 2)</f>
        <v>1024</v>
      </c>
      <c r="S2599" s="5">
        <f>ROUND(R2599 * D2599, 2)</f>
        <v>1751.04</v>
      </c>
      <c r="T2599" s="4" t="str">
        <v>EXHIBITION</v>
      </c>
      <c r="U2599" s="8" t="str">
        <v>AVAILABLE</v>
      </c>
      <c r="V2599" s="4" t="str">
        <v>Twinning Wisp, Needle</v>
      </c>
      <c r="W2599" s="9" t="str">
        <v>Media URL</v>
      </c>
    </row>
    <row r="2600">
      <c r="A2600" s="4" t="str">
        <v>1558810257</v>
      </c>
      <c r="B2600" s="4" t="str">
        <v>OVAL</v>
      </c>
      <c r="C2600" s="4">
        <v>170591</v>
      </c>
      <c r="D2600" s="5">
        <v>1.7</v>
      </c>
      <c r="E2600" s="4" t="str">
        <v>M</v>
      </c>
      <c r="F2600" s="4" t="str">
        <v>SI2</v>
      </c>
      <c r="G2600" s="4" t="str">
        <v xml:space="preserve"> </v>
      </c>
      <c r="H2600" s="4" t="str">
        <v>EX</v>
      </c>
      <c r="I2600" s="4" t="str">
        <v>EX</v>
      </c>
      <c r="J2600" s="4" t="str">
        <v>NONE</v>
      </c>
      <c r="K2600" s="4" t="str">
        <v>9.68 x 6.46 x 4.17</v>
      </c>
      <c r="L2600" s="4" t="str">
        <v>64.50</v>
      </c>
      <c r="M2600" s="4" t="str">
        <v>61.00</v>
      </c>
      <c r="N2600" s="4" t="str">
        <v/>
      </c>
      <c r="O2600" s="4" t="str">
        <v>GIA</v>
      </c>
      <c r="P2600" s="4">
        <v>2500</v>
      </c>
      <c r="Q2600" s="7">
        <v>-60</v>
      </c>
      <c r="R2600" s="5">
        <f>ROUND(P2600 * (1 + (Q2600 / 100)), 2)</f>
        <v>1000</v>
      </c>
      <c r="S2600" s="5">
        <f>ROUND(R2600 * D2600, 2)</f>
        <v>1700</v>
      </c>
      <c r="T2600" s="4" t="str">
        <v>EXHIBITION</v>
      </c>
      <c r="U2600" s="8" t="str">
        <v>AVAILABLE</v>
      </c>
      <c r="V2600" s="4" t="str">
        <v>Crystal, Needle, Feather, Natural</v>
      </c>
      <c r="W2600" s="9" t="str">
        <v>Media URL</v>
      </c>
    </row>
    <row r="2601">
      <c r="A2601" s="4" t="str">
        <v>2558627302</v>
      </c>
      <c r="B2601" s="4" t="str">
        <v>OVAL</v>
      </c>
      <c r="C2601" s="4">
        <v>163078</v>
      </c>
      <c r="D2601" s="5">
        <v>1.72</v>
      </c>
      <c r="E2601" s="4" t="str">
        <v>N</v>
      </c>
      <c r="F2601" s="4" t="str">
        <v>VS2</v>
      </c>
      <c r="G2601" s="4" t="str">
        <v xml:space="preserve"> </v>
      </c>
      <c r="H2601" s="4" t="str">
        <v>EX</v>
      </c>
      <c r="I2601" s="4" t="str">
        <v>EX</v>
      </c>
      <c r="J2601" s="4" t="str">
        <v>NONE</v>
      </c>
      <c r="K2601" s="4" t="str">
        <v>10.10 x 6.51 x 3.95</v>
      </c>
      <c r="L2601" s="4" t="str">
        <v>60.60</v>
      </c>
      <c r="M2601" s="4" t="str">
        <v>62.00</v>
      </c>
      <c r="N2601" s="4" t="str">
        <v/>
      </c>
      <c r="O2601" s="4" t="str">
        <v>GIA</v>
      </c>
      <c r="P2601" s="4">
        <v>2900</v>
      </c>
      <c r="Q2601" s="7">
        <v>-58</v>
      </c>
      <c r="R2601" s="5">
        <f>ROUND(P2601 * (1 + (Q2601 / 100)), 2)</f>
        <v>1218</v>
      </c>
      <c r="S2601" s="5">
        <f>ROUND(R2601 * D2601, 2)</f>
        <v>2094.96</v>
      </c>
      <c r="T2601" s="4" t="str">
        <v>EXHIBITION</v>
      </c>
      <c r="U2601" s="8" t="str">
        <v>AVAILABLE</v>
      </c>
      <c r="V2601" s="4" t="str">
        <v>Feather, Cloud, Needle</v>
      </c>
      <c r="W2601" s="9" t="str">
        <v>Media URL</v>
      </c>
    </row>
    <row r="2602">
      <c r="A2602" s="4" t="str">
        <v>6555546065</v>
      </c>
      <c r="B2602" s="4" t="str">
        <v>OVAL</v>
      </c>
      <c r="C2602" s="4">
        <v>160758</v>
      </c>
      <c r="D2602" s="5">
        <v>1.71</v>
      </c>
      <c r="E2602" s="4" t="str">
        <v>N</v>
      </c>
      <c r="F2602" s="4" t="str">
        <v>SI2</v>
      </c>
      <c r="G2602" s="4" t="str">
        <v xml:space="preserve"> </v>
      </c>
      <c r="H2602" s="4" t="str">
        <v>EX</v>
      </c>
      <c r="I2602" s="4" t="str">
        <v>EX</v>
      </c>
      <c r="J2602" s="4" t="str">
        <v>NONE</v>
      </c>
      <c r="K2602" s="4" t="str">
        <v>9.47 x 6.58 x 4.31</v>
      </c>
      <c r="L2602" s="4" t="str">
        <v>65.50</v>
      </c>
      <c r="M2602" s="4" t="str">
        <v>53.00</v>
      </c>
      <c r="N2602" s="4" t="str">
        <v/>
      </c>
      <c r="O2602" s="4" t="str">
        <v>GIA</v>
      </c>
      <c r="P2602" s="4">
        <v>2500</v>
      </c>
      <c r="Q2602" s="7">
        <v>-69</v>
      </c>
      <c r="R2602" s="5">
        <f>ROUND(P2602 * (1 + (Q2602 / 100)), 2)</f>
        <v>775</v>
      </c>
      <c r="S2602" s="5">
        <f>ROUND(R2602 * D2602, 2)</f>
        <v>1325.25</v>
      </c>
      <c r="T2602" s="4" t="str">
        <v>EXHIBITION</v>
      </c>
      <c r="U2602" s="8" t="str">
        <v>AVAILABLE</v>
      </c>
      <c r="V2602" s="4" t="str">
        <v>Twinning Wisp, Crystal, Feather, Needle</v>
      </c>
      <c r="W2602" s="9" t="str">
        <v>Media URL</v>
      </c>
    </row>
    <row r="2603">
      <c r="A2603" s="4" t="str">
        <v>6552718712</v>
      </c>
      <c r="B2603" s="4" t="str">
        <v>OVAL</v>
      </c>
      <c r="C2603" s="4">
        <v>166734</v>
      </c>
      <c r="D2603" s="5">
        <v>1.53</v>
      </c>
      <c r="E2603" s="4" t="str">
        <v>D</v>
      </c>
      <c r="F2603" s="4" t="str">
        <v>FL</v>
      </c>
      <c r="G2603" s="4" t="str">
        <v xml:space="preserve"> </v>
      </c>
      <c r="H2603" s="4" t="str">
        <v>EX</v>
      </c>
      <c r="I2603" s="4" t="str">
        <v>EX</v>
      </c>
      <c r="J2603" s="4" t="str">
        <v>NONE</v>
      </c>
      <c r="K2603" s="4" t="str">
        <v>9.83 x 6.16 x 3.87</v>
      </c>
      <c r="L2603" s="4" t="str">
        <v>62.90</v>
      </c>
      <c r="M2603" s="4" t="str">
        <v>60.00</v>
      </c>
      <c r="N2603" s="4" t="str">
        <v/>
      </c>
      <c r="O2603" s="4" t="str">
        <v>GIA</v>
      </c>
      <c r="P2603" s="4">
        <v>14100</v>
      </c>
      <c r="Q2603" s="7">
        <v>-28</v>
      </c>
      <c r="R2603" s="5">
        <f>ROUND(P2603 * (1 + (Q2603 / 100)), 2)</f>
        <v>10152</v>
      </c>
      <c r="S2603" s="5">
        <f>ROUND(R2603 * D2603, 2)</f>
        <v>15532.56</v>
      </c>
      <c r="T2603" s="4" t="str">
        <v>EXHIBITION</v>
      </c>
      <c r="U2603" s="8" t="str">
        <v>AVAILABLE</v>
      </c>
      <c r="V2603" s="4" t="str">
        <v xml:space="preserve"> </v>
      </c>
      <c r="W2603" s="9" t="str">
        <v>Media URL</v>
      </c>
    </row>
    <row r="2604">
      <c r="A2604" s="4" t="str">
        <v>6552636269</v>
      </c>
      <c r="B2604" s="4" t="str">
        <v>OVAL</v>
      </c>
      <c r="C2604" s="4">
        <v>163706</v>
      </c>
      <c r="D2604" s="5">
        <v>1.52</v>
      </c>
      <c r="E2604" s="4" t="str">
        <v>D</v>
      </c>
      <c r="F2604" s="4" t="str">
        <v>I1</v>
      </c>
      <c r="G2604" s="4" t="str">
        <v xml:space="preserve"> </v>
      </c>
      <c r="H2604" s="4" t="str">
        <v>EX</v>
      </c>
      <c r="I2604" s="4" t="str">
        <v>EX</v>
      </c>
      <c r="J2604" s="4" t="str">
        <v>STG</v>
      </c>
      <c r="K2604" s="4" t="str">
        <v>8.92 x 6.23 x 4.08</v>
      </c>
      <c r="L2604" s="4" t="str">
        <v>65.50</v>
      </c>
      <c r="M2604" s="4" t="str">
        <v>59.00</v>
      </c>
      <c r="N2604" s="4" t="str">
        <v/>
      </c>
      <c r="O2604" s="4" t="str">
        <v>GIA</v>
      </c>
      <c r="P2604" s="4">
        <v>5100</v>
      </c>
      <c r="Q2604" s="7">
        <v>-54</v>
      </c>
      <c r="R2604" s="5">
        <f>ROUND(P2604 * (1 + (Q2604 / 100)), 2)</f>
        <v>2346</v>
      </c>
      <c r="S2604" s="5">
        <f>ROUND(R2604 * D2604, 2)</f>
        <v>3565.92</v>
      </c>
      <c r="T2604" s="4" t="str">
        <v>EXHIBITION</v>
      </c>
      <c r="U2604" s="8" t="str">
        <v>AVAILABLE</v>
      </c>
      <c r="V2604" s="4" t="str">
        <v>Twinning Wisp, Crystal, Needle, Natural</v>
      </c>
      <c r="W2604" s="9" t="str">
        <v>Media URL</v>
      </c>
    </row>
    <row r="2605">
      <c r="A2605" s="4" t="str">
        <v>1558810508</v>
      </c>
      <c r="B2605" s="4" t="str">
        <v>OVAL</v>
      </c>
      <c r="C2605" s="4">
        <v>170695</v>
      </c>
      <c r="D2605" s="5">
        <v>1.5</v>
      </c>
      <c r="E2605" s="4" t="str">
        <v>E</v>
      </c>
      <c r="F2605" s="4" t="str">
        <v>FL</v>
      </c>
      <c r="G2605" s="4" t="str">
        <v xml:space="preserve"> </v>
      </c>
      <c r="H2605" s="4" t="str">
        <v>EX</v>
      </c>
      <c r="I2605" s="4" t="str">
        <v>EX</v>
      </c>
      <c r="J2605" s="4" t="str">
        <v>FNT</v>
      </c>
      <c r="K2605" s="4" t="str">
        <v>9.05 x 6.18 x 4.08</v>
      </c>
      <c r="L2605" s="4" t="str">
        <v>66.00</v>
      </c>
      <c r="M2605" s="4" t="str">
        <v>55.00</v>
      </c>
      <c r="N2605" s="4" t="str">
        <v/>
      </c>
      <c r="O2605" s="4" t="str">
        <v>GIA</v>
      </c>
      <c r="P2605" s="4">
        <v>13200</v>
      </c>
      <c r="Q2605" s="7">
        <v>-54</v>
      </c>
      <c r="R2605" s="5">
        <f>ROUND(P2605 * (1 + (Q2605 / 100)), 2)</f>
        <v>6072</v>
      </c>
      <c r="S2605" s="5">
        <f>ROUND(R2605 * D2605, 2)</f>
        <v>9108</v>
      </c>
      <c r="T2605" s="4" t="str">
        <v>EXHIBITION</v>
      </c>
      <c r="U2605" s="8" t="str">
        <v>AVAILABLE</v>
      </c>
      <c r="V2605" s="4" t="str">
        <v xml:space="preserve"> </v>
      </c>
      <c r="W2605" s="9" t="str">
        <v>Media URL</v>
      </c>
    </row>
    <row r="2606">
      <c r="A2606" s="4" t="str">
        <v>2556964958</v>
      </c>
      <c r="B2606" s="4" t="str">
        <v>OVAL</v>
      </c>
      <c r="C2606" s="4">
        <v>173907</v>
      </c>
      <c r="D2606" s="5">
        <v>1.52</v>
      </c>
      <c r="E2606" s="4" t="str">
        <v>E</v>
      </c>
      <c r="F2606" s="4" t="str">
        <v>IF</v>
      </c>
      <c r="G2606" s="4" t="str">
        <v xml:space="preserve"> </v>
      </c>
      <c r="H2606" s="4" t="str">
        <v>EX</v>
      </c>
      <c r="I2606" s="4" t="str">
        <v>EX</v>
      </c>
      <c r="J2606" s="4" t="str">
        <v>MED</v>
      </c>
      <c r="K2606" s="4" t="str">
        <v>8.84 x 6.23 x 4.13</v>
      </c>
      <c r="L2606" s="4" t="str">
        <v>66.30</v>
      </c>
      <c r="M2606" s="4" t="str">
        <v>61.00</v>
      </c>
      <c r="N2606" s="4" t="str">
        <v/>
      </c>
      <c r="O2606" s="4" t="str">
        <v>GIA</v>
      </c>
      <c r="P2606" s="4">
        <v>13200</v>
      </c>
      <c r="Q2606" s="7">
        <v>-62</v>
      </c>
      <c r="R2606" s="5">
        <f>ROUND(P2606 * (1 + (Q2606 / 100)), 2)</f>
        <v>5016</v>
      </c>
      <c r="S2606" s="5">
        <f>ROUND(R2606 * D2606, 2)</f>
        <v>7624.32</v>
      </c>
      <c r="T2606" s="4" t="str">
        <v>EXHIBITION</v>
      </c>
      <c r="U2606" s="8" t="str">
        <v>AVAILABLE</v>
      </c>
      <c r="V2606" s="4" t="str">
        <v xml:space="preserve"> </v>
      </c>
      <c r="W2606" s="9" t="str">
        <v>Media URL</v>
      </c>
    </row>
    <row r="2607">
      <c r="A2607" s="4" t="str">
        <v>773617585</v>
      </c>
      <c r="B2607" s="4" t="str">
        <v>OVAL</v>
      </c>
      <c r="C2607" s="4">
        <v>160126</v>
      </c>
      <c r="D2607" s="5">
        <v>1.53</v>
      </c>
      <c r="E2607" s="4" t="str">
        <v>H</v>
      </c>
      <c r="F2607" s="4" t="str">
        <v>SI1</v>
      </c>
      <c r="G2607" s="4" t="str">
        <v>VG</v>
      </c>
      <c r="H2607" s="4" t="str">
        <v>VG</v>
      </c>
      <c r="I2607" s="4" t="str">
        <v>EX</v>
      </c>
      <c r="J2607" s="4" t="str">
        <v>STG</v>
      </c>
      <c r="K2607" s="4" t="str">
        <v>9.17 x 6.39 x 4.00</v>
      </c>
      <c r="L2607" s="4" t="str">
        <v>62.60</v>
      </c>
      <c r="M2607" s="4" t="str">
        <v>57.00</v>
      </c>
      <c r="N2607" s="4" t="str">
        <v>39.50</v>
      </c>
      <c r="O2607" s="4" t="str">
        <v>IGI</v>
      </c>
      <c r="P2607" s="4">
        <v>6200</v>
      </c>
      <c r="Q2607" s="7">
        <v>-75</v>
      </c>
      <c r="R2607" s="5">
        <f>ROUND(P2607 * (1 + (Q2607 / 100)), 2)</f>
        <v>1550</v>
      </c>
      <c r="S2607" s="5">
        <f>ROUND(R2607 * D2607, 2)</f>
        <v>2371.5</v>
      </c>
      <c r="T2607" s="4" t="str">
        <v>MUMBAI</v>
      </c>
      <c r="U2607" s="8" t="str">
        <v>AVAILABLE</v>
      </c>
      <c r="V2607" s="4" t="str">
        <v>Crystal, Cloud, Feather</v>
      </c>
      <c r="W2607" s="9" t="str">
        <v>Media URL</v>
      </c>
    </row>
    <row r="2608">
      <c r="A2608" s="4" t="str">
        <v>773617338</v>
      </c>
      <c r="B2608" s="4" t="str">
        <v>OVAL</v>
      </c>
      <c r="C2608" s="4">
        <v>155787</v>
      </c>
      <c r="D2608" s="5">
        <v>1.5</v>
      </c>
      <c r="E2608" s="4" t="str">
        <v>H</v>
      </c>
      <c r="F2608" s="4" t="str">
        <v>SI1</v>
      </c>
      <c r="G2608" s="4" t="str">
        <v>VG</v>
      </c>
      <c r="H2608" s="4" t="str">
        <v>EX</v>
      </c>
      <c r="I2608" s="4" t="str">
        <v>EX</v>
      </c>
      <c r="J2608" s="4" t="str">
        <v>NONE</v>
      </c>
      <c r="K2608" s="4" t="str">
        <v>8.91 x 6.27 x 3.80</v>
      </c>
      <c r="L2608" s="4" t="str">
        <v>60.60</v>
      </c>
      <c r="M2608" s="4" t="str">
        <v>63.00</v>
      </c>
      <c r="N2608" s="4" t="str">
        <v>40.60</v>
      </c>
      <c r="O2608" s="4" t="str">
        <v>IGI</v>
      </c>
      <c r="P2608" s="4">
        <v>6200</v>
      </c>
      <c r="Q2608" s="7">
        <v>-71</v>
      </c>
      <c r="R2608" s="5">
        <f>ROUND(P2608 * (1 + (Q2608 / 100)), 2)</f>
        <v>1798</v>
      </c>
      <c r="S2608" s="5">
        <f>ROUND(R2608 * D2608, 2)</f>
        <v>2697</v>
      </c>
      <c r="T2608" s="4" t="str">
        <v>MUMBAI</v>
      </c>
      <c r="U2608" s="8" t="str">
        <v>AVAILABLE</v>
      </c>
      <c r="V2608" s="4" t="str">
        <v>Feather, Cloud</v>
      </c>
      <c r="W2608" s="9" t="str">
        <v>Media URL</v>
      </c>
    </row>
    <row r="2609">
      <c r="A2609" s="4" t="str">
        <v>801639463</v>
      </c>
      <c r="B2609" s="4" t="str">
        <v>OVAL</v>
      </c>
      <c r="C2609" s="4">
        <v>171049</v>
      </c>
      <c r="D2609" s="5">
        <v>1.5</v>
      </c>
      <c r="E2609" s="4" t="str">
        <v>I</v>
      </c>
      <c r="F2609" s="4" t="str">
        <v>VS1</v>
      </c>
      <c r="G2609" s="4" t="str">
        <v>VG</v>
      </c>
      <c r="H2609" s="4" t="str">
        <v>EX</v>
      </c>
      <c r="I2609" s="4" t="str">
        <v>EX</v>
      </c>
      <c r="J2609" s="4" t="str">
        <v>NONE</v>
      </c>
      <c r="K2609" s="4" t="str">
        <v>8.63 x 6.09 x 4.06</v>
      </c>
      <c r="L2609" s="4" t="str">
        <v>66.70</v>
      </c>
      <c r="M2609" s="4" t="str">
        <v>63.00</v>
      </c>
      <c r="N2609" s="4" t="str">
        <v>43.80</v>
      </c>
      <c r="O2609" s="4" t="str">
        <v>IGI</v>
      </c>
      <c r="P2609" s="4">
        <v>6800</v>
      </c>
      <c r="Q2609" s="7">
        <v>-72</v>
      </c>
      <c r="R2609" s="5">
        <f>ROUND(P2609 * (1 + (Q2609 / 100)), 2)</f>
        <v>1904</v>
      </c>
      <c r="S2609" s="5">
        <f>ROUND(R2609 * D2609, 2)</f>
        <v>2856</v>
      </c>
      <c r="T2609" s="4" t="str">
        <v>MUMBAI</v>
      </c>
      <c r="U2609" s="8" t="str">
        <v>AVAILABLE</v>
      </c>
      <c r="V2609" s="4" t="str">
        <v>Cloud, Feather, Needle</v>
      </c>
      <c r="W2609" s="9" t="str">
        <v>Media URL</v>
      </c>
    </row>
    <row r="2610">
      <c r="A2610" s="4" t="str">
        <v>801639230</v>
      </c>
      <c r="B2610" s="4" t="str">
        <v>OVAL</v>
      </c>
      <c r="C2610" s="4">
        <v>186204</v>
      </c>
      <c r="D2610" s="5">
        <v>1.51</v>
      </c>
      <c r="E2610" s="4" t="str">
        <v>I</v>
      </c>
      <c r="F2610" s="4" t="str">
        <v>VS1</v>
      </c>
      <c r="G2610" s="4" t="str">
        <v>VG</v>
      </c>
      <c r="H2610" s="4" t="str">
        <v>EX</v>
      </c>
      <c r="I2610" s="4" t="str">
        <v>EX</v>
      </c>
      <c r="J2610" s="4" t="str">
        <v>NONE</v>
      </c>
      <c r="K2610" s="4" t="str">
        <v>8.53 x 6.33 x 4.07</v>
      </c>
      <c r="L2610" s="4" t="str">
        <v>64.30</v>
      </c>
      <c r="M2610" s="4" t="str">
        <v>65.00</v>
      </c>
      <c r="N2610" s="4" t="str">
        <v>41.10</v>
      </c>
      <c r="O2610" s="4" t="str">
        <v>IGI</v>
      </c>
      <c r="P2610" s="4">
        <v>6800</v>
      </c>
      <c r="Q2610" s="7">
        <v>-70</v>
      </c>
      <c r="R2610" s="5">
        <f>ROUND(P2610 * (1 + (Q2610 / 100)), 2)</f>
        <v>2040</v>
      </c>
      <c r="S2610" s="5">
        <f>ROUND(R2610 * D2610, 2)</f>
        <v>3080.4</v>
      </c>
      <c r="T2610" s="4" t="str">
        <v>MUMBAI</v>
      </c>
      <c r="U2610" s="8" t="str">
        <v>AVAILABLE</v>
      </c>
      <c r="V2610" s="4" t="str">
        <v>Crystal, Feather, Needle, Cloud</v>
      </c>
      <c r="W2610" s="9" t="str">
        <v>Media URL</v>
      </c>
    </row>
    <row r="2611">
      <c r="A2611" s="4" t="str">
        <v>801637961</v>
      </c>
      <c r="B2611" s="4" t="str">
        <v>OVAL</v>
      </c>
      <c r="C2611" s="4">
        <v>163699</v>
      </c>
      <c r="D2611" s="5">
        <v>1.52</v>
      </c>
      <c r="E2611" s="4" t="str">
        <v>I</v>
      </c>
      <c r="F2611" s="4" t="str">
        <v>VS2</v>
      </c>
      <c r="G2611" s="4" t="str">
        <v>VG</v>
      </c>
      <c r="H2611" s="4" t="str">
        <v>EX</v>
      </c>
      <c r="I2611" s="4" t="str">
        <v>EX</v>
      </c>
      <c r="J2611" s="4" t="str">
        <v>NONE</v>
      </c>
      <c r="K2611" s="4" t="str">
        <v>8.86 x 6.37 x 4.17</v>
      </c>
      <c r="L2611" s="4" t="str">
        <v>65.50</v>
      </c>
      <c r="M2611" s="4" t="str">
        <v>62.00</v>
      </c>
      <c r="N2611" s="4" t="str">
        <v>39.60</v>
      </c>
      <c r="O2611" s="4" t="str">
        <v>IGI</v>
      </c>
      <c r="P2611" s="4">
        <v>6300</v>
      </c>
      <c r="Q2611" s="7">
        <v>-72</v>
      </c>
      <c r="R2611" s="5">
        <f>ROUND(P2611 * (1 + (Q2611 / 100)), 2)</f>
        <v>1764</v>
      </c>
      <c r="S2611" s="5">
        <f>ROUND(R2611 * D2611, 2)</f>
        <v>2681.28</v>
      </c>
      <c r="T2611" s="4" t="str">
        <v>MUMBAI</v>
      </c>
      <c r="U2611" s="8" t="str">
        <v>AVAILABLE</v>
      </c>
      <c r="V2611" s="4" t="str">
        <v>Feather, Cloud</v>
      </c>
      <c r="W2611" s="9" t="str">
        <v>Media URL</v>
      </c>
    </row>
    <row r="2612">
      <c r="A2612" s="4" t="str">
        <v>7561013993</v>
      </c>
      <c r="B2612" s="4" t="str">
        <v>OVAL</v>
      </c>
      <c r="C2612" s="4">
        <v>177023</v>
      </c>
      <c r="D2612" s="5">
        <v>1.5</v>
      </c>
      <c r="E2612" s="4" t="str">
        <v>I</v>
      </c>
      <c r="F2612" s="4" t="str">
        <v>SI1</v>
      </c>
      <c r="G2612" s="4" t="str">
        <v xml:space="preserve"> </v>
      </c>
      <c r="H2612" s="4" t="str">
        <v>EX</v>
      </c>
      <c r="I2612" s="4" t="str">
        <v>VG</v>
      </c>
      <c r="J2612" s="4" t="str">
        <v>NONE</v>
      </c>
      <c r="K2612" s="4" t="str">
        <v>8.95 x 6.40 x 4.04</v>
      </c>
      <c r="L2612" s="4" t="str">
        <v>63.10</v>
      </c>
      <c r="M2612" s="4" t="str">
        <v>64.00</v>
      </c>
      <c r="N2612" s="4" t="str">
        <v/>
      </c>
      <c r="O2612" s="4" t="str">
        <v>GIA</v>
      </c>
      <c r="P2612" s="4">
        <v>5600</v>
      </c>
      <c r="Q2612" s="7">
        <v>-56</v>
      </c>
      <c r="R2612" s="5">
        <f>ROUND(P2612 * (1 + (Q2612 / 100)), 2)</f>
        <v>2464</v>
      </c>
      <c r="S2612" s="5">
        <f>ROUND(R2612 * D2612, 2)</f>
        <v>3696</v>
      </c>
      <c r="T2612" s="4" t="str">
        <v>EXHIBITION</v>
      </c>
      <c r="U2612" s="8" t="str">
        <v>AVAILABLE</v>
      </c>
      <c r="V2612" s="4" t="str">
        <v>Twinning Wisp, Feather</v>
      </c>
      <c r="W2612" s="9" t="str">
        <v>Media URL</v>
      </c>
    </row>
    <row r="2613">
      <c r="A2613" s="4" t="str">
        <v>773617781</v>
      </c>
      <c r="B2613" s="4" t="str">
        <v>OVAL</v>
      </c>
      <c r="C2613" s="4">
        <v>143706</v>
      </c>
      <c r="D2613" s="5">
        <v>1.52</v>
      </c>
      <c r="E2613" s="4" t="str">
        <v>I</v>
      </c>
      <c r="F2613" s="4" t="str">
        <v>SI1</v>
      </c>
      <c r="G2613" s="4" t="str">
        <v>VG</v>
      </c>
      <c r="H2613" s="4" t="str">
        <v>EX</v>
      </c>
      <c r="I2613" s="4" t="str">
        <v>EX</v>
      </c>
      <c r="J2613" s="4" t="str">
        <v>NONE</v>
      </c>
      <c r="K2613" s="4" t="str">
        <v>9.29 x 6.44 x 4.02</v>
      </c>
      <c r="L2613" s="4" t="str">
        <v>62.40</v>
      </c>
      <c r="M2613" s="4" t="str">
        <v>61.00</v>
      </c>
      <c r="N2613" s="4" t="str">
        <v>34.40</v>
      </c>
      <c r="O2613" s="4" t="str">
        <v>IGI</v>
      </c>
      <c r="P2613" s="4">
        <v>5600</v>
      </c>
      <c r="Q2613" s="7">
        <v>-79</v>
      </c>
      <c r="R2613" s="5">
        <f>ROUND(P2613 * (1 + (Q2613 / 100)), 2)</f>
        <v>1176</v>
      </c>
      <c r="S2613" s="5">
        <f>ROUND(R2613 * D2613, 2)</f>
        <v>1787.52</v>
      </c>
      <c r="T2613" s="4" t="str">
        <v>MUMBAI</v>
      </c>
      <c r="U2613" s="8" t="str">
        <v>AVAILABLE</v>
      </c>
      <c r="V2613" s="4" t="str">
        <v>Cloud, Feather, Crystal</v>
      </c>
      <c r="W2613" s="9" t="str">
        <v>Media URL</v>
      </c>
    </row>
    <row r="2614">
      <c r="A2614" s="4" t="str">
        <v>801637750</v>
      </c>
      <c r="B2614" s="4" t="str">
        <v>OVAL</v>
      </c>
      <c r="C2614" s="4">
        <v>160162</v>
      </c>
      <c r="D2614" s="5">
        <v>1.5</v>
      </c>
      <c r="E2614" s="4" t="str">
        <v>I</v>
      </c>
      <c r="F2614" s="4" t="str">
        <v>SI1</v>
      </c>
      <c r="G2614" s="4" t="str">
        <v>VG</v>
      </c>
      <c r="H2614" s="4" t="str">
        <v>EX</v>
      </c>
      <c r="I2614" s="4" t="str">
        <v>EX</v>
      </c>
      <c r="J2614" s="4" t="str">
        <v>NONE</v>
      </c>
      <c r="K2614" s="4" t="str">
        <v>8.82 x 6.32 x 4.03</v>
      </c>
      <c r="L2614" s="4" t="str">
        <v>63.80</v>
      </c>
      <c r="M2614" s="4" t="str">
        <v>61.00</v>
      </c>
      <c r="N2614" s="4" t="str">
        <v>41.30</v>
      </c>
      <c r="O2614" s="4" t="str">
        <v>IGI</v>
      </c>
      <c r="P2614" s="4">
        <v>5600</v>
      </c>
      <c r="Q2614" s="7">
        <v>-76</v>
      </c>
      <c r="R2614" s="5">
        <f>ROUND(P2614 * (1 + (Q2614 / 100)), 2)</f>
        <v>1344</v>
      </c>
      <c r="S2614" s="5">
        <f>ROUND(R2614 * D2614, 2)</f>
        <v>2016</v>
      </c>
      <c r="T2614" s="4" t="str">
        <v>MUMBAI</v>
      </c>
      <c r="U2614" s="8" t="str">
        <v>AVAILABLE</v>
      </c>
      <c r="V2614" s="4" t="str">
        <v>Crystal, Cloud, Feather</v>
      </c>
      <c r="W2614" s="9" t="str">
        <v>Media URL</v>
      </c>
    </row>
    <row r="2615">
      <c r="A2615" s="4" t="str">
        <v>1569013750</v>
      </c>
      <c r="B2615" s="4" t="str">
        <v>OVAL</v>
      </c>
      <c r="C2615" s="4">
        <v>177519</v>
      </c>
      <c r="D2615" s="5">
        <v>1.51</v>
      </c>
      <c r="E2615" s="4" t="str">
        <v>I</v>
      </c>
      <c r="F2615" s="4" t="str">
        <v>SI2</v>
      </c>
      <c r="G2615" s="4" t="str">
        <v xml:space="preserve"> </v>
      </c>
      <c r="H2615" s="4" t="str">
        <v>EX</v>
      </c>
      <c r="I2615" s="4" t="str">
        <v>EX</v>
      </c>
      <c r="J2615" s="4" t="str">
        <v>NONE</v>
      </c>
      <c r="K2615" s="4" t="str">
        <v>9.15 x 6.25 x 4.01</v>
      </c>
      <c r="L2615" s="4" t="str">
        <v>64.20</v>
      </c>
      <c r="M2615" s="4" t="str">
        <v>62.00</v>
      </c>
      <c r="N2615" s="4" t="str">
        <v/>
      </c>
      <c r="O2615" s="4" t="str">
        <v>GIA</v>
      </c>
      <c r="P2615" s="4">
        <v>4800</v>
      </c>
      <c r="Q2615" s="7">
        <v>-62</v>
      </c>
      <c r="R2615" s="5">
        <f>ROUND(P2615 * (1 + (Q2615 / 100)), 2)</f>
        <v>1824</v>
      </c>
      <c r="S2615" s="5">
        <f>ROUND(R2615 * D2615, 2)</f>
        <v>2754.24</v>
      </c>
      <c r="T2615" s="4" t="str">
        <v>EXHIBITION</v>
      </c>
      <c r="U2615" s="8" t="str">
        <v>AVAILABLE</v>
      </c>
      <c r="V2615" s="4" t="str">
        <v>Twinning Wisp, Feather, Crystal, Cavity, Needle, Natural</v>
      </c>
      <c r="W2615" s="9" t="str">
        <v>Media URL</v>
      </c>
    </row>
    <row r="2616">
      <c r="A2616" s="4" t="str">
        <v>773617584</v>
      </c>
      <c r="B2616" s="4" t="str">
        <v>OVAL</v>
      </c>
      <c r="C2616" s="4">
        <v>160125</v>
      </c>
      <c r="D2616" s="5">
        <v>1.51</v>
      </c>
      <c r="E2616" s="4" t="str">
        <v>I</v>
      </c>
      <c r="F2616" s="4" t="str">
        <v>SI2</v>
      </c>
      <c r="G2616" s="4" t="str">
        <v>VG</v>
      </c>
      <c r="H2616" s="4" t="str">
        <v>EX</v>
      </c>
      <c r="I2616" s="4" t="str">
        <v>EX</v>
      </c>
      <c r="J2616" s="4" t="str">
        <v>NONE</v>
      </c>
      <c r="K2616" s="4" t="str">
        <v>8.91 x 6.36 x 4.03</v>
      </c>
      <c r="L2616" s="4" t="str">
        <v>63.40</v>
      </c>
      <c r="M2616" s="4" t="str">
        <v>57.00</v>
      </c>
      <c r="N2616" s="4" t="str">
        <v>39.90</v>
      </c>
      <c r="O2616" s="4" t="str">
        <v>IGI</v>
      </c>
      <c r="P2616" s="4">
        <v>4800</v>
      </c>
      <c r="Q2616" s="7">
        <v>-81</v>
      </c>
      <c r="R2616" s="5">
        <f>ROUND(P2616 * (1 + (Q2616 / 100)), 2)</f>
        <v>912</v>
      </c>
      <c r="S2616" s="5">
        <f>ROUND(R2616 * D2616, 2)</f>
        <v>1377.12</v>
      </c>
      <c r="T2616" s="4" t="str">
        <v>MUMBAI</v>
      </c>
      <c r="U2616" s="8" t="str">
        <v>AVAILABLE</v>
      </c>
      <c r="V2616" s="4" t="str">
        <v>Crystal, Feather, Cloud, Needle</v>
      </c>
      <c r="W2616" s="9" t="str">
        <v>Media URL</v>
      </c>
    </row>
    <row r="2617">
      <c r="A2617" s="4" t="str">
        <v>6555417969</v>
      </c>
      <c r="B2617" s="4" t="str">
        <v>OVAL</v>
      </c>
      <c r="C2617" s="4">
        <v>155789</v>
      </c>
      <c r="D2617" s="5">
        <v>1.55</v>
      </c>
      <c r="E2617" s="4" t="str">
        <v>J</v>
      </c>
      <c r="F2617" s="4" t="str">
        <v>IF</v>
      </c>
      <c r="G2617" s="4" t="str">
        <v xml:space="preserve"> </v>
      </c>
      <c r="H2617" s="4" t="str">
        <v>EX</v>
      </c>
      <c r="I2617" s="4" t="str">
        <v>EX</v>
      </c>
      <c r="J2617" s="4" t="str">
        <v>NONE</v>
      </c>
      <c r="K2617" s="4" t="str">
        <v>8.92 x 6.35 x 3.98</v>
      </c>
      <c r="L2617" s="4" t="str">
        <v>62.70</v>
      </c>
      <c r="M2617" s="4" t="str">
        <v>59.00</v>
      </c>
      <c r="N2617" s="4" t="str">
        <v/>
      </c>
      <c r="O2617" s="4" t="str">
        <v>GIA</v>
      </c>
      <c r="P2617" s="4">
        <v>6400</v>
      </c>
      <c r="Q2617" s="7">
        <v>-63</v>
      </c>
      <c r="R2617" s="5">
        <f>ROUND(P2617 * (1 + (Q2617 / 100)), 2)</f>
        <v>2368</v>
      </c>
      <c r="S2617" s="5">
        <f>ROUND(R2617 * D2617, 2)</f>
        <v>3670.4</v>
      </c>
      <c r="T2617" s="4" t="str">
        <v>EXHIBITION</v>
      </c>
      <c r="U2617" s="8" t="str">
        <v>AVAILABLE</v>
      </c>
      <c r="V2617" s="4" t="str">
        <v xml:space="preserve"> </v>
      </c>
      <c r="W2617" s="9" t="str">
        <v>Media URL</v>
      </c>
    </row>
    <row r="2618">
      <c r="A2618" s="4" t="str">
        <v>1563081277</v>
      </c>
      <c r="B2618" s="4" t="str">
        <v>OVAL</v>
      </c>
      <c r="C2618" s="4">
        <v>180798</v>
      </c>
      <c r="D2618" s="5">
        <v>1.52</v>
      </c>
      <c r="E2618" s="4" t="str">
        <v>J</v>
      </c>
      <c r="F2618" s="4" t="str">
        <v>VVS1</v>
      </c>
      <c r="G2618" s="4" t="str">
        <v xml:space="preserve"> </v>
      </c>
      <c r="H2618" s="4" t="str">
        <v>EX</v>
      </c>
      <c r="I2618" s="4" t="str">
        <v>EX</v>
      </c>
      <c r="J2618" s="4" t="str">
        <v>NONE</v>
      </c>
      <c r="K2618" s="4" t="str">
        <v>9.77 x 6.11 x 3.88</v>
      </c>
      <c r="L2618" s="4" t="str">
        <v>63.50</v>
      </c>
      <c r="M2618" s="4" t="str">
        <v>62.00</v>
      </c>
      <c r="N2618" s="4" t="str">
        <v/>
      </c>
      <c r="O2618" s="4" t="str">
        <v>GIA</v>
      </c>
      <c r="P2618" s="4">
        <v>6100</v>
      </c>
      <c r="Q2618" s="7">
        <v>-42</v>
      </c>
      <c r="R2618" s="5">
        <f>ROUND(P2618 * (1 + (Q2618 / 100)), 2)</f>
        <v>3538</v>
      </c>
      <c r="S2618" s="5">
        <f>ROUND(R2618 * D2618, 2)</f>
        <v>5377.76</v>
      </c>
      <c r="T2618" s="4" t="str">
        <v>EXHIBITION</v>
      </c>
      <c r="U2618" s="8" t="str">
        <v>AVAILABLE</v>
      </c>
      <c r="V2618" s="4" t="str">
        <v>Pinpoint</v>
      </c>
      <c r="W2618" s="9" t="str">
        <v>Media URL</v>
      </c>
    </row>
    <row r="2619">
      <c r="A2619" s="4" t="str">
        <v>773617302</v>
      </c>
      <c r="B2619" s="4" t="str">
        <v>OVAL</v>
      </c>
      <c r="C2619" s="4">
        <v>154318</v>
      </c>
      <c r="D2619" s="5">
        <v>1.64</v>
      </c>
      <c r="E2619" s="4" t="str">
        <v>J</v>
      </c>
      <c r="F2619" s="4" t="str">
        <v>VVS2</v>
      </c>
      <c r="G2619" s="4" t="str">
        <v>VG</v>
      </c>
      <c r="H2619" s="4" t="str">
        <v>EX</v>
      </c>
      <c r="I2619" s="4" t="str">
        <v>EX</v>
      </c>
      <c r="J2619" s="4" t="str">
        <v>NONE</v>
      </c>
      <c r="K2619" s="4" t="str">
        <v>10.14 x 6.36 x 3.75</v>
      </c>
      <c r="L2619" s="4" t="str">
        <v>59.00</v>
      </c>
      <c r="M2619" s="4" t="str">
        <v>58.00</v>
      </c>
      <c r="N2619" s="4" t="str">
        <v>36.00</v>
      </c>
      <c r="O2619" s="4" t="str">
        <v>IGI</v>
      </c>
      <c r="P2619" s="4">
        <v>5800</v>
      </c>
      <c r="Q2619" s="7">
        <v>-78</v>
      </c>
      <c r="R2619" s="5">
        <f>ROUND(P2619 * (1 + (Q2619 / 100)), 2)</f>
        <v>1276</v>
      </c>
      <c r="S2619" s="5">
        <f>ROUND(R2619 * D2619, 2)</f>
        <v>2092.64</v>
      </c>
      <c r="T2619" s="4" t="str">
        <v>MUMBAI</v>
      </c>
      <c r="U2619" s="8" t="str">
        <v>AVAILABLE</v>
      </c>
      <c r="V2619" s="4" t="str">
        <v>Pinpoint, Cloud, Feather</v>
      </c>
      <c r="W2619" s="9" t="str">
        <v>Media URL</v>
      </c>
    </row>
    <row r="2620">
      <c r="A2620" s="4" t="str">
        <v>749559263</v>
      </c>
      <c r="B2620" s="4" t="str">
        <v>OVAL</v>
      </c>
      <c r="C2620" s="4">
        <v>119785</v>
      </c>
      <c r="D2620" s="5">
        <v>1.53</v>
      </c>
      <c r="E2620" s="4" t="str">
        <v>J</v>
      </c>
      <c r="F2620" s="4" t="str">
        <v>VVS2</v>
      </c>
      <c r="G2620" s="4" t="str">
        <v>VG</v>
      </c>
      <c r="H2620" s="4" t="str">
        <v>EX</v>
      </c>
      <c r="I2620" s="4" t="str">
        <v>EX</v>
      </c>
      <c r="J2620" s="4" t="str">
        <v>NONE</v>
      </c>
      <c r="K2620" s="4" t="str">
        <v>9.20 x 6.31 x 3.92</v>
      </c>
      <c r="L2620" s="4" t="str">
        <v>62.10</v>
      </c>
      <c r="M2620" s="4" t="str">
        <v>62.00</v>
      </c>
      <c r="N2620" s="4" t="str">
        <v>42.30</v>
      </c>
      <c r="O2620" s="4" t="str">
        <v>IGI</v>
      </c>
      <c r="P2620" s="4">
        <v>5800</v>
      </c>
      <c r="Q2620" s="7">
        <v>-76</v>
      </c>
      <c r="R2620" s="5">
        <f>ROUND(P2620 * (1 + (Q2620 / 100)), 2)</f>
        <v>1392</v>
      </c>
      <c r="S2620" s="5">
        <f>ROUND(R2620 * D2620, 2)</f>
        <v>2129.76</v>
      </c>
      <c r="T2620" s="4" t="str">
        <v>MUMBAI</v>
      </c>
      <c r="U2620" s="8" t="str">
        <v>AVAILABLE</v>
      </c>
      <c r="V2620" s="4" t="str">
        <v>Cloud, Needle</v>
      </c>
      <c r="W2620" s="9" t="str">
        <v>Media URL</v>
      </c>
    </row>
    <row r="2621">
      <c r="A2621" s="4" t="str">
        <v>2558341478</v>
      </c>
      <c r="B2621" s="4" t="str">
        <v>OVAL</v>
      </c>
      <c r="C2621" s="4">
        <v>151044</v>
      </c>
      <c r="D2621" s="5">
        <v>1.52</v>
      </c>
      <c r="E2621" s="4" t="str">
        <v>J</v>
      </c>
      <c r="F2621" s="4" t="str">
        <v>VS1</v>
      </c>
      <c r="G2621" s="4" t="str">
        <v xml:space="preserve"> </v>
      </c>
      <c r="H2621" s="4" t="str">
        <v>EX</v>
      </c>
      <c r="I2621" s="4" t="str">
        <v>EX</v>
      </c>
      <c r="J2621" s="4" t="str">
        <v>FNT</v>
      </c>
      <c r="K2621" s="4" t="str">
        <v>9.73 x 6.25 x 3.66</v>
      </c>
      <c r="L2621" s="4" t="str">
        <v>58.50</v>
      </c>
      <c r="M2621" s="4" t="str">
        <v>62.00</v>
      </c>
      <c r="N2621" s="4" t="str">
        <v/>
      </c>
      <c r="O2621" s="4" t="str">
        <v>GIA</v>
      </c>
      <c r="P2621" s="4">
        <v>5500</v>
      </c>
      <c r="Q2621" s="7">
        <v>-64</v>
      </c>
      <c r="R2621" s="5">
        <f>ROUND(P2621 * (1 + (Q2621 / 100)), 2)</f>
        <v>1980</v>
      </c>
      <c r="S2621" s="5">
        <f>ROUND(R2621 * D2621, 2)</f>
        <v>3009.6</v>
      </c>
      <c r="T2621" s="4" t="str">
        <v>EXHIBITION</v>
      </c>
      <c r="U2621" s="8" t="str">
        <v>AVAILABLE</v>
      </c>
      <c r="V2621" s="4" t="str">
        <v>Crystal, Feather</v>
      </c>
      <c r="W2621" s="9" t="str">
        <v>Media URL</v>
      </c>
    </row>
    <row r="2622">
      <c r="A2622" s="4" t="str">
        <v>773617814</v>
      </c>
      <c r="B2622" s="4" t="str">
        <v>OVAL</v>
      </c>
      <c r="C2622" s="4">
        <v>145382</v>
      </c>
      <c r="D2622" s="5">
        <v>1.5</v>
      </c>
      <c r="E2622" s="4" t="str">
        <v>J</v>
      </c>
      <c r="F2622" s="4" t="str">
        <v>VS2</v>
      </c>
      <c r="G2622" s="4" t="str">
        <v>VG</v>
      </c>
      <c r="H2622" s="4" t="str">
        <v>EX</v>
      </c>
      <c r="I2622" s="4" t="str">
        <v>EX</v>
      </c>
      <c r="J2622" s="4" t="str">
        <v>NONE</v>
      </c>
      <c r="K2622" s="4" t="str">
        <v>8.68 x 6.18 x 4.03</v>
      </c>
      <c r="L2622" s="4" t="str">
        <v>65.20</v>
      </c>
      <c r="M2622" s="4" t="str">
        <v>61.00</v>
      </c>
      <c r="N2622" s="4" t="str">
        <v>38.20</v>
      </c>
      <c r="O2622" s="4" t="str">
        <v>IGI</v>
      </c>
      <c r="P2622" s="4">
        <v>5200</v>
      </c>
      <c r="Q2622" s="7">
        <v>-77</v>
      </c>
      <c r="R2622" s="5">
        <f>ROUND(P2622 * (1 + (Q2622 / 100)), 2)</f>
        <v>1196</v>
      </c>
      <c r="S2622" s="5">
        <f>ROUND(R2622 * D2622, 2)</f>
        <v>1794</v>
      </c>
      <c r="T2622" s="4" t="str">
        <v>MUMBAI</v>
      </c>
      <c r="U2622" s="8" t="str">
        <v>AVAILABLE</v>
      </c>
      <c r="V2622" s="4" t="str">
        <v>Feather, Crystal</v>
      </c>
      <c r="W2622" s="9" t="str">
        <v>Media URL</v>
      </c>
    </row>
    <row r="2623">
      <c r="A2623" s="4" t="str">
        <v>6555995368</v>
      </c>
      <c r="B2623" s="4" t="str">
        <v>OVAL</v>
      </c>
      <c r="C2623" s="4">
        <v>175680</v>
      </c>
      <c r="D2623" s="5">
        <v>1.51</v>
      </c>
      <c r="E2623" s="4" t="str">
        <v>J</v>
      </c>
      <c r="F2623" s="4" t="str">
        <v>SI1</v>
      </c>
      <c r="G2623" s="4" t="str">
        <v xml:space="preserve"> </v>
      </c>
      <c r="H2623" s="4" t="str">
        <v>EX</v>
      </c>
      <c r="I2623" s="4" t="str">
        <v>EX</v>
      </c>
      <c r="J2623" s="4" t="str">
        <v>NONE</v>
      </c>
      <c r="K2623" s="4" t="str">
        <v>9.02 x 6.15 x 4.02</v>
      </c>
      <c r="L2623" s="4" t="str">
        <v>65.30</v>
      </c>
      <c r="M2623" s="4" t="str">
        <v>61.00</v>
      </c>
      <c r="N2623" s="4" t="str">
        <v/>
      </c>
      <c r="O2623" s="4" t="str">
        <v>GIA</v>
      </c>
      <c r="P2623" s="4">
        <v>4800</v>
      </c>
      <c r="Q2623" s="7">
        <v>-54</v>
      </c>
      <c r="R2623" s="5">
        <f>ROUND(P2623 * (1 + (Q2623 / 100)), 2)</f>
        <v>2208</v>
      </c>
      <c r="S2623" s="5">
        <f>ROUND(R2623 * D2623, 2)</f>
        <v>3334.08</v>
      </c>
      <c r="T2623" s="4" t="str">
        <v>EXHIBITION</v>
      </c>
      <c r="U2623" s="8" t="str">
        <v>AVAILABLE</v>
      </c>
      <c r="V2623" s="4" t="str">
        <v>Feather, Needle, Pinpoint</v>
      </c>
      <c r="W2623" s="9" t="str">
        <v>Media URL</v>
      </c>
    </row>
    <row r="2624">
      <c r="A2624" s="4" t="str">
        <v>2568013703</v>
      </c>
      <c r="B2624" s="4" t="str">
        <v>OVAL</v>
      </c>
      <c r="C2624" s="4">
        <v>177518</v>
      </c>
      <c r="D2624" s="5">
        <v>1.51</v>
      </c>
      <c r="E2624" s="4" t="str">
        <v>J</v>
      </c>
      <c r="F2624" s="4" t="str">
        <v>SI1</v>
      </c>
      <c r="G2624" s="4" t="str">
        <v xml:space="preserve"> </v>
      </c>
      <c r="H2624" s="4" t="str">
        <v>EX</v>
      </c>
      <c r="I2624" s="4" t="str">
        <v>EX</v>
      </c>
      <c r="J2624" s="4" t="str">
        <v>NONE</v>
      </c>
      <c r="K2624" s="4" t="str">
        <v>9.07 x 6.32 x 3.89</v>
      </c>
      <c r="L2624" s="4" t="str">
        <v>61.50</v>
      </c>
      <c r="M2624" s="4" t="str">
        <v>59.00</v>
      </c>
      <c r="N2624" s="4" t="str">
        <v/>
      </c>
      <c r="O2624" s="4" t="str">
        <v>GIA</v>
      </c>
      <c r="P2624" s="4">
        <v>4800</v>
      </c>
      <c r="Q2624" s="7">
        <v>-54</v>
      </c>
      <c r="R2624" s="5">
        <f>ROUND(P2624 * (1 + (Q2624 / 100)), 2)</f>
        <v>2208</v>
      </c>
      <c r="S2624" s="5">
        <f>ROUND(R2624 * D2624, 2)</f>
        <v>3334.08</v>
      </c>
      <c r="T2624" s="4" t="str">
        <v>EXHIBITION</v>
      </c>
      <c r="U2624" s="8" t="str">
        <v>AVAILABLE</v>
      </c>
      <c r="V2624" s="4" t="str">
        <v>Crystal, Feather</v>
      </c>
      <c r="W2624" s="9" t="str">
        <v>Media URL</v>
      </c>
    </row>
    <row r="2625">
      <c r="A2625" s="4" t="str">
        <v>2556995225</v>
      </c>
      <c r="B2625" s="4" t="str">
        <v>OVAL</v>
      </c>
      <c r="C2625" s="4">
        <v>175762</v>
      </c>
      <c r="D2625" s="5">
        <v>1.52</v>
      </c>
      <c r="E2625" s="4" t="str">
        <v>J</v>
      </c>
      <c r="F2625" s="4" t="str">
        <v>SI1</v>
      </c>
      <c r="G2625" s="4" t="str">
        <v xml:space="preserve"> </v>
      </c>
      <c r="H2625" s="4" t="str">
        <v>EX</v>
      </c>
      <c r="I2625" s="4" t="str">
        <v>EX</v>
      </c>
      <c r="J2625" s="4" t="str">
        <v>NONE</v>
      </c>
      <c r="K2625" s="4" t="str">
        <v>9.23 x 6.09 x 3.98</v>
      </c>
      <c r="L2625" s="4" t="str">
        <v>65.40</v>
      </c>
      <c r="M2625" s="4" t="str">
        <v>61.00</v>
      </c>
      <c r="N2625" s="4" t="str">
        <v/>
      </c>
      <c r="O2625" s="4" t="str">
        <v>GIA</v>
      </c>
      <c r="P2625" s="4">
        <v>4800</v>
      </c>
      <c r="Q2625" s="7">
        <v>-54</v>
      </c>
      <c r="R2625" s="5">
        <f>ROUND(P2625 * (1 + (Q2625 / 100)), 2)</f>
        <v>2208</v>
      </c>
      <c r="S2625" s="5">
        <f>ROUND(R2625 * D2625, 2)</f>
        <v>3356.16</v>
      </c>
      <c r="T2625" s="4" t="str">
        <v>EXHIBITION</v>
      </c>
      <c r="U2625" s="8" t="str">
        <v>AVAILABLE</v>
      </c>
      <c r="V2625" s="4" t="str">
        <v>Twinning Wisp, Feather, Crystal, Needle</v>
      </c>
      <c r="W2625" s="9" t="str">
        <v>Media URL</v>
      </c>
    </row>
    <row r="2626">
      <c r="A2626" s="4" t="str">
        <v>773617675</v>
      </c>
      <c r="B2626" s="4" t="str">
        <v>OVAL</v>
      </c>
      <c r="C2626" s="4">
        <v>150031</v>
      </c>
      <c r="D2626" s="5">
        <v>1.51</v>
      </c>
      <c r="E2626" s="4" t="str">
        <v>J</v>
      </c>
      <c r="F2626" s="4" t="str">
        <v>SI1</v>
      </c>
      <c r="G2626" s="4" t="str">
        <v>VG</v>
      </c>
      <c r="H2626" s="4" t="str">
        <v>EX</v>
      </c>
      <c r="I2626" s="4" t="str">
        <v>EX</v>
      </c>
      <c r="J2626" s="4" t="str">
        <v>NONE</v>
      </c>
      <c r="K2626" s="4" t="str">
        <v>8.79 x 6.23 x 4.07</v>
      </c>
      <c r="L2626" s="4" t="str">
        <v>65.30</v>
      </c>
      <c r="M2626" s="4" t="str">
        <v>63.00</v>
      </c>
      <c r="N2626" s="4" t="str">
        <v>42.10</v>
      </c>
      <c r="O2626" s="4" t="str">
        <v>IGI</v>
      </c>
      <c r="P2626" s="4">
        <v>4800</v>
      </c>
      <c r="Q2626" s="7">
        <v>-80</v>
      </c>
      <c r="R2626" s="5">
        <f>ROUND(P2626 * (1 + (Q2626 / 100)), 2)</f>
        <v>960</v>
      </c>
      <c r="S2626" s="5">
        <f>ROUND(R2626 * D2626, 2)</f>
        <v>1449.6</v>
      </c>
      <c r="T2626" s="4" t="str">
        <v>MUMBAI</v>
      </c>
      <c r="U2626" s="8" t="str">
        <v>AVAILABLE</v>
      </c>
      <c r="V2626" s="4" t="str">
        <v>Crystal, Cloud, Feather</v>
      </c>
      <c r="W2626" s="9" t="str">
        <v>Media URL</v>
      </c>
    </row>
    <row r="2627">
      <c r="A2627" s="4" t="str">
        <v>773617407</v>
      </c>
      <c r="B2627" s="4" t="str">
        <v>OVAL</v>
      </c>
      <c r="C2627" s="4">
        <v>157287</v>
      </c>
      <c r="D2627" s="5">
        <v>1.5</v>
      </c>
      <c r="E2627" s="4" t="str">
        <v>J</v>
      </c>
      <c r="F2627" s="4" t="str">
        <v>SI1</v>
      </c>
      <c r="G2627" s="4" t="str">
        <v>VG</v>
      </c>
      <c r="H2627" s="4" t="str">
        <v>EX</v>
      </c>
      <c r="I2627" s="4" t="str">
        <v>EX</v>
      </c>
      <c r="J2627" s="4" t="str">
        <v>NONE</v>
      </c>
      <c r="K2627" s="4" t="str">
        <v>9.47 x 5.99 x 3.82</v>
      </c>
      <c r="L2627" s="4" t="str">
        <v>63.80</v>
      </c>
      <c r="M2627" s="4" t="str">
        <v>59.00</v>
      </c>
      <c r="N2627" s="4" t="str">
        <v>43.30</v>
      </c>
      <c r="O2627" s="4" t="str">
        <v>IGI</v>
      </c>
      <c r="P2627" s="4">
        <v>4800</v>
      </c>
      <c r="Q2627" s="7">
        <v>-79</v>
      </c>
      <c r="R2627" s="5">
        <f>ROUND(P2627 * (1 + (Q2627 / 100)), 2)</f>
        <v>1008</v>
      </c>
      <c r="S2627" s="5">
        <f>ROUND(R2627 * D2627, 2)</f>
        <v>1512</v>
      </c>
      <c r="T2627" s="4" t="str">
        <v>MUMBAI</v>
      </c>
      <c r="U2627" s="8" t="str">
        <v>AVAILABLE</v>
      </c>
      <c r="V2627" s="4" t="str">
        <v>Crystal, Feather</v>
      </c>
      <c r="W2627" s="9" t="str">
        <v>Media URL</v>
      </c>
    </row>
    <row r="2628">
      <c r="A2628" s="4" t="str">
        <v>801639622</v>
      </c>
      <c r="B2628" s="4" t="str">
        <v>OVAL</v>
      </c>
      <c r="C2628" s="4">
        <v>181930</v>
      </c>
      <c r="D2628" s="5">
        <v>1.51</v>
      </c>
      <c r="E2628" s="4" t="str">
        <v>J</v>
      </c>
      <c r="F2628" s="4" t="str">
        <v>SI1</v>
      </c>
      <c r="G2628" s="4" t="str">
        <v>VG</v>
      </c>
      <c r="H2628" s="4" t="str">
        <v>EX</v>
      </c>
      <c r="I2628" s="4" t="str">
        <v>EX</v>
      </c>
      <c r="J2628" s="4" t="str">
        <v>NONE</v>
      </c>
      <c r="K2628" s="4" t="str">
        <v>9.24 x 6.28 x 3.82</v>
      </c>
      <c r="L2628" s="4" t="str">
        <v>60.80</v>
      </c>
      <c r="M2628" s="4" t="str">
        <v>59.00</v>
      </c>
      <c r="N2628" s="4" t="str">
        <v>40.90</v>
      </c>
      <c r="O2628" s="4" t="str">
        <v>IGI</v>
      </c>
      <c r="P2628" s="4">
        <v>4800</v>
      </c>
      <c r="Q2628" s="7">
        <v>-74</v>
      </c>
      <c r="R2628" s="5">
        <f>ROUND(P2628 * (1 + (Q2628 / 100)), 2)</f>
        <v>1248</v>
      </c>
      <c r="S2628" s="5">
        <f>ROUND(R2628 * D2628, 2)</f>
        <v>1884.48</v>
      </c>
      <c r="T2628" s="4" t="str">
        <v>MUMBAI</v>
      </c>
      <c r="U2628" s="8" t="str">
        <v>AVAILABLE</v>
      </c>
      <c r="V2628" s="4" t="str">
        <v>Crystal</v>
      </c>
      <c r="W2628" s="9" t="str">
        <v>Media URL</v>
      </c>
    </row>
    <row r="2629">
      <c r="A2629" s="4" t="str">
        <v>801639606</v>
      </c>
      <c r="B2629" s="4" t="str">
        <v>OVAL</v>
      </c>
      <c r="C2629" s="4">
        <v>181811</v>
      </c>
      <c r="D2629" s="5">
        <v>1.51</v>
      </c>
      <c r="E2629" s="4" t="str">
        <v>J</v>
      </c>
      <c r="F2629" s="4" t="str">
        <v>SI1</v>
      </c>
      <c r="G2629" s="4" t="str">
        <v>VG</v>
      </c>
      <c r="H2629" s="4" t="str">
        <v>EX</v>
      </c>
      <c r="I2629" s="4" t="str">
        <v>EX</v>
      </c>
      <c r="J2629" s="4" t="str">
        <v>NONE</v>
      </c>
      <c r="K2629" s="4" t="str">
        <v>9.05 x 6.15 x 3.87</v>
      </c>
      <c r="L2629" s="4" t="str">
        <v>62.90</v>
      </c>
      <c r="M2629" s="4" t="str">
        <v>62.00</v>
      </c>
      <c r="N2629" s="4" t="str">
        <v>41.80</v>
      </c>
      <c r="O2629" s="4" t="str">
        <v>IGI</v>
      </c>
      <c r="P2629" s="4">
        <v>4800</v>
      </c>
      <c r="Q2629" s="7">
        <v>-74</v>
      </c>
      <c r="R2629" s="5">
        <f>ROUND(P2629 * (1 + (Q2629 / 100)), 2)</f>
        <v>1248</v>
      </c>
      <c r="S2629" s="5">
        <f>ROUND(R2629 * D2629, 2)</f>
        <v>1884.48</v>
      </c>
      <c r="T2629" s="4" t="str">
        <v>MUMBAI</v>
      </c>
      <c r="U2629" s="8" t="str">
        <v>AVAILABLE</v>
      </c>
      <c r="V2629" s="4" t="str">
        <v>Cloud, Crystal, Feather</v>
      </c>
      <c r="W2629" s="9" t="str">
        <v>Media URL</v>
      </c>
    </row>
    <row r="2630">
      <c r="A2630" s="4" t="str">
        <v>801639470</v>
      </c>
      <c r="B2630" s="4" t="str">
        <v>OVAL</v>
      </c>
      <c r="C2630" s="4">
        <v>171153</v>
      </c>
      <c r="D2630" s="5">
        <v>1.5</v>
      </c>
      <c r="E2630" s="4" t="str">
        <v>J</v>
      </c>
      <c r="F2630" s="4" t="str">
        <v>SI1</v>
      </c>
      <c r="G2630" s="4" t="str">
        <v>VG</v>
      </c>
      <c r="H2630" s="4" t="str">
        <v>EX</v>
      </c>
      <c r="I2630" s="4" t="str">
        <v>EX</v>
      </c>
      <c r="J2630" s="4" t="str">
        <v>VSL</v>
      </c>
      <c r="K2630" s="4" t="str">
        <v>8.89 x 6.37 x 3.90</v>
      </c>
      <c r="L2630" s="4" t="str">
        <v>61.20</v>
      </c>
      <c r="M2630" s="4" t="str">
        <v>61.00</v>
      </c>
      <c r="N2630" s="4" t="str">
        <v>39.70</v>
      </c>
      <c r="O2630" s="4" t="str">
        <v>IGI</v>
      </c>
      <c r="P2630" s="4">
        <v>4800</v>
      </c>
      <c r="Q2630" s="7">
        <v>-79</v>
      </c>
      <c r="R2630" s="5">
        <f>ROUND(P2630 * (1 + (Q2630 / 100)), 2)</f>
        <v>1008</v>
      </c>
      <c r="S2630" s="5">
        <f>ROUND(R2630 * D2630, 2)</f>
        <v>1512</v>
      </c>
      <c r="T2630" s="4" t="str">
        <v>MUMBAI</v>
      </c>
      <c r="U2630" s="8" t="str">
        <v>AVAILABLE</v>
      </c>
      <c r="V2630" s="4" t="str">
        <v>Cloud, Crystal, Pinpoint, Feather</v>
      </c>
      <c r="W2630" s="9" t="str">
        <v>Media URL</v>
      </c>
    </row>
    <row r="2631">
      <c r="A2631" s="4" t="str">
        <v>1558138365</v>
      </c>
      <c r="B2631" s="4" t="str">
        <v>OVAL</v>
      </c>
      <c r="C2631" s="4">
        <v>141927</v>
      </c>
      <c r="D2631" s="5">
        <v>1.52</v>
      </c>
      <c r="E2631" s="4" t="str">
        <v>J</v>
      </c>
      <c r="F2631" s="4" t="str">
        <v>SI2</v>
      </c>
      <c r="G2631" s="4" t="str">
        <v xml:space="preserve"> </v>
      </c>
      <c r="H2631" s="4" t="str">
        <v>EX</v>
      </c>
      <c r="I2631" s="4" t="str">
        <v>EX</v>
      </c>
      <c r="J2631" s="4" t="str">
        <v>NONE</v>
      </c>
      <c r="K2631" s="4" t="str">
        <v>9.57 x 6.29 x 3.80</v>
      </c>
      <c r="L2631" s="4" t="str">
        <v>60.30</v>
      </c>
      <c r="M2631" s="4" t="str">
        <v>62.00</v>
      </c>
      <c r="N2631" s="4" t="str">
        <v/>
      </c>
      <c r="O2631" s="4" t="str">
        <v>GIA</v>
      </c>
      <c r="P2631" s="4">
        <v>4400</v>
      </c>
      <c r="Q2631" s="7">
        <v>-72</v>
      </c>
      <c r="R2631" s="5">
        <f>ROUND(P2631 * (1 + (Q2631 / 100)), 2)</f>
        <v>1232</v>
      </c>
      <c r="S2631" s="5">
        <f>ROUND(R2631 * D2631, 2)</f>
        <v>1872.64</v>
      </c>
      <c r="T2631" s="4" t="str">
        <v>EXHIBITION</v>
      </c>
      <c r="U2631" s="8" t="str">
        <v>AVAILABLE</v>
      </c>
      <c r="V2631" s="4" t="str">
        <v>Twinning Wisp, Crystal, Feather, Needle</v>
      </c>
      <c r="W2631" s="9" t="str">
        <v>Media URL</v>
      </c>
    </row>
    <row r="2632">
      <c r="A2632" s="4" t="str">
        <v>7561186102</v>
      </c>
      <c r="B2632" s="4" t="str">
        <v>OVAL</v>
      </c>
      <c r="C2632" s="4">
        <v>184667</v>
      </c>
      <c r="D2632" s="5">
        <v>1.51</v>
      </c>
      <c r="E2632" s="4" t="str">
        <v>J</v>
      </c>
      <c r="F2632" s="4" t="str">
        <v>SI2</v>
      </c>
      <c r="G2632" s="4" t="str">
        <v xml:space="preserve"> </v>
      </c>
      <c r="H2632" s="4" t="str">
        <v>EX</v>
      </c>
      <c r="I2632" s="4" t="str">
        <v>EX</v>
      </c>
      <c r="J2632" s="4" t="str">
        <v>NONE</v>
      </c>
      <c r="K2632" s="4" t="str">
        <v>9.16 x 6.41 x 4.06</v>
      </c>
      <c r="L2632" s="4" t="str">
        <v>63.40</v>
      </c>
      <c r="M2632" s="4" t="str">
        <v>60.00</v>
      </c>
      <c r="N2632" s="4" t="str">
        <v/>
      </c>
      <c r="O2632" s="4" t="str">
        <v>GIA</v>
      </c>
      <c r="P2632" s="4">
        <v>4400</v>
      </c>
      <c r="Q2632" s="7">
        <v>-63</v>
      </c>
      <c r="R2632" s="5">
        <f>ROUND(P2632 * (1 + (Q2632 / 100)), 2)</f>
        <v>1628</v>
      </c>
      <c r="S2632" s="5">
        <f>ROUND(R2632 * D2632, 2)</f>
        <v>2458.28</v>
      </c>
      <c r="T2632" s="4" t="str">
        <v>EXHIBITION</v>
      </c>
      <c r="U2632" s="8" t="str">
        <v>AVAILABLE</v>
      </c>
      <c r="V2632" s="4" t="str">
        <v>Feather, Cloud, Needle</v>
      </c>
      <c r="W2632" s="9" t="str">
        <v>Media URL</v>
      </c>
    </row>
    <row r="2633">
      <c r="A2633" s="4" t="str">
        <v>7553995631</v>
      </c>
      <c r="B2633" s="4" t="str">
        <v>OVAL</v>
      </c>
      <c r="C2633" s="4">
        <v>176398</v>
      </c>
      <c r="D2633" s="5">
        <v>1.5</v>
      </c>
      <c r="E2633" s="4" t="str">
        <v>J</v>
      </c>
      <c r="F2633" s="4" t="str">
        <v>SI2</v>
      </c>
      <c r="G2633" s="4" t="str">
        <v xml:space="preserve"> </v>
      </c>
      <c r="H2633" s="4" t="str">
        <v>EX</v>
      </c>
      <c r="I2633" s="4" t="str">
        <v>EX</v>
      </c>
      <c r="J2633" s="4" t="str">
        <v>NONE</v>
      </c>
      <c r="K2633" s="4" t="str">
        <v>9.32 x 6.46 x 3.90</v>
      </c>
      <c r="L2633" s="4" t="str">
        <v>60.30</v>
      </c>
      <c r="M2633" s="4" t="str">
        <v>59.00</v>
      </c>
      <c r="N2633" s="4" t="str">
        <v/>
      </c>
      <c r="O2633" s="4" t="str">
        <v>GIA</v>
      </c>
      <c r="P2633" s="4">
        <v>4400</v>
      </c>
      <c r="Q2633" s="7">
        <v>-59</v>
      </c>
      <c r="R2633" s="5">
        <f>ROUND(P2633 * (1 + (Q2633 / 100)), 2)</f>
        <v>1804</v>
      </c>
      <c r="S2633" s="5">
        <f>ROUND(R2633 * D2633, 2)</f>
        <v>2706</v>
      </c>
      <c r="T2633" s="4" t="str">
        <v>EXHIBITION</v>
      </c>
      <c r="U2633" s="8" t="str">
        <v>AVAILABLE</v>
      </c>
      <c r="V2633" s="4" t="str">
        <v>Crystal, Needle, Feather, Indented Natural, Natural</v>
      </c>
      <c r="W2633" s="9" t="str">
        <v>Media URL</v>
      </c>
    </row>
    <row r="2634">
      <c r="A2634" s="4" t="str">
        <v>1549953128</v>
      </c>
      <c r="B2634" s="4" t="str">
        <v>OVAL</v>
      </c>
      <c r="C2634" s="4">
        <v>134274</v>
      </c>
      <c r="D2634" s="5">
        <v>1.51</v>
      </c>
      <c r="E2634" s="4" t="str">
        <v>K</v>
      </c>
      <c r="F2634" s="4" t="str">
        <v>IF</v>
      </c>
      <c r="G2634" s="4" t="str">
        <v xml:space="preserve"> </v>
      </c>
      <c r="H2634" s="4" t="str">
        <v>EX</v>
      </c>
      <c r="I2634" s="4" t="str">
        <v>EX</v>
      </c>
      <c r="J2634" s="4" t="str">
        <v>NONE</v>
      </c>
      <c r="K2634" s="4" t="str">
        <v>9.03 x 6.33 x 3.97</v>
      </c>
      <c r="L2634" s="4" t="str">
        <v>62.70</v>
      </c>
      <c r="M2634" s="4" t="str">
        <v>62.00</v>
      </c>
      <c r="N2634" s="4" t="str">
        <v/>
      </c>
      <c r="O2634" s="4" t="str">
        <v>GIA</v>
      </c>
      <c r="P2634" s="4">
        <v>4900</v>
      </c>
      <c r="Q2634" s="7">
        <v>-68</v>
      </c>
      <c r="R2634" s="5">
        <f>ROUND(P2634 * (1 + (Q2634 / 100)), 2)</f>
        <v>1568</v>
      </c>
      <c r="S2634" s="5">
        <f>ROUND(R2634 * D2634, 2)</f>
        <v>2367.68</v>
      </c>
      <c r="T2634" s="4" t="str">
        <v>EXHIBITION</v>
      </c>
      <c r="U2634" s="8" t="str">
        <v>AVAILABLE</v>
      </c>
      <c r="V2634" s="4" t="str">
        <v xml:space="preserve"> </v>
      </c>
      <c r="W2634" s="9" t="str">
        <v>Media URL</v>
      </c>
    </row>
    <row r="2635">
      <c r="A2635" s="4" t="str">
        <v>2556063782</v>
      </c>
      <c r="B2635" s="4" t="str">
        <v>OVAL</v>
      </c>
      <c r="C2635" s="4">
        <v>139979</v>
      </c>
      <c r="D2635" s="5">
        <v>1.52</v>
      </c>
      <c r="E2635" s="4" t="str">
        <v>K</v>
      </c>
      <c r="F2635" s="4" t="str">
        <v>VVS2</v>
      </c>
      <c r="G2635" s="4" t="str">
        <v xml:space="preserve"> </v>
      </c>
      <c r="H2635" s="4" t="str">
        <v>EX</v>
      </c>
      <c r="I2635" s="4" t="str">
        <v>EX</v>
      </c>
      <c r="J2635" s="4" t="str">
        <v>NONE</v>
      </c>
      <c r="K2635" s="4" t="str">
        <v>9.14 x 6.30 x 3.98</v>
      </c>
      <c r="L2635" s="4" t="str">
        <v>63.10</v>
      </c>
      <c r="M2635" s="4" t="str">
        <v>60.00</v>
      </c>
      <c r="N2635" s="4" t="str">
        <v/>
      </c>
      <c r="O2635" s="4" t="str">
        <v>GIA</v>
      </c>
      <c r="P2635" s="4">
        <v>4500</v>
      </c>
      <c r="Q2635" s="7">
        <v>-68</v>
      </c>
      <c r="R2635" s="5">
        <f>ROUND(P2635 * (1 + (Q2635 / 100)), 2)</f>
        <v>1440</v>
      </c>
      <c r="S2635" s="5">
        <f>ROUND(R2635 * D2635, 2)</f>
        <v>2188.8</v>
      </c>
      <c r="T2635" s="4" t="str">
        <v>EXHIBITION</v>
      </c>
      <c r="U2635" s="8" t="str">
        <v>AVAILABLE</v>
      </c>
      <c r="V2635" s="4" t="str">
        <v>Needle, Pinpoint, Cloud</v>
      </c>
      <c r="W2635" s="9" t="str">
        <v>Media URL</v>
      </c>
    </row>
    <row r="2636">
      <c r="A2636" s="4" t="str">
        <v>7543541547</v>
      </c>
      <c r="B2636" s="4" t="str">
        <v>OVAL</v>
      </c>
      <c r="C2636" s="4">
        <v>118601</v>
      </c>
      <c r="D2636" s="5">
        <v>1.51</v>
      </c>
      <c r="E2636" s="4" t="str">
        <v>K</v>
      </c>
      <c r="F2636" s="4" t="str">
        <v>VVS2</v>
      </c>
      <c r="G2636" s="4" t="str">
        <v xml:space="preserve"> </v>
      </c>
      <c r="H2636" s="4" t="str">
        <v>EX</v>
      </c>
      <c r="I2636" s="4" t="str">
        <v>EX</v>
      </c>
      <c r="J2636" s="4" t="str">
        <v>NONE</v>
      </c>
      <c r="K2636" s="4" t="str">
        <v>9.78 x 6.10 x 3.80</v>
      </c>
      <c r="L2636" s="4" t="str">
        <v>62.20</v>
      </c>
      <c r="M2636" s="4" t="str">
        <v>60.00</v>
      </c>
      <c r="N2636" s="4" t="str">
        <v/>
      </c>
      <c r="O2636" s="4" t="str">
        <v>GIA</v>
      </c>
      <c r="P2636" s="4">
        <v>4500</v>
      </c>
      <c r="Q2636" s="7">
        <v>-65</v>
      </c>
      <c r="R2636" s="5">
        <f>ROUND(P2636 * (1 + (Q2636 / 100)), 2)</f>
        <v>1575</v>
      </c>
      <c r="S2636" s="5">
        <f>ROUND(R2636 * D2636, 2)</f>
        <v>2378.25</v>
      </c>
      <c r="T2636" s="4" t="str">
        <v>EXHIBITION</v>
      </c>
      <c r="U2636" s="8" t="str">
        <v>AVAILABLE</v>
      </c>
      <c r="V2636" s="4" t="str">
        <v>Twinning Wisp, Feather, Needle, Cloud, Pinpoint</v>
      </c>
      <c r="W2636" s="9" t="str">
        <v>Media URL</v>
      </c>
    </row>
    <row r="2637">
      <c r="A2637" s="4" t="str">
        <v>6545541387</v>
      </c>
      <c r="B2637" s="4" t="str">
        <v>OVAL</v>
      </c>
      <c r="C2637" s="4">
        <v>118490</v>
      </c>
      <c r="D2637" s="5">
        <v>1.54</v>
      </c>
      <c r="E2637" s="4" t="str">
        <v>K</v>
      </c>
      <c r="F2637" s="4" t="str">
        <v>VS1</v>
      </c>
      <c r="G2637" s="4" t="str">
        <v xml:space="preserve"> </v>
      </c>
      <c r="H2637" s="4" t="str">
        <v>EX</v>
      </c>
      <c r="I2637" s="4" t="str">
        <v>EX</v>
      </c>
      <c r="J2637" s="4" t="str">
        <v>NONE</v>
      </c>
      <c r="K2637" s="4" t="str">
        <v>8.93 x 6.34 x 4.06</v>
      </c>
      <c r="L2637" s="4" t="str">
        <v>64.00</v>
      </c>
      <c r="M2637" s="4" t="str">
        <v>60.00</v>
      </c>
      <c r="N2637" s="4" t="str">
        <v/>
      </c>
      <c r="O2637" s="4" t="str">
        <v>GIA</v>
      </c>
      <c r="P2637" s="4">
        <v>4300</v>
      </c>
      <c r="Q2637" s="7">
        <v>-74</v>
      </c>
      <c r="R2637" s="5">
        <f>ROUND(P2637 * (1 + (Q2637 / 100)), 2)</f>
        <v>1118</v>
      </c>
      <c r="S2637" s="5">
        <f>ROUND(R2637 * D2637, 2)</f>
        <v>1721.72</v>
      </c>
      <c r="T2637" s="4" t="str">
        <v>EXHIBITION</v>
      </c>
      <c r="U2637" s="8" t="str">
        <v>AVAILABLE</v>
      </c>
      <c r="V2637" s="4" t="str">
        <v>Crystal, Feather, Natural, Extra Facet</v>
      </c>
      <c r="W2637" s="9" t="str">
        <v>Media URL</v>
      </c>
    </row>
    <row r="2638">
      <c r="A2638" s="4" t="str">
        <v>2557636242</v>
      </c>
      <c r="B2638" s="4" t="str">
        <v>OVAL</v>
      </c>
      <c r="C2638" s="4">
        <v>163700</v>
      </c>
      <c r="D2638" s="5">
        <v>1.51</v>
      </c>
      <c r="E2638" s="4" t="str">
        <v>K</v>
      </c>
      <c r="F2638" s="4" t="str">
        <v>VS1</v>
      </c>
      <c r="G2638" s="4" t="str">
        <v xml:space="preserve"> </v>
      </c>
      <c r="H2638" s="4" t="str">
        <v>EX</v>
      </c>
      <c r="I2638" s="4" t="str">
        <v>EX</v>
      </c>
      <c r="J2638" s="4" t="str">
        <v>NONE</v>
      </c>
      <c r="K2638" s="4" t="str">
        <v>8.73 x 6.38 x 4.04</v>
      </c>
      <c r="L2638" s="4" t="str">
        <v>63.30</v>
      </c>
      <c r="M2638" s="4" t="str">
        <v>65.00</v>
      </c>
      <c r="N2638" s="4" t="str">
        <v/>
      </c>
      <c r="O2638" s="4" t="str">
        <v>GIA</v>
      </c>
      <c r="P2638" s="4">
        <v>4300</v>
      </c>
      <c r="Q2638" s="7">
        <v>-61</v>
      </c>
      <c r="R2638" s="5">
        <f>ROUND(P2638 * (1 + (Q2638 / 100)), 2)</f>
        <v>1677</v>
      </c>
      <c r="S2638" s="5">
        <f>ROUND(R2638 * D2638, 2)</f>
        <v>2532.27</v>
      </c>
      <c r="T2638" s="4" t="str">
        <v>EXHIBITION</v>
      </c>
      <c r="U2638" s="8" t="str">
        <v>AVAILABLE</v>
      </c>
      <c r="V2638" s="4" t="str">
        <v>Twinning Wisp, Crystal, Feather</v>
      </c>
      <c r="W2638" s="9" t="str">
        <v>Media URL</v>
      </c>
    </row>
    <row r="2639">
      <c r="A2639" s="4" t="str">
        <v>773617582</v>
      </c>
      <c r="B2639" s="4" t="str">
        <v>OVAL</v>
      </c>
      <c r="C2639" s="4">
        <v>160097</v>
      </c>
      <c r="D2639" s="5">
        <v>1.51</v>
      </c>
      <c r="E2639" s="4" t="str">
        <v>K</v>
      </c>
      <c r="F2639" s="4" t="str">
        <v>VS1</v>
      </c>
      <c r="G2639" s="4" t="str">
        <v>VG</v>
      </c>
      <c r="H2639" s="4" t="str">
        <v>EX</v>
      </c>
      <c r="I2639" s="4" t="str">
        <v>EX</v>
      </c>
      <c r="J2639" s="4" t="str">
        <v>NONE</v>
      </c>
      <c r="K2639" s="4" t="str">
        <v>9.42 x 6.18 x 3.79</v>
      </c>
      <c r="L2639" s="4" t="str">
        <v>61.30</v>
      </c>
      <c r="M2639" s="4" t="str">
        <v>61.00</v>
      </c>
      <c r="N2639" s="4" t="str">
        <v>37.80</v>
      </c>
      <c r="O2639" s="4" t="str">
        <v>IGI</v>
      </c>
      <c r="P2639" s="4">
        <v>4300</v>
      </c>
      <c r="Q2639" s="7">
        <v>-74</v>
      </c>
      <c r="R2639" s="5">
        <f>ROUND(P2639 * (1 + (Q2639 / 100)), 2)</f>
        <v>1118</v>
      </c>
      <c r="S2639" s="5">
        <f>ROUND(R2639 * D2639, 2)</f>
        <v>1688.18</v>
      </c>
      <c r="T2639" s="4" t="str">
        <v>MUMBAI</v>
      </c>
      <c r="U2639" s="8" t="str">
        <v>AVAILABLE</v>
      </c>
      <c r="V2639" s="4" t="str">
        <v>Feather, Cloud, Needle</v>
      </c>
      <c r="W2639" s="9" t="str">
        <v>Media URL</v>
      </c>
    </row>
    <row r="2640">
      <c r="A2640" s="4" t="str">
        <v>801637903</v>
      </c>
      <c r="B2640" s="4" t="str">
        <v>OVAL</v>
      </c>
      <c r="C2640" s="4">
        <v>163077</v>
      </c>
      <c r="D2640" s="5">
        <v>1.5</v>
      </c>
      <c r="E2640" s="4" t="str">
        <v>K</v>
      </c>
      <c r="F2640" s="4" t="str">
        <v>VS1</v>
      </c>
      <c r="G2640" s="4" t="str">
        <v>VG</v>
      </c>
      <c r="H2640" s="4" t="str">
        <v>EX</v>
      </c>
      <c r="I2640" s="4" t="str">
        <v>EX</v>
      </c>
      <c r="J2640" s="4" t="str">
        <v>NONE</v>
      </c>
      <c r="K2640" s="4" t="str">
        <v>9.88 x 6.24 x 3.70</v>
      </c>
      <c r="L2640" s="4" t="str">
        <v>59.30</v>
      </c>
      <c r="M2640" s="4" t="str">
        <v>59.00</v>
      </c>
      <c r="N2640" s="4" t="str">
        <v>36.00</v>
      </c>
      <c r="O2640" s="4" t="str">
        <v>IGI</v>
      </c>
      <c r="P2640" s="4">
        <v>4300</v>
      </c>
      <c r="Q2640" s="7">
        <v>-73</v>
      </c>
      <c r="R2640" s="5">
        <f>ROUND(P2640 * (1 + (Q2640 / 100)), 2)</f>
        <v>1161</v>
      </c>
      <c r="S2640" s="5">
        <f>ROUND(R2640 * D2640, 2)</f>
        <v>1741.5</v>
      </c>
      <c r="T2640" s="4" t="str">
        <v>MUMBAI</v>
      </c>
      <c r="U2640" s="8" t="str">
        <v>AVAILABLE</v>
      </c>
      <c r="V2640" s="4" t="str">
        <v>Feather, Crystal</v>
      </c>
      <c r="W2640" s="9" t="str">
        <v>Media URL</v>
      </c>
    </row>
    <row r="2641">
      <c r="A2641" s="4" t="str">
        <v>7551063050</v>
      </c>
      <c r="B2641" s="4" t="str">
        <v>OVAL</v>
      </c>
      <c r="C2641" s="4">
        <v>139574</v>
      </c>
      <c r="D2641" s="5">
        <v>1.51</v>
      </c>
      <c r="E2641" s="4" t="str">
        <v>K</v>
      </c>
      <c r="F2641" s="4" t="str">
        <v>VS2</v>
      </c>
      <c r="G2641" s="4" t="str">
        <v xml:space="preserve"> </v>
      </c>
      <c r="H2641" s="4" t="str">
        <v>EX</v>
      </c>
      <c r="I2641" s="4" t="str">
        <v>EX</v>
      </c>
      <c r="J2641" s="4" t="str">
        <v>NONE</v>
      </c>
      <c r="K2641" s="4" t="str">
        <v>8.92 x 6.39 x 3.94</v>
      </c>
      <c r="L2641" s="4" t="str">
        <v>61.60</v>
      </c>
      <c r="M2641" s="4" t="str">
        <v>61.00</v>
      </c>
      <c r="N2641" s="4" t="str">
        <v/>
      </c>
      <c r="O2641" s="4" t="str">
        <v>GIA</v>
      </c>
      <c r="P2641" s="4">
        <v>4100</v>
      </c>
      <c r="Q2641" s="7">
        <v>-71</v>
      </c>
      <c r="R2641" s="5">
        <f>ROUND(P2641 * (1 + (Q2641 / 100)), 2)</f>
        <v>1189</v>
      </c>
      <c r="S2641" s="5">
        <f>ROUND(R2641 * D2641, 2)</f>
        <v>1795.39</v>
      </c>
      <c r="T2641" s="4" t="str">
        <v>EXHIBITION</v>
      </c>
      <c r="U2641" s="8" t="str">
        <v>AVAILABLE</v>
      </c>
      <c r="V2641" s="4" t="str">
        <v>Feather, Twinning Wisp, Cavity, Cloud, Pinpoint, Indented Natural, Natural</v>
      </c>
      <c r="W2641" s="9" t="str">
        <v>Media URL</v>
      </c>
    </row>
    <row r="2642">
      <c r="A2642" s="4" t="str">
        <v>2557627293</v>
      </c>
      <c r="B2642" s="4" t="str">
        <v>OVAL</v>
      </c>
      <c r="C2642" s="4">
        <v>163098</v>
      </c>
      <c r="D2642" s="5">
        <v>1.51</v>
      </c>
      <c r="E2642" s="4" t="str">
        <v>K</v>
      </c>
      <c r="F2642" s="4" t="str">
        <v>VS2</v>
      </c>
      <c r="G2642" s="4" t="str">
        <v xml:space="preserve"> </v>
      </c>
      <c r="H2642" s="4" t="str">
        <v>EX</v>
      </c>
      <c r="I2642" s="4" t="str">
        <v>EX</v>
      </c>
      <c r="J2642" s="4" t="str">
        <v>NONE</v>
      </c>
      <c r="K2642" s="4" t="str">
        <v>9.01 x 6.48 x 3.88</v>
      </c>
      <c r="L2642" s="4" t="str">
        <v>59.80</v>
      </c>
      <c r="M2642" s="4" t="str">
        <v>61.00</v>
      </c>
      <c r="N2642" s="4" t="str">
        <v/>
      </c>
      <c r="O2642" s="4" t="str">
        <v>GIA</v>
      </c>
      <c r="P2642" s="4">
        <v>4100</v>
      </c>
      <c r="Q2642" s="7">
        <v>-63</v>
      </c>
      <c r="R2642" s="5">
        <f>ROUND(P2642 * (1 + (Q2642 / 100)), 2)</f>
        <v>1517</v>
      </c>
      <c r="S2642" s="5">
        <f>ROUND(R2642 * D2642, 2)</f>
        <v>2290.67</v>
      </c>
      <c r="T2642" s="4" t="str">
        <v>EXHIBITION</v>
      </c>
      <c r="U2642" s="8" t="str">
        <v>AVAILABLE</v>
      </c>
      <c r="V2642" s="4" t="str">
        <v>Feather, Crystal, Cloud, Needle, Indented Natural</v>
      </c>
      <c r="W2642" s="9" t="str">
        <v>Media URL</v>
      </c>
    </row>
    <row r="2643">
      <c r="A2643" s="4" t="str">
        <v>6555320762</v>
      </c>
      <c r="B2643" s="4" t="str">
        <v>OVAL</v>
      </c>
      <c r="C2643" s="4">
        <v>150221</v>
      </c>
      <c r="D2643" s="5">
        <v>1.51</v>
      </c>
      <c r="E2643" s="4" t="str">
        <v>K</v>
      </c>
      <c r="F2643" s="4" t="str">
        <v>VS2</v>
      </c>
      <c r="G2643" s="4" t="str">
        <v xml:space="preserve"> </v>
      </c>
      <c r="H2643" s="4" t="str">
        <v>EX</v>
      </c>
      <c r="I2643" s="4" t="str">
        <v>EX</v>
      </c>
      <c r="J2643" s="4" t="str">
        <v>FNT</v>
      </c>
      <c r="K2643" s="4" t="str">
        <v>9.20 x 6.47 x 3.91</v>
      </c>
      <c r="L2643" s="4" t="str">
        <v>60.40</v>
      </c>
      <c r="M2643" s="4" t="str">
        <v>60.00</v>
      </c>
      <c r="N2643" s="4" t="str">
        <v/>
      </c>
      <c r="O2643" s="4" t="str">
        <v>GIA</v>
      </c>
      <c r="P2643" s="4">
        <v>4100</v>
      </c>
      <c r="Q2643" s="7">
        <v>-72</v>
      </c>
      <c r="R2643" s="5">
        <f>ROUND(P2643 * (1 + (Q2643 / 100)), 2)</f>
        <v>1148</v>
      </c>
      <c r="S2643" s="5">
        <f>ROUND(R2643 * D2643, 2)</f>
        <v>1733.48</v>
      </c>
      <c r="T2643" s="4" t="str">
        <v>EXHIBITION</v>
      </c>
      <c r="U2643" s="8" t="str">
        <v>AVAILABLE</v>
      </c>
      <c r="V2643" s="4" t="str">
        <v>Cloud, Needle, Etch Channel</v>
      </c>
      <c r="W2643" s="9" t="str">
        <v>Media URL</v>
      </c>
    </row>
    <row r="2644">
      <c r="A2644" s="4" t="str">
        <v>801639535</v>
      </c>
      <c r="B2644" s="4" t="str">
        <v>OVAL</v>
      </c>
      <c r="C2644" s="4">
        <v>175609</v>
      </c>
      <c r="D2644" s="5">
        <v>1.5</v>
      </c>
      <c r="E2644" s="4" t="str">
        <v>K</v>
      </c>
      <c r="F2644" s="4" t="str">
        <v>VS2</v>
      </c>
      <c r="G2644" s="4" t="str">
        <v>VG</v>
      </c>
      <c r="H2644" s="4" t="str">
        <v>EX</v>
      </c>
      <c r="I2644" s="4" t="str">
        <v>EX</v>
      </c>
      <c r="J2644" s="4" t="str">
        <v>VSL</v>
      </c>
      <c r="K2644" s="4" t="str">
        <v>9.56 x 6.29 x 3.68</v>
      </c>
      <c r="L2644" s="4" t="str">
        <v>58.50</v>
      </c>
      <c r="M2644" s="4" t="str">
        <v>51.00</v>
      </c>
      <c r="N2644" s="4" t="str">
        <v>31.90</v>
      </c>
      <c r="O2644" s="4" t="str">
        <v>IGI</v>
      </c>
      <c r="P2644" s="4">
        <v>4100</v>
      </c>
      <c r="Q2644" s="7">
        <v>-76</v>
      </c>
      <c r="R2644" s="5">
        <f>ROUND(P2644 * (1 + (Q2644 / 100)), 2)</f>
        <v>984</v>
      </c>
      <c r="S2644" s="5">
        <f>ROUND(R2644 * D2644, 2)</f>
        <v>1476</v>
      </c>
      <c r="T2644" s="4" t="str">
        <v>MUMBAI</v>
      </c>
      <c r="U2644" s="8" t="str">
        <v>AVAILABLE</v>
      </c>
      <c r="V2644" s="4" t="str">
        <v>Cloud, Indented Natural, Needle</v>
      </c>
      <c r="W2644" s="9" t="str">
        <v>Media URL</v>
      </c>
    </row>
    <row r="2645">
      <c r="A2645" s="4" t="str">
        <v>773617324</v>
      </c>
      <c r="B2645" s="4" t="str">
        <v>OVAL</v>
      </c>
      <c r="C2645" s="4">
        <v>155710</v>
      </c>
      <c r="D2645" s="5">
        <v>1.52</v>
      </c>
      <c r="E2645" s="4" t="str">
        <v>K</v>
      </c>
      <c r="F2645" s="4" t="str">
        <v>VS2</v>
      </c>
      <c r="G2645" s="4" t="str">
        <v>VG</v>
      </c>
      <c r="H2645" s="4" t="str">
        <v>EX</v>
      </c>
      <c r="I2645" s="4" t="str">
        <v>EX</v>
      </c>
      <c r="J2645" s="4" t="str">
        <v>VSL</v>
      </c>
      <c r="K2645" s="4" t="str">
        <v>9.06 x 6.47 x 3.96</v>
      </c>
      <c r="L2645" s="4" t="str">
        <v>61.20</v>
      </c>
      <c r="M2645" s="4" t="str">
        <v>60.00</v>
      </c>
      <c r="N2645" s="4" t="str">
        <v>31.80</v>
      </c>
      <c r="O2645" s="4" t="str">
        <v>IGI</v>
      </c>
      <c r="P2645" s="4">
        <v>4100</v>
      </c>
      <c r="Q2645" s="7">
        <v>-76</v>
      </c>
      <c r="R2645" s="5">
        <f>ROUND(P2645 * (1 + (Q2645 / 100)), 2)</f>
        <v>984</v>
      </c>
      <c r="S2645" s="5">
        <f>ROUND(R2645 * D2645, 2)</f>
        <v>1495.68</v>
      </c>
      <c r="T2645" s="4" t="str">
        <v>MUMBAI</v>
      </c>
      <c r="U2645" s="8" t="str">
        <v>AVAILABLE</v>
      </c>
      <c r="V2645" s="4" t="str">
        <v>Crystal, Cloud, Feather</v>
      </c>
      <c r="W2645" s="9" t="str">
        <v>Media URL</v>
      </c>
    </row>
    <row r="2646">
      <c r="A2646" s="4" t="str">
        <v>7551728271</v>
      </c>
      <c r="B2646" s="4" t="str">
        <v>OVAL</v>
      </c>
      <c r="C2646" s="4">
        <v>167950</v>
      </c>
      <c r="D2646" s="5">
        <v>1.5</v>
      </c>
      <c r="E2646" s="4" t="str">
        <v>K</v>
      </c>
      <c r="F2646" s="4" t="str">
        <v>SI1</v>
      </c>
      <c r="G2646" s="4" t="str">
        <v xml:space="preserve"> </v>
      </c>
      <c r="H2646" s="4" t="str">
        <v>EX</v>
      </c>
      <c r="I2646" s="4" t="str">
        <v>VG</v>
      </c>
      <c r="J2646" s="4" t="str">
        <v>NONE</v>
      </c>
      <c r="K2646" s="4" t="str">
        <v>8.72 x 6.32 x 3.99</v>
      </c>
      <c r="L2646" s="4" t="str">
        <v>63.10</v>
      </c>
      <c r="M2646" s="4" t="str">
        <v>60.00</v>
      </c>
      <c r="N2646" s="4" t="str">
        <v/>
      </c>
      <c r="O2646" s="4" t="str">
        <v>GIA</v>
      </c>
      <c r="P2646" s="4">
        <v>3900</v>
      </c>
      <c r="Q2646" s="7">
        <v>-62</v>
      </c>
      <c r="R2646" s="5">
        <f>ROUND(P2646 * (1 + (Q2646 / 100)), 2)</f>
        <v>1482</v>
      </c>
      <c r="S2646" s="5">
        <f>ROUND(R2646 * D2646, 2)</f>
        <v>2223</v>
      </c>
      <c r="T2646" s="4" t="str">
        <v>EXHIBITION</v>
      </c>
      <c r="U2646" s="8" t="str">
        <v>AVAILABLE</v>
      </c>
      <c r="V2646" s="4" t="str">
        <v>Twinning Wisp, Feather, Crystal, Cavity, Natural</v>
      </c>
      <c r="W2646" s="9" t="str">
        <v>Media URL</v>
      </c>
    </row>
    <row r="2647">
      <c r="A2647" s="4" t="str">
        <v>6552546023</v>
      </c>
      <c r="B2647" s="4" t="str">
        <v>OVAL</v>
      </c>
      <c r="C2647" s="4">
        <v>160834</v>
      </c>
      <c r="D2647" s="5">
        <v>1.5</v>
      </c>
      <c r="E2647" s="4" t="str">
        <v>K</v>
      </c>
      <c r="F2647" s="4" t="str">
        <v>SI1</v>
      </c>
      <c r="G2647" s="4" t="str">
        <v xml:space="preserve"> </v>
      </c>
      <c r="H2647" s="4" t="str">
        <v>EX</v>
      </c>
      <c r="I2647" s="4" t="str">
        <v>EX</v>
      </c>
      <c r="J2647" s="4" t="str">
        <v>FNT</v>
      </c>
      <c r="K2647" s="4" t="str">
        <v>8.90 x 6.13 x 4.09</v>
      </c>
      <c r="L2647" s="4" t="str">
        <v>66.60</v>
      </c>
      <c r="M2647" s="4" t="str">
        <v>57.00</v>
      </c>
      <c r="N2647" s="4" t="str">
        <v/>
      </c>
      <c r="O2647" s="4" t="str">
        <v>GIA</v>
      </c>
      <c r="P2647" s="4">
        <v>3900</v>
      </c>
      <c r="Q2647" s="7">
        <v>-72</v>
      </c>
      <c r="R2647" s="5">
        <f>ROUND(P2647 * (1 + (Q2647 / 100)), 2)</f>
        <v>1092</v>
      </c>
      <c r="S2647" s="5">
        <f>ROUND(R2647 * D2647, 2)</f>
        <v>1638</v>
      </c>
      <c r="T2647" s="4" t="str">
        <v>EXHIBITION</v>
      </c>
      <c r="U2647" s="8" t="str">
        <v>AVAILABLE</v>
      </c>
      <c r="V2647" s="4" t="str">
        <v>Feather, Crystal, Needle, Etch Channel, Natural</v>
      </c>
      <c r="W2647" s="9" t="str">
        <v>Media URL</v>
      </c>
    </row>
    <row r="2648">
      <c r="A2648" s="4" t="str">
        <v>1557995418</v>
      </c>
      <c r="B2648" s="4" t="str">
        <v>OVAL</v>
      </c>
      <c r="C2648" s="4">
        <v>174557</v>
      </c>
      <c r="D2648" s="5">
        <v>1.55</v>
      </c>
      <c r="E2648" s="4" t="str">
        <v>K</v>
      </c>
      <c r="F2648" s="4" t="str">
        <v>SI1</v>
      </c>
      <c r="G2648" s="4" t="str">
        <v xml:space="preserve"> </v>
      </c>
      <c r="H2648" s="4" t="str">
        <v>EX</v>
      </c>
      <c r="I2648" s="4" t="str">
        <v>EX</v>
      </c>
      <c r="J2648" s="4" t="str">
        <v>FNT</v>
      </c>
      <c r="K2648" s="4" t="str">
        <v>9.20 x 6.52 x 3.93</v>
      </c>
      <c r="L2648" s="4" t="str">
        <v>60.30</v>
      </c>
      <c r="M2648" s="4" t="str">
        <v>61.00</v>
      </c>
      <c r="N2648" s="4" t="str">
        <v/>
      </c>
      <c r="O2648" s="4" t="str">
        <v>GIA</v>
      </c>
      <c r="P2648" s="4">
        <v>3900</v>
      </c>
      <c r="Q2648" s="7">
        <v>-67</v>
      </c>
      <c r="R2648" s="5">
        <f>ROUND(P2648 * (1 + (Q2648 / 100)), 2)</f>
        <v>1287</v>
      </c>
      <c r="S2648" s="5">
        <f>ROUND(R2648 * D2648, 2)</f>
        <v>1994.85</v>
      </c>
      <c r="T2648" s="4" t="str">
        <v>EXHIBITION</v>
      </c>
      <c r="U2648" s="8" t="str">
        <v>AVAILABLE</v>
      </c>
      <c r="V2648" s="4" t="str">
        <v>Etch Channel, Cloud, Needle, Feather</v>
      </c>
      <c r="W2648" s="9" t="str">
        <v>Media URL</v>
      </c>
    </row>
    <row r="2649">
      <c r="A2649" s="4" t="str">
        <v>773617445</v>
      </c>
      <c r="B2649" s="4" t="str">
        <v>OVAL</v>
      </c>
      <c r="C2649" s="4">
        <v>158047</v>
      </c>
      <c r="D2649" s="5">
        <v>1.51</v>
      </c>
      <c r="E2649" s="4" t="str">
        <v>K</v>
      </c>
      <c r="F2649" s="4" t="str">
        <v>SI1</v>
      </c>
      <c r="G2649" s="4" t="str">
        <v>VG</v>
      </c>
      <c r="H2649" s="4" t="str">
        <v>EX</v>
      </c>
      <c r="I2649" s="4" t="str">
        <v>EX</v>
      </c>
      <c r="J2649" s="4" t="str">
        <v>NONE</v>
      </c>
      <c r="K2649" s="4" t="str">
        <v>9.30 x 6.44 x 3.87</v>
      </c>
      <c r="L2649" s="4" t="str">
        <v>60.10</v>
      </c>
      <c r="M2649" s="4" t="str">
        <v>61.00</v>
      </c>
      <c r="N2649" s="4" t="str">
        <v>37.20</v>
      </c>
      <c r="O2649" s="4" t="str">
        <v>IGI</v>
      </c>
      <c r="P2649" s="4">
        <v>3900</v>
      </c>
      <c r="Q2649" s="7">
        <v>-76</v>
      </c>
      <c r="R2649" s="5">
        <f>ROUND(P2649 * (1 + (Q2649 / 100)), 2)</f>
        <v>936</v>
      </c>
      <c r="S2649" s="5">
        <f>ROUND(R2649 * D2649, 2)</f>
        <v>1413.36</v>
      </c>
      <c r="T2649" s="4" t="str">
        <v>MUMBAI</v>
      </c>
      <c r="U2649" s="8" t="str">
        <v>AVAILABLE</v>
      </c>
      <c r="V2649" s="4" t="str">
        <v>Crystal, Cloud, Feather</v>
      </c>
      <c r="W2649" s="9" t="str">
        <v>Media URL</v>
      </c>
    </row>
    <row r="2650">
      <c r="A2650" s="4" t="str">
        <v>1548681976</v>
      </c>
      <c r="B2650" s="4" t="str">
        <v>OVAL</v>
      </c>
      <c r="C2650" s="4">
        <v>124225</v>
      </c>
      <c r="D2650" s="5">
        <v>1.5</v>
      </c>
      <c r="E2650" s="4" t="str">
        <v>K</v>
      </c>
      <c r="F2650" s="4" t="str">
        <v>SI2</v>
      </c>
      <c r="G2650" s="4" t="str">
        <v xml:space="preserve"> </v>
      </c>
      <c r="H2650" s="4" t="str">
        <v>EX</v>
      </c>
      <c r="I2650" s="4" t="str">
        <v>EX</v>
      </c>
      <c r="J2650" s="4" t="str">
        <v>NONE</v>
      </c>
      <c r="K2650" s="4" t="str">
        <v>9.08 x 6.47 x 3.91</v>
      </c>
      <c r="L2650" s="4" t="str">
        <v>60.50</v>
      </c>
      <c r="M2650" s="4" t="str">
        <v>61.00</v>
      </c>
      <c r="N2650" s="4" t="str">
        <v/>
      </c>
      <c r="O2650" s="4" t="str">
        <v>GIA</v>
      </c>
      <c r="P2650" s="4">
        <v>3700</v>
      </c>
      <c r="Q2650" s="7">
        <v>-71</v>
      </c>
      <c r="R2650" s="5">
        <f>ROUND(P2650 * (1 + (Q2650 / 100)), 2)</f>
        <v>1073</v>
      </c>
      <c r="S2650" s="5">
        <f>ROUND(R2650 * D2650, 2)</f>
        <v>1609.5</v>
      </c>
      <c r="T2650" s="4" t="str">
        <v>EXHIBITION</v>
      </c>
      <c r="U2650" s="11" t="str">
        <v>MEMO_OUT</v>
      </c>
      <c r="V2650" s="4" t="str">
        <v>Feather, Crystal, Knot, Needle</v>
      </c>
      <c r="W2650" s="9" t="str">
        <v>Media URL</v>
      </c>
    </row>
    <row r="2651">
      <c r="A2651" s="4" t="str">
        <v>6545992502</v>
      </c>
      <c r="B2651" s="4" t="str">
        <v>OVAL</v>
      </c>
      <c r="C2651" s="4">
        <v>137466</v>
      </c>
      <c r="D2651" s="5">
        <v>1.51</v>
      </c>
      <c r="E2651" s="4" t="str">
        <v>K</v>
      </c>
      <c r="F2651" s="4" t="str">
        <v>SI2</v>
      </c>
      <c r="G2651" s="4" t="str">
        <v xml:space="preserve"> </v>
      </c>
      <c r="H2651" s="4" t="str">
        <v>EX</v>
      </c>
      <c r="I2651" s="4" t="str">
        <v>EX</v>
      </c>
      <c r="J2651" s="4" t="str">
        <v>NONE</v>
      </c>
      <c r="K2651" s="4" t="str">
        <v>9.15 x 6.15 x 3.84</v>
      </c>
      <c r="L2651" s="4" t="str">
        <v>62.50</v>
      </c>
      <c r="M2651" s="4" t="str">
        <v>58.00</v>
      </c>
      <c r="N2651" s="4" t="str">
        <v/>
      </c>
      <c r="O2651" s="4" t="str">
        <v>GIA</v>
      </c>
      <c r="P2651" s="4">
        <v>3700</v>
      </c>
      <c r="Q2651" s="7">
        <v>-69</v>
      </c>
      <c r="R2651" s="5">
        <f>ROUND(P2651 * (1 + (Q2651 / 100)), 2)</f>
        <v>1147</v>
      </c>
      <c r="S2651" s="5">
        <f>ROUND(R2651 * D2651, 2)</f>
        <v>1731.97</v>
      </c>
      <c r="T2651" s="4" t="str">
        <v>EXHIBITION</v>
      </c>
      <c r="U2651" s="8" t="str">
        <v>AVAILABLE</v>
      </c>
      <c r="V2651" s="4" t="str">
        <v>Cavity, Crystal, Feather, Needle, Twinning Wisp, Extra Facet</v>
      </c>
      <c r="W2651" s="9" t="str">
        <v>Media URL</v>
      </c>
    </row>
    <row r="2652">
      <c r="A2652" s="4" t="str">
        <v>6555675434</v>
      </c>
      <c r="B2652" s="4" t="str">
        <v>OVAL</v>
      </c>
      <c r="C2652" s="4">
        <v>164855</v>
      </c>
      <c r="D2652" s="5">
        <v>1.52</v>
      </c>
      <c r="E2652" s="4" t="str">
        <v>K</v>
      </c>
      <c r="F2652" s="4" t="str">
        <v>SI2</v>
      </c>
      <c r="G2652" s="4" t="str">
        <v xml:space="preserve"> </v>
      </c>
      <c r="H2652" s="4" t="str">
        <v>EX</v>
      </c>
      <c r="I2652" s="4" t="str">
        <v>EX</v>
      </c>
      <c r="J2652" s="4" t="str">
        <v>NONE</v>
      </c>
      <c r="K2652" s="4" t="str">
        <v>10.00 x 6.09 x 3.71</v>
      </c>
      <c r="L2652" s="4" t="str">
        <v>60.90</v>
      </c>
      <c r="M2652" s="4" t="str">
        <v>58.00</v>
      </c>
      <c r="N2652" s="4" t="str">
        <v/>
      </c>
      <c r="O2652" s="4" t="str">
        <v>GIA</v>
      </c>
      <c r="P2652" s="4">
        <v>3700</v>
      </c>
      <c r="Q2652" s="7">
        <v>-64</v>
      </c>
      <c r="R2652" s="5">
        <f>ROUND(P2652 * (1 + (Q2652 / 100)), 2)</f>
        <v>1332</v>
      </c>
      <c r="S2652" s="5">
        <f>ROUND(R2652 * D2652, 2)</f>
        <v>2024.64</v>
      </c>
      <c r="T2652" s="4" t="str">
        <v>EXHIBITION</v>
      </c>
      <c r="U2652" s="8" t="str">
        <v>AVAILABLE</v>
      </c>
      <c r="V2652" s="4" t="str">
        <v>Crystal, Feather, Twinning Wisp, Cavity, Needle</v>
      </c>
      <c r="W2652" s="9" t="str">
        <v>Media URL</v>
      </c>
    </row>
    <row r="2653">
      <c r="A2653" s="4" t="str">
        <v>7556006247</v>
      </c>
      <c r="B2653" s="4" t="str">
        <v>OVAL</v>
      </c>
      <c r="C2653" s="4">
        <v>137644</v>
      </c>
      <c r="D2653" s="5">
        <v>1.51</v>
      </c>
      <c r="E2653" s="4" t="str">
        <v>K</v>
      </c>
      <c r="F2653" s="4" t="str">
        <v>I1</v>
      </c>
      <c r="G2653" s="4" t="str">
        <v xml:space="preserve"> </v>
      </c>
      <c r="H2653" s="4" t="str">
        <v>EX</v>
      </c>
      <c r="I2653" s="4" t="str">
        <v>EX</v>
      </c>
      <c r="J2653" s="4" t="str">
        <v>NONE</v>
      </c>
      <c r="K2653" s="4" t="str">
        <v>9.15 x 6.46 x 3.97</v>
      </c>
      <c r="L2653" s="4" t="str">
        <v>61.50</v>
      </c>
      <c r="M2653" s="4" t="str">
        <v>62.00</v>
      </c>
      <c r="N2653" s="4" t="str">
        <v/>
      </c>
      <c r="O2653" s="4" t="str">
        <v>GIA</v>
      </c>
      <c r="P2653" s="4">
        <v>2900</v>
      </c>
      <c r="Q2653" s="7">
        <v>-71</v>
      </c>
      <c r="R2653" s="5">
        <f>ROUND(P2653 * (1 + (Q2653 / 100)), 2)</f>
        <v>841</v>
      </c>
      <c r="S2653" s="5">
        <f>ROUND(R2653 * D2653, 2)</f>
        <v>1269.91</v>
      </c>
      <c r="T2653" s="4" t="str">
        <v>EXHIBITION</v>
      </c>
      <c r="U2653" s="8" t="str">
        <v>AVAILABLE</v>
      </c>
      <c r="V2653" s="4" t="str">
        <v>Feather, Crystal, Needle</v>
      </c>
      <c r="W2653" s="9" t="str">
        <v>Media URL</v>
      </c>
    </row>
    <row r="2654">
      <c r="A2654" s="4" t="str">
        <v>6562248208</v>
      </c>
      <c r="B2654" s="4" t="str">
        <v>OVAL</v>
      </c>
      <c r="C2654" s="4">
        <v>188023</v>
      </c>
      <c r="D2654" s="5">
        <v>1.53</v>
      </c>
      <c r="E2654" s="4" t="str">
        <v>L</v>
      </c>
      <c r="F2654" s="4" t="str">
        <v>IF</v>
      </c>
      <c r="G2654" s="4" t="str">
        <v xml:space="preserve"> </v>
      </c>
      <c r="H2654" s="4" t="str">
        <v>EX</v>
      </c>
      <c r="I2654" s="4" t="str">
        <v>EX</v>
      </c>
      <c r="J2654" s="4" t="str">
        <v>NONE</v>
      </c>
      <c r="K2654" s="4" t="str">
        <v>9.73 x 6.28 x 3.75</v>
      </c>
      <c r="L2654" s="4" t="str">
        <v>59.70</v>
      </c>
      <c r="M2654" s="4" t="str">
        <v>62.00</v>
      </c>
      <c r="N2654" s="4" t="str">
        <v/>
      </c>
      <c r="O2654" s="4" t="str">
        <v>GIA</v>
      </c>
      <c r="P2654" s="4">
        <v>4100</v>
      </c>
      <c r="Q2654" s="7">
        <v>-55</v>
      </c>
      <c r="R2654" s="5">
        <f>ROUND(P2654 * (1 + (Q2654 / 100)), 2)</f>
        <v>1845</v>
      </c>
      <c r="S2654" s="5">
        <f>ROUND(R2654 * D2654, 2)</f>
        <v>2822.85</v>
      </c>
      <c r="T2654" s="4" t="str">
        <v>EXHIBITION</v>
      </c>
      <c r="U2654" s="8" t="str">
        <v>AVAILABLE</v>
      </c>
      <c r="V2654" s="4" t="str">
        <v xml:space="preserve"> </v>
      </c>
      <c r="W2654" s="9" t="str">
        <v>Media URL</v>
      </c>
    </row>
    <row r="2655">
      <c r="A2655" s="4" t="str">
        <v>6551595300</v>
      </c>
      <c r="B2655" s="4" t="str">
        <v>OVAL</v>
      </c>
      <c r="C2655" s="4">
        <v>161991</v>
      </c>
      <c r="D2655" s="5">
        <v>1.51</v>
      </c>
      <c r="E2655" s="4" t="str">
        <v>L</v>
      </c>
      <c r="F2655" s="4" t="str">
        <v>VVS1</v>
      </c>
      <c r="G2655" s="4" t="str">
        <v xml:space="preserve"> </v>
      </c>
      <c r="H2655" s="4" t="str">
        <v>EX</v>
      </c>
      <c r="I2655" s="4" t="str">
        <v>EX</v>
      </c>
      <c r="J2655" s="4" t="str">
        <v>NONE</v>
      </c>
      <c r="K2655" s="4" t="str">
        <v>8.92 x 6.41 x 4.01</v>
      </c>
      <c r="L2655" s="4" t="str">
        <v>62.50</v>
      </c>
      <c r="M2655" s="4" t="str">
        <v>62.00</v>
      </c>
      <c r="N2655" s="4" t="str">
        <v/>
      </c>
      <c r="O2655" s="4" t="str">
        <v>GIA</v>
      </c>
      <c r="P2655" s="4">
        <v>3900</v>
      </c>
      <c r="Q2655" s="7">
        <v>-58</v>
      </c>
      <c r="R2655" s="5">
        <f>ROUND(P2655 * (1 + (Q2655 / 100)), 2)</f>
        <v>1638</v>
      </c>
      <c r="S2655" s="5">
        <f>ROUND(R2655 * D2655, 2)</f>
        <v>2473.38</v>
      </c>
      <c r="T2655" s="4" t="str">
        <v>EXHIBITION</v>
      </c>
      <c r="U2655" s="8" t="str">
        <v>AVAILABLE</v>
      </c>
      <c r="V2655" s="4" t="str">
        <v>Chip</v>
      </c>
      <c r="W2655" s="9" t="str">
        <v>Media URL</v>
      </c>
    </row>
    <row r="2656">
      <c r="A2656" s="4" t="str">
        <v>1558364207</v>
      </c>
      <c r="B2656" s="4" t="str">
        <v>OVAL</v>
      </c>
      <c r="C2656" s="4">
        <v>152664</v>
      </c>
      <c r="D2656" s="5">
        <v>1.5</v>
      </c>
      <c r="E2656" s="4" t="str">
        <v>L</v>
      </c>
      <c r="F2656" s="4" t="str">
        <v>VVS1</v>
      </c>
      <c r="G2656" s="4" t="str">
        <v xml:space="preserve"> </v>
      </c>
      <c r="H2656" s="4" t="str">
        <v>EX</v>
      </c>
      <c r="I2656" s="4" t="str">
        <v>EX</v>
      </c>
      <c r="J2656" s="4" t="str">
        <v>FNT</v>
      </c>
      <c r="K2656" s="4" t="str">
        <v>9.04 x 6.30 x 4.03</v>
      </c>
      <c r="L2656" s="4" t="str">
        <v>64.00</v>
      </c>
      <c r="M2656" s="4" t="str">
        <v>59.00</v>
      </c>
      <c r="N2656" s="4" t="str">
        <v/>
      </c>
      <c r="O2656" s="4" t="str">
        <v>GIA</v>
      </c>
      <c r="P2656" s="4">
        <v>3900</v>
      </c>
      <c r="Q2656" s="7">
        <v>-66</v>
      </c>
      <c r="R2656" s="5">
        <f>ROUND(P2656 * (1 + (Q2656 / 100)), 2)</f>
        <v>1326</v>
      </c>
      <c r="S2656" s="5">
        <f>ROUND(R2656 * D2656, 2)</f>
        <v>1989</v>
      </c>
      <c r="T2656" s="4" t="str">
        <v>EXHIBITION</v>
      </c>
      <c r="U2656" s="8" t="str">
        <v>AVAILABLE</v>
      </c>
      <c r="V2656" s="4" t="str">
        <v>Feather</v>
      </c>
      <c r="W2656" s="9" t="str">
        <v>Media URL</v>
      </c>
    </row>
    <row r="2657">
      <c r="A2657" s="4" t="str">
        <v>5556098316</v>
      </c>
      <c r="B2657" s="4" t="str">
        <v>OVAL</v>
      </c>
      <c r="C2657" s="4">
        <v>141194</v>
      </c>
      <c r="D2657" s="5">
        <v>1.5</v>
      </c>
      <c r="E2657" s="4" t="str">
        <v>L</v>
      </c>
      <c r="F2657" s="4" t="str">
        <v>VS1</v>
      </c>
      <c r="G2657" s="4" t="str">
        <v xml:space="preserve"> </v>
      </c>
      <c r="H2657" s="4" t="str">
        <v>EX</v>
      </c>
      <c r="I2657" s="4" t="str">
        <v>VG</v>
      </c>
      <c r="J2657" s="4" t="str">
        <v>NONE</v>
      </c>
      <c r="K2657" s="4" t="str">
        <v>8.92 x 6.36 x 3.83</v>
      </c>
      <c r="L2657" s="4" t="str">
        <v>60.10</v>
      </c>
      <c r="M2657" s="4" t="str">
        <v>64.00</v>
      </c>
      <c r="N2657" s="4" t="str">
        <v/>
      </c>
      <c r="O2657" s="4" t="str">
        <v>GIA</v>
      </c>
      <c r="P2657" s="4">
        <v>3600</v>
      </c>
      <c r="Q2657" s="7">
        <v>-68</v>
      </c>
      <c r="R2657" s="5">
        <f>ROUND(P2657 * (1 + (Q2657 / 100)), 2)</f>
        <v>1152</v>
      </c>
      <c r="S2657" s="5">
        <f>ROUND(R2657 * D2657, 2)</f>
        <v>1728</v>
      </c>
      <c r="T2657" s="4" t="str">
        <v>EXHIBITION</v>
      </c>
      <c r="U2657" s="8" t="str">
        <v>AVAILABLE</v>
      </c>
      <c r="V2657" s="4" t="str">
        <v>Feather, Indented Natural</v>
      </c>
      <c r="W2657" s="9" t="str">
        <v>Media URL</v>
      </c>
    </row>
    <row r="2658">
      <c r="A2658" s="4" t="str">
        <v>7548953019</v>
      </c>
      <c r="B2658" s="4" t="str">
        <v>OVAL</v>
      </c>
      <c r="C2658" s="4">
        <v>134272</v>
      </c>
      <c r="D2658" s="5">
        <v>1.51</v>
      </c>
      <c r="E2658" s="4" t="str">
        <v>L</v>
      </c>
      <c r="F2658" s="4" t="str">
        <v>VS1</v>
      </c>
      <c r="G2658" s="4" t="str">
        <v xml:space="preserve"> </v>
      </c>
      <c r="H2658" s="4" t="str">
        <v>EX</v>
      </c>
      <c r="I2658" s="4" t="str">
        <v>EX</v>
      </c>
      <c r="J2658" s="4" t="str">
        <v>NONE</v>
      </c>
      <c r="K2658" s="4" t="str">
        <v>8.59 x 6.34 x 3.96</v>
      </c>
      <c r="L2658" s="4" t="str">
        <v>62.50</v>
      </c>
      <c r="M2658" s="4" t="str">
        <v>57.00</v>
      </c>
      <c r="N2658" s="4" t="str">
        <v/>
      </c>
      <c r="O2658" s="4" t="str">
        <v>GIA</v>
      </c>
      <c r="P2658" s="4">
        <v>3600</v>
      </c>
      <c r="Q2658" s="7">
        <v>-72</v>
      </c>
      <c r="R2658" s="5">
        <f>ROUND(P2658 * (1 + (Q2658 / 100)), 2)</f>
        <v>1008</v>
      </c>
      <c r="S2658" s="5">
        <f>ROUND(R2658 * D2658, 2)</f>
        <v>1522.08</v>
      </c>
      <c r="T2658" s="4" t="str">
        <v>EXHIBITION</v>
      </c>
      <c r="U2658" s="8" t="str">
        <v>AVAILABLE</v>
      </c>
      <c r="V2658" s="4" t="str">
        <v>Crystal, Feather</v>
      </c>
      <c r="W2658" s="9" t="str">
        <v>Media URL</v>
      </c>
    </row>
    <row r="2659">
      <c r="A2659" s="4" t="str">
        <v>7553195107</v>
      </c>
      <c r="B2659" s="4" t="str">
        <v>OVAL</v>
      </c>
      <c r="C2659" s="4">
        <v>144089</v>
      </c>
      <c r="D2659" s="5">
        <v>1.52</v>
      </c>
      <c r="E2659" s="4" t="str">
        <v>L</v>
      </c>
      <c r="F2659" s="4" t="str">
        <v>VS1</v>
      </c>
      <c r="G2659" s="4" t="str">
        <v xml:space="preserve"> </v>
      </c>
      <c r="H2659" s="4" t="str">
        <v>EX</v>
      </c>
      <c r="I2659" s="4" t="str">
        <v>EX</v>
      </c>
      <c r="J2659" s="4" t="str">
        <v>NONE</v>
      </c>
      <c r="K2659" s="4" t="str">
        <v>9.37 x 6.35 x 3.76</v>
      </c>
      <c r="L2659" s="4" t="str">
        <v>59.30</v>
      </c>
      <c r="M2659" s="4" t="str">
        <v>64.00</v>
      </c>
      <c r="N2659" s="4" t="str">
        <v/>
      </c>
      <c r="O2659" s="4" t="str">
        <v>GIA</v>
      </c>
      <c r="P2659" s="4">
        <v>3600</v>
      </c>
      <c r="Q2659" s="7">
        <v>-68</v>
      </c>
      <c r="R2659" s="5">
        <f>ROUND(P2659 * (1 + (Q2659 / 100)), 2)</f>
        <v>1152</v>
      </c>
      <c r="S2659" s="5">
        <f>ROUND(R2659 * D2659, 2)</f>
        <v>1751.04</v>
      </c>
      <c r="T2659" s="4" t="str">
        <v>EXHIBITION</v>
      </c>
      <c r="U2659" s="8" t="str">
        <v>AVAILABLE</v>
      </c>
      <c r="V2659" s="4" t="str">
        <v>Crystal, Feather, Pinpoint, Cloud, Natural</v>
      </c>
      <c r="W2659" s="9" t="str">
        <v>Media URL</v>
      </c>
    </row>
    <row r="2660">
      <c r="A2660" s="4" t="str">
        <v>6565227333</v>
      </c>
      <c r="B2660" s="4" t="str">
        <v>OVAL</v>
      </c>
      <c r="C2660" s="4">
        <v>187483</v>
      </c>
      <c r="D2660" s="5">
        <v>1.5</v>
      </c>
      <c r="E2660" s="4" t="str">
        <v>L</v>
      </c>
      <c r="F2660" s="4" t="str">
        <v>VS1</v>
      </c>
      <c r="G2660" s="4" t="str">
        <v xml:space="preserve"> </v>
      </c>
      <c r="H2660" s="4" t="str">
        <v>EX</v>
      </c>
      <c r="I2660" s="4" t="str">
        <v>EX</v>
      </c>
      <c r="J2660" s="4" t="str">
        <v>NONE</v>
      </c>
      <c r="K2660" s="4" t="str">
        <v>9.43 x 6.04 x 3.84</v>
      </c>
      <c r="L2660" s="4" t="str">
        <v>63.60</v>
      </c>
      <c r="M2660" s="4" t="str">
        <v>61.00</v>
      </c>
      <c r="N2660" s="4" t="str">
        <v/>
      </c>
      <c r="O2660" s="4" t="str">
        <v>GIA</v>
      </c>
      <c r="P2660" s="4">
        <v>3600</v>
      </c>
      <c r="Q2660" s="7">
        <v>-59</v>
      </c>
      <c r="R2660" s="5">
        <f>ROUND(P2660 * (1 + (Q2660 / 100)), 2)</f>
        <v>1476</v>
      </c>
      <c r="S2660" s="5">
        <f>ROUND(R2660 * D2660, 2)</f>
        <v>2214</v>
      </c>
      <c r="T2660" s="4" t="str">
        <v>EXHIBITION</v>
      </c>
      <c r="U2660" s="8" t="str">
        <v>AVAILABLE</v>
      </c>
      <c r="V2660" s="4" t="str">
        <v>Twinning Wisp, Crystal, Feather, Pinpoint</v>
      </c>
      <c r="W2660" s="9" t="str">
        <v>Media URL</v>
      </c>
    </row>
    <row r="2661">
      <c r="A2661" s="4" t="str">
        <v>7568257099</v>
      </c>
      <c r="B2661" s="4" t="str">
        <v>OVAL</v>
      </c>
      <c r="C2661" s="4">
        <v>187964</v>
      </c>
      <c r="D2661" s="5">
        <v>1.51</v>
      </c>
      <c r="E2661" s="4" t="str">
        <v>L</v>
      </c>
      <c r="F2661" s="4" t="str">
        <v>VS1</v>
      </c>
      <c r="G2661" s="4" t="str">
        <v xml:space="preserve"> </v>
      </c>
      <c r="H2661" s="4" t="str">
        <v>EX</v>
      </c>
      <c r="I2661" s="4" t="str">
        <v>EX</v>
      </c>
      <c r="J2661" s="4" t="str">
        <v>NONE</v>
      </c>
      <c r="K2661" s="4" t="str">
        <v>8.57 x 6.25 x 4.12</v>
      </c>
      <c r="L2661" s="4" t="str">
        <v>65.80</v>
      </c>
      <c r="M2661" s="4" t="str">
        <v>62.00</v>
      </c>
      <c r="N2661" s="4" t="str">
        <v/>
      </c>
      <c r="O2661" s="4" t="str">
        <v>GIA</v>
      </c>
      <c r="P2661" s="4">
        <v>3600</v>
      </c>
      <c r="Q2661" s="7">
        <v>-58</v>
      </c>
      <c r="R2661" s="5">
        <f>ROUND(P2661 * (1 + (Q2661 / 100)), 2)</f>
        <v>1512</v>
      </c>
      <c r="S2661" s="5">
        <f>ROUND(R2661 * D2661, 2)</f>
        <v>2283.12</v>
      </c>
      <c r="T2661" s="4" t="str">
        <v>EXHIBITION</v>
      </c>
      <c r="U2661" s="8" t="str">
        <v>AVAILABLE</v>
      </c>
      <c r="V2661" s="4" t="str">
        <v>Feather</v>
      </c>
      <c r="W2661" s="9" t="str">
        <v>Media URL</v>
      </c>
    </row>
    <row r="2662">
      <c r="A2662" s="4" t="str">
        <v>5556303784</v>
      </c>
      <c r="B2662" s="4" t="str">
        <v>OVAL</v>
      </c>
      <c r="C2662" s="4">
        <v>149212</v>
      </c>
      <c r="D2662" s="5">
        <v>1.5</v>
      </c>
      <c r="E2662" s="4" t="str">
        <v>L</v>
      </c>
      <c r="F2662" s="4" t="str">
        <v>VS1</v>
      </c>
      <c r="G2662" s="4" t="str">
        <v xml:space="preserve"> </v>
      </c>
      <c r="H2662" s="4" t="str">
        <v>EX</v>
      </c>
      <c r="I2662" s="4" t="str">
        <v>EX</v>
      </c>
      <c r="J2662" s="4" t="str">
        <v>FNT</v>
      </c>
      <c r="K2662" s="4" t="str">
        <v>8.99 x 6.34 x 3.94</v>
      </c>
      <c r="L2662" s="4" t="str">
        <v>62.20</v>
      </c>
      <c r="M2662" s="4" t="str">
        <v>60.00</v>
      </c>
      <c r="N2662" s="4" t="str">
        <v/>
      </c>
      <c r="O2662" s="4" t="str">
        <v>GIA</v>
      </c>
      <c r="P2662" s="4">
        <v>3600</v>
      </c>
      <c r="Q2662" s="7">
        <v>-70</v>
      </c>
      <c r="R2662" s="5">
        <f>ROUND(P2662 * (1 + (Q2662 / 100)), 2)</f>
        <v>1080</v>
      </c>
      <c r="S2662" s="5">
        <f>ROUND(R2662 * D2662, 2)</f>
        <v>1620</v>
      </c>
      <c r="T2662" s="4" t="str">
        <v>EXHIBITION</v>
      </c>
      <c r="U2662" s="8" t="str">
        <v>AVAILABLE</v>
      </c>
      <c r="V2662" s="4" t="str">
        <v>Crystal, Feather, Cloud, Needle, Natural</v>
      </c>
      <c r="W2662" s="9" t="str">
        <v>Media URL</v>
      </c>
    </row>
    <row r="2663">
      <c r="A2663" s="4" t="str">
        <v>1567116904</v>
      </c>
      <c r="B2663" s="4" t="str">
        <v>OVAL</v>
      </c>
      <c r="C2663" s="4">
        <v>181963</v>
      </c>
      <c r="D2663" s="5">
        <v>1.5</v>
      </c>
      <c r="E2663" s="4" t="str">
        <v>L</v>
      </c>
      <c r="F2663" s="4" t="str">
        <v>VS1</v>
      </c>
      <c r="G2663" s="4" t="str">
        <v xml:space="preserve"> </v>
      </c>
      <c r="H2663" s="4" t="str">
        <v>EX</v>
      </c>
      <c r="I2663" s="4" t="str">
        <v>EX</v>
      </c>
      <c r="J2663" s="4" t="str">
        <v>FNT</v>
      </c>
      <c r="K2663" s="4" t="str">
        <v>8.80 x 6.39 x 4.04</v>
      </c>
      <c r="L2663" s="4" t="str">
        <v>63.20</v>
      </c>
      <c r="M2663" s="4" t="str">
        <v>57.00</v>
      </c>
      <c r="N2663" s="4" t="str">
        <v/>
      </c>
      <c r="O2663" s="4" t="str">
        <v>GIA</v>
      </c>
      <c r="P2663" s="4">
        <v>3600</v>
      </c>
      <c r="Q2663" s="7">
        <v>-69</v>
      </c>
      <c r="R2663" s="5">
        <f>ROUND(P2663 * (1 + (Q2663 / 100)), 2)</f>
        <v>1116</v>
      </c>
      <c r="S2663" s="5">
        <f>ROUND(R2663 * D2663, 2)</f>
        <v>1674</v>
      </c>
      <c r="T2663" s="4" t="str">
        <v>EXHIBITION</v>
      </c>
      <c r="U2663" s="8" t="str">
        <v>AVAILABLE</v>
      </c>
      <c r="V2663" s="4" t="str">
        <v>Indented Natural, Feather, Natural</v>
      </c>
      <c r="W2663" s="9" t="str">
        <v>Media URL</v>
      </c>
    </row>
    <row r="2664">
      <c r="A2664" s="4" t="str">
        <v>801639464</v>
      </c>
      <c r="B2664" s="4" t="str">
        <v>OVAL</v>
      </c>
      <c r="C2664" s="4">
        <v>171050</v>
      </c>
      <c r="D2664" s="5">
        <v>1.51</v>
      </c>
      <c r="E2664" s="4" t="str">
        <v>L</v>
      </c>
      <c r="F2664" s="4" t="str">
        <v>VS1</v>
      </c>
      <c r="G2664" s="4" t="str">
        <v>VG</v>
      </c>
      <c r="H2664" s="4" t="str">
        <v>EX</v>
      </c>
      <c r="I2664" s="4" t="str">
        <v>EX</v>
      </c>
      <c r="J2664" s="4" t="str">
        <v>NONE</v>
      </c>
      <c r="K2664" s="4" t="str">
        <v>8.60 x 6.26 x 4.00</v>
      </c>
      <c r="L2664" s="4" t="str">
        <v>63.90</v>
      </c>
      <c r="M2664" s="4" t="str">
        <v>59.00</v>
      </c>
      <c r="N2664" s="4" t="str">
        <v>40.90</v>
      </c>
      <c r="O2664" s="4" t="str">
        <v>IGI</v>
      </c>
      <c r="P2664" s="4">
        <v>3600</v>
      </c>
      <c r="Q2664" s="7">
        <v>-75</v>
      </c>
      <c r="R2664" s="5">
        <f>ROUND(P2664 * (1 + (Q2664 / 100)), 2)</f>
        <v>900</v>
      </c>
      <c r="S2664" s="5">
        <f>ROUND(R2664 * D2664, 2)</f>
        <v>1359</v>
      </c>
      <c r="T2664" s="4" t="str">
        <v>MUMBAI</v>
      </c>
      <c r="U2664" s="8" t="str">
        <v>AVAILABLE</v>
      </c>
      <c r="V2664" s="4" t="str">
        <v>Cloud, Feather, Indented Natural</v>
      </c>
      <c r="W2664" s="9" t="str">
        <v>Media URL</v>
      </c>
    </row>
    <row r="2665">
      <c r="A2665" s="4" t="str">
        <v>801637807</v>
      </c>
      <c r="B2665" s="4" t="str">
        <v>OVAL</v>
      </c>
      <c r="C2665" s="4">
        <v>161115</v>
      </c>
      <c r="D2665" s="5">
        <v>1.61</v>
      </c>
      <c r="E2665" s="4" t="str">
        <v>L</v>
      </c>
      <c r="F2665" s="4" t="str">
        <v>VS1</v>
      </c>
      <c r="G2665" s="4" t="str">
        <v>VG</v>
      </c>
      <c r="H2665" s="4" t="str">
        <v>EX</v>
      </c>
      <c r="I2665" s="4" t="str">
        <v>EX</v>
      </c>
      <c r="J2665" s="4" t="str">
        <v>NONE</v>
      </c>
      <c r="K2665" s="4" t="str">
        <v>9.19 x 6.44 x 4.07</v>
      </c>
      <c r="L2665" s="4" t="str">
        <v>63.20</v>
      </c>
      <c r="M2665" s="4" t="str">
        <v>62.00</v>
      </c>
      <c r="N2665" s="4" t="str">
        <v>41.70</v>
      </c>
      <c r="O2665" s="4" t="str">
        <v>IGI</v>
      </c>
      <c r="P2665" s="4">
        <v>3600</v>
      </c>
      <c r="Q2665" s="7">
        <v>-76</v>
      </c>
      <c r="R2665" s="5">
        <f>ROUND(P2665 * (1 + (Q2665 / 100)), 2)</f>
        <v>864</v>
      </c>
      <c r="S2665" s="5">
        <f>ROUND(R2665 * D2665, 2)</f>
        <v>1391.04</v>
      </c>
      <c r="T2665" s="4" t="str">
        <v>MUMBAI</v>
      </c>
      <c r="U2665" s="8" t="str">
        <v>AVAILABLE</v>
      </c>
      <c r="V2665" s="4" t="str">
        <v>Cloud, Feather</v>
      </c>
      <c r="W2665" s="9" t="str">
        <v>Media URL</v>
      </c>
    </row>
    <row r="2666">
      <c r="A2666" s="4" t="str">
        <v>801639540</v>
      </c>
      <c r="B2666" s="4" t="str">
        <v>OVAL</v>
      </c>
      <c r="C2666" s="4">
        <v>176397</v>
      </c>
      <c r="D2666" s="5">
        <v>1.5</v>
      </c>
      <c r="E2666" s="4" t="str">
        <v>L</v>
      </c>
      <c r="F2666" s="4" t="str">
        <v>VS1</v>
      </c>
      <c r="G2666" s="4" t="str">
        <v>VG</v>
      </c>
      <c r="H2666" s="4" t="str">
        <v>EX</v>
      </c>
      <c r="I2666" s="4" t="str">
        <v>EX</v>
      </c>
      <c r="J2666" s="4" t="str">
        <v>NONE</v>
      </c>
      <c r="K2666" s="4" t="str">
        <v>8.59 x 6.38 x 4.07</v>
      </c>
      <c r="L2666" s="4" t="str">
        <v>63.80</v>
      </c>
      <c r="M2666" s="4" t="str">
        <v>56.00</v>
      </c>
      <c r="N2666" s="4" t="str">
        <v>35.90</v>
      </c>
      <c r="O2666" s="4" t="str">
        <v>IGI</v>
      </c>
      <c r="P2666" s="4">
        <v>3600</v>
      </c>
      <c r="Q2666" s="7">
        <v>-74</v>
      </c>
      <c r="R2666" s="5">
        <f>ROUND(P2666 * (1 + (Q2666 / 100)), 2)</f>
        <v>936</v>
      </c>
      <c r="S2666" s="5">
        <f>ROUND(R2666 * D2666, 2)</f>
        <v>1404</v>
      </c>
      <c r="T2666" s="4" t="str">
        <v>MUMBAI</v>
      </c>
      <c r="U2666" s="8" t="str">
        <v>AVAILABLE</v>
      </c>
      <c r="V2666" s="4" t="str">
        <v>Cloud, Feather</v>
      </c>
      <c r="W2666" s="9" t="str">
        <v>Media URL</v>
      </c>
    </row>
    <row r="2667">
      <c r="A2667" s="4" t="str">
        <v>5553504585</v>
      </c>
      <c r="B2667" s="4" t="str">
        <v>OVAL</v>
      </c>
      <c r="C2667" s="4">
        <v>158578</v>
      </c>
      <c r="D2667" s="5">
        <v>1.5</v>
      </c>
      <c r="E2667" s="4" t="str">
        <v>L</v>
      </c>
      <c r="F2667" s="4" t="str">
        <v>VS2</v>
      </c>
      <c r="G2667" s="4" t="str">
        <v xml:space="preserve"> </v>
      </c>
      <c r="H2667" s="4" t="str">
        <v>VG</v>
      </c>
      <c r="I2667" s="4" t="str">
        <v>VG</v>
      </c>
      <c r="J2667" s="4" t="str">
        <v>NONE</v>
      </c>
      <c r="K2667" s="4" t="str">
        <v>8.86 x 6.42 x 3.86</v>
      </c>
      <c r="L2667" s="4" t="str">
        <v>60.10</v>
      </c>
      <c r="M2667" s="4" t="str">
        <v>57.00</v>
      </c>
      <c r="N2667" s="4" t="str">
        <v/>
      </c>
      <c r="O2667" s="4" t="str">
        <v>GIA</v>
      </c>
      <c r="P2667" s="4">
        <v>3400</v>
      </c>
      <c r="Q2667" s="7">
        <v>-71</v>
      </c>
      <c r="R2667" s="5">
        <f>ROUND(P2667 * (1 + (Q2667 / 100)), 2)</f>
        <v>986</v>
      </c>
      <c r="S2667" s="5">
        <f>ROUND(R2667 * D2667, 2)</f>
        <v>1479</v>
      </c>
      <c r="T2667" s="4" t="str">
        <v>EXHIBITION</v>
      </c>
      <c r="U2667" s="8" t="str">
        <v>AVAILABLE</v>
      </c>
      <c r="V2667" s="4" t="str">
        <v>Twinning Wisp, Feather, Cloud, Natural</v>
      </c>
      <c r="W2667" s="9" t="str">
        <v>Media URL</v>
      </c>
    </row>
    <row r="2668">
      <c r="A2668" s="4" t="str">
        <v>2544866932</v>
      </c>
      <c r="B2668" s="4" t="str">
        <v>OVAL</v>
      </c>
      <c r="C2668" s="4">
        <v>132559</v>
      </c>
      <c r="D2668" s="5">
        <v>1.5</v>
      </c>
      <c r="E2668" s="4" t="str">
        <v>L</v>
      </c>
      <c r="F2668" s="4" t="str">
        <v>VS2</v>
      </c>
      <c r="G2668" s="4" t="str">
        <v xml:space="preserve"> </v>
      </c>
      <c r="H2668" s="4" t="str">
        <v>EX</v>
      </c>
      <c r="I2668" s="4" t="str">
        <v>EX</v>
      </c>
      <c r="J2668" s="4" t="str">
        <v>NONE</v>
      </c>
      <c r="K2668" s="4" t="str">
        <v>8.60 x 6.31 x 3.98</v>
      </c>
      <c r="L2668" s="4" t="str">
        <v>63.00</v>
      </c>
      <c r="M2668" s="4" t="str">
        <v>62.00</v>
      </c>
      <c r="N2668" s="4" t="str">
        <v/>
      </c>
      <c r="O2668" s="4" t="str">
        <v>GIA</v>
      </c>
      <c r="P2668" s="4">
        <v>3400</v>
      </c>
      <c r="Q2668" s="7">
        <v>-73</v>
      </c>
      <c r="R2668" s="5">
        <f>ROUND(P2668 * (1 + (Q2668 / 100)), 2)</f>
        <v>918</v>
      </c>
      <c r="S2668" s="5">
        <f>ROUND(R2668 * D2668, 2)</f>
        <v>1377</v>
      </c>
      <c r="T2668" s="4" t="str">
        <v>EXHIBITION</v>
      </c>
      <c r="U2668" s="8" t="str">
        <v>AVAILABLE</v>
      </c>
      <c r="V2668" s="4" t="str">
        <v>Feather, Etch Channel, Twinning Wisp, Pinpoint</v>
      </c>
      <c r="W2668" s="9" t="str">
        <v>Media URL</v>
      </c>
    </row>
    <row r="2669">
      <c r="A2669" s="4" t="str">
        <v>7546992480</v>
      </c>
      <c r="B2669" s="4" t="str">
        <v>OVAL</v>
      </c>
      <c r="C2669" s="4">
        <v>137464</v>
      </c>
      <c r="D2669" s="5">
        <v>1.5</v>
      </c>
      <c r="E2669" s="4" t="str">
        <v>L</v>
      </c>
      <c r="F2669" s="4" t="str">
        <v>VS2</v>
      </c>
      <c r="G2669" s="4" t="str">
        <v xml:space="preserve"> </v>
      </c>
      <c r="H2669" s="4" t="str">
        <v>EX</v>
      </c>
      <c r="I2669" s="4" t="str">
        <v>EX</v>
      </c>
      <c r="J2669" s="4" t="str">
        <v>NONE</v>
      </c>
      <c r="K2669" s="4" t="str">
        <v>8.94 x 6.26 x 3.88</v>
      </c>
      <c r="L2669" s="4" t="str">
        <v>62.00</v>
      </c>
      <c r="M2669" s="4" t="str">
        <v>64.00</v>
      </c>
      <c r="N2669" s="4" t="str">
        <v/>
      </c>
      <c r="O2669" s="4" t="str">
        <v>GIA</v>
      </c>
      <c r="P2669" s="4">
        <v>3400</v>
      </c>
      <c r="Q2669" s="7">
        <v>-71</v>
      </c>
      <c r="R2669" s="5">
        <f>ROUND(P2669 * (1 + (Q2669 / 100)), 2)</f>
        <v>986</v>
      </c>
      <c r="S2669" s="5">
        <f>ROUND(R2669 * D2669, 2)</f>
        <v>1479</v>
      </c>
      <c r="T2669" s="4" t="str">
        <v>EXHIBITION</v>
      </c>
      <c r="U2669" s="8" t="str">
        <v>AVAILABLE</v>
      </c>
      <c r="V2669" s="4" t="str">
        <v>Crystal, Feather, Cavity, Twinning Wisp, Needle</v>
      </c>
      <c r="W2669" s="9" t="str">
        <v>Media URL</v>
      </c>
    </row>
    <row r="2670">
      <c r="A2670" s="4" t="str">
        <v>7551117507</v>
      </c>
      <c r="B2670" s="4" t="str">
        <v>OVAL</v>
      </c>
      <c r="C2670" s="4">
        <v>141696</v>
      </c>
      <c r="D2670" s="5">
        <v>1.5</v>
      </c>
      <c r="E2670" s="4" t="str">
        <v>L</v>
      </c>
      <c r="F2670" s="4" t="str">
        <v>VS2</v>
      </c>
      <c r="G2670" s="4" t="str">
        <v xml:space="preserve"> </v>
      </c>
      <c r="H2670" s="4" t="str">
        <v>EX</v>
      </c>
      <c r="I2670" s="4" t="str">
        <v>EX</v>
      </c>
      <c r="J2670" s="4" t="str">
        <v>NONE</v>
      </c>
      <c r="K2670" s="4" t="str">
        <v>8.54 x 6.36 x 4.11</v>
      </c>
      <c r="L2670" s="4" t="str">
        <v>64.60</v>
      </c>
      <c r="M2670" s="4" t="str">
        <v>55.00</v>
      </c>
      <c r="N2670" s="4" t="str">
        <v/>
      </c>
      <c r="O2670" s="4" t="str">
        <v>GIA</v>
      </c>
      <c r="P2670" s="4">
        <v>3400</v>
      </c>
      <c r="Q2670" s="7">
        <v>-71</v>
      </c>
      <c r="R2670" s="5">
        <f>ROUND(P2670 * (1 + (Q2670 / 100)), 2)</f>
        <v>986</v>
      </c>
      <c r="S2670" s="5">
        <f>ROUND(R2670 * D2670, 2)</f>
        <v>1479</v>
      </c>
      <c r="T2670" s="4" t="str">
        <v>EXHIBITION</v>
      </c>
      <c r="U2670" s="8" t="str">
        <v>AVAILABLE</v>
      </c>
      <c r="V2670" s="4" t="str">
        <v>Twinning Wisp, Indented Natural, Crystal, Feather, Needle</v>
      </c>
      <c r="W2670" s="9" t="str">
        <v>Media URL</v>
      </c>
    </row>
    <row r="2671">
      <c r="A2671" s="4" t="str">
        <v>5543881486</v>
      </c>
      <c r="B2671" s="4" t="str">
        <v>OVAL</v>
      </c>
      <c r="C2671" s="4">
        <v>132756</v>
      </c>
      <c r="D2671" s="5">
        <v>1.51</v>
      </c>
      <c r="E2671" s="4" t="str">
        <v>L</v>
      </c>
      <c r="F2671" s="4" t="str">
        <v>VS2</v>
      </c>
      <c r="G2671" s="4" t="str">
        <v xml:space="preserve"> </v>
      </c>
      <c r="H2671" s="4" t="str">
        <v>EX</v>
      </c>
      <c r="I2671" s="4" t="str">
        <v>EX</v>
      </c>
      <c r="J2671" s="4" t="str">
        <v>NONE</v>
      </c>
      <c r="K2671" s="4" t="str">
        <v>9.61 x 6.27 x 3.93</v>
      </c>
      <c r="L2671" s="4" t="str">
        <v>62.60</v>
      </c>
      <c r="M2671" s="4" t="str">
        <v>57.00</v>
      </c>
      <c r="N2671" s="4" t="str">
        <v/>
      </c>
      <c r="O2671" s="4" t="str">
        <v>GIA</v>
      </c>
      <c r="P2671" s="4">
        <v>3400</v>
      </c>
      <c r="Q2671" s="7">
        <v>-70</v>
      </c>
      <c r="R2671" s="5">
        <f>ROUND(P2671 * (1 + (Q2671 / 100)), 2)</f>
        <v>1020</v>
      </c>
      <c r="S2671" s="5">
        <f>ROUND(R2671 * D2671, 2)</f>
        <v>1540.2</v>
      </c>
      <c r="T2671" s="4" t="str">
        <v>EXHIBITION</v>
      </c>
      <c r="U2671" s="8" t="str">
        <v>AVAILABLE</v>
      </c>
      <c r="V2671" s="4" t="str">
        <v>Crystal, Feather, Needle</v>
      </c>
      <c r="W2671" s="9" t="str">
        <v>Media URL</v>
      </c>
    </row>
    <row r="2672">
      <c r="A2672" s="4" t="str">
        <v>6552150367</v>
      </c>
      <c r="B2672" s="4" t="str">
        <v>OVAL</v>
      </c>
      <c r="C2672" s="4">
        <v>143240</v>
      </c>
      <c r="D2672" s="5">
        <v>1.52</v>
      </c>
      <c r="E2672" s="4" t="str">
        <v>L</v>
      </c>
      <c r="F2672" s="4" t="str">
        <v>VS2</v>
      </c>
      <c r="G2672" s="4" t="str">
        <v xml:space="preserve"> </v>
      </c>
      <c r="H2672" s="4" t="str">
        <v>EX</v>
      </c>
      <c r="I2672" s="4" t="str">
        <v>EX</v>
      </c>
      <c r="J2672" s="4" t="str">
        <v>NONE</v>
      </c>
      <c r="K2672" s="4" t="str">
        <v>9.05 x 6.36 x 3.95</v>
      </c>
      <c r="L2672" s="4" t="str">
        <v>62.10</v>
      </c>
      <c r="M2672" s="4" t="str">
        <v>59.00</v>
      </c>
      <c r="N2672" s="4" t="str">
        <v/>
      </c>
      <c r="O2672" s="4" t="str">
        <v>GIA</v>
      </c>
      <c r="P2672" s="4">
        <v>3400</v>
      </c>
      <c r="Q2672" s="7">
        <v>-70</v>
      </c>
      <c r="R2672" s="5">
        <f>ROUND(P2672 * (1 + (Q2672 / 100)), 2)</f>
        <v>1020</v>
      </c>
      <c r="S2672" s="5">
        <f>ROUND(R2672 * D2672, 2)</f>
        <v>1550.4</v>
      </c>
      <c r="T2672" s="4" t="str">
        <v>EXHIBITION</v>
      </c>
      <c r="U2672" s="8" t="str">
        <v>AVAILABLE</v>
      </c>
      <c r="V2672" s="4" t="str">
        <v>Twinning Wisp, Feather, Crystal, Needle</v>
      </c>
      <c r="W2672" s="9" t="str">
        <v>Media URL</v>
      </c>
    </row>
    <row r="2673">
      <c r="A2673" s="4" t="str">
        <v>7551445279</v>
      </c>
      <c r="B2673" s="4" t="str">
        <v>OVAL</v>
      </c>
      <c r="C2673" s="4">
        <v>156955</v>
      </c>
      <c r="D2673" s="5">
        <v>1.5</v>
      </c>
      <c r="E2673" s="4" t="str">
        <v>L</v>
      </c>
      <c r="F2673" s="4" t="str">
        <v>VS2</v>
      </c>
      <c r="G2673" s="4" t="str">
        <v xml:space="preserve"> </v>
      </c>
      <c r="H2673" s="4" t="str">
        <v>EX</v>
      </c>
      <c r="I2673" s="4" t="str">
        <v>EX</v>
      </c>
      <c r="J2673" s="4" t="str">
        <v>NONE</v>
      </c>
      <c r="K2673" s="4" t="str">
        <v>9.04 x 6.11 x 3.95</v>
      </c>
      <c r="L2673" s="4" t="str">
        <v>64.70</v>
      </c>
      <c r="M2673" s="4" t="str">
        <v>63.00</v>
      </c>
      <c r="N2673" s="4" t="str">
        <v/>
      </c>
      <c r="O2673" s="4" t="str">
        <v>GIA</v>
      </c>
      <c r="P2673" s="4">
        <v>3400</v>
      </c>
      <c r="Q2673" s="7">
        <v>-66</v>
      </c>
      <c r="R2673" s="5">
        <f>ROUND(P2673 * (1 + (Q2673 / 100)), 2)</f>
        <v>1156</v>
      </c>
      <c r="S2673" s="5">
        <f>ROUND(R2673 * D2673, 2)</f>
        <v>1734</v>
      </c>
      <c r="T2673" s="4" t="str">
        <v>EXHIBITION</v>
      </c>
      <c r="U2673" s="8" t="str">
        <v>AVAILABLE</v>
      </c>
      <c r="V2673" s="4" t="str">
        <v>Feather, Needle, Indented Natural</v>
      </c>
      <c r="W2673" s="9" t="str">
        <v>Media URL</v>
      </c>
    </row>
    <row r="2674">
      <c r="A2674" s="4" t="str">
        <v>1548539645</v>
      </c>
      <c r="B2674" s="4" t="str">
        <v>OVAL</v>
      </c>
      <c r="C2674" s="4">
        <v>118049</v>
      </c>
      <c r="D2674" s="5">
        <v>1.52</v>
      </c>
      <c r="E2674" s="4" t="str">
        <v>L</v>
      </c>
      <c r="F2674" s="4" t="str">
        <v>SI1</v>
      </c>
      <c r="G2674" s="4" t="str">
        <v xml:space="preserve"> </v>
      </c>
      <c r="H2674" s="4" t="str">
        <v>EX</v>
      </c>
      <c r="I2674" s="4" t="str">
        <v>VG</v>
      </c>
      <c r="J2674" s="4" t="str">
        <v>NONE</v>
      </c>
      <c r="K2674" s="4" t="str">
        <v>9.23 x 6.36 x 3.88</v>
      </c>
      <c r="L2674" s="4" t="str">
        <v>61.00</v>
      </c>
      <c r="M2674" s="4" t="str">
        <v>61.00</v>
      </c>
      <c r="N2674" s="4" t="str">
        <v/>
      </c>
      <c r="O2674" s="4" t="str">
        <v>GIA</v>
      </c>
      <c r="P2674" s="4">
        <v>3200</v>
      </c>
      <c r="Q2674" s="7">
        <v>-72</v>
      </c>
      <c r="R2674" s="5">
        <f>ROUND(P2674 * (1 + (Q2674 / 100)), 2)</f>
        <v>896</v>
      </c>
      <c r="S2674" s="5">
        <f>ROUND(R2674 * D2674, 2)</f>
        <v>1361.92</v>
      </c>
      <c r="T2674" s="4" t="str">
        <v>EXHIBITION</v>
      </c>
      <c r="U2674" s="8" t="str">
        <v>AVAILABLE</v>
      </c>
      <c r="V2674" s="4" t="str">
        <v>Crystal, Twinning Wisp, Feather, Needle</v>
      </c>
      <c r="W2674" s="9" t="str">
        <v>Media URL</v>
      </c>
    </row>
    <row r="2675">
      <c r="A2675" s="4" t="str">
        <v>6551458193</v>
      </c>
      <c r="B2675" s="4" t="str">
        <v>OVAL</v>
      </c>
      <c r="C2675" s="4">
        <v>157286</v>
      </c>
      <c r="D2675" s="5">
        <v>1.5</v>
      </c>
      <c r="E2675" s="4" t="str">
        <v>L</v>
      </c>
      <c r="F2675" s="4" t="str">
        <v>SI1</v>
      </c>
      <c r="G2675" s="4" t="str">
        <v xml:space="preserve"> </v>
      </c>
      <c r="H2675" s="4" t="str">
        <v>EX</v>
      </c>
      <c r="I2675" s="4" t="str">
        <v>VG</v>
      </c>
      <c r="J2675" s="4" t="str">
        <v>NONE</v>
      </c>
      <c r="K2675" s="4" t="str">
        <v>9.11 x 6.24 x 3.87</v>
      </c>
      <c r="L2675" s="4" t="str">
        <v>62.00</v>
      </c>
      <c r="M2675" s="4" t="str">
        <v>61.00</v>
      </c>
      <c r="N2675" s="4" t="str">
        <v/>
      </c>
      <c r="O2675" s="4" t="str">
        <v>GIA</v>
      </c>
      <c r="P2675" s="4">
        <v>3200</v>
      </c>
      <c r="Q2675" s="7">
        <v>-66</v>
      </c>
      <c r="R2675" s="5">
        <f>ROUND(P2675 * (1 + (Q2675 / 100)), 2)</f>
        <v>1088</v>
      </c>
      <c r="S2675" s="5">
        <f>ROUND(R2675 * D2675, 2)</f>
        <v>1632</v>
      </c>
      <c r="T2675" s="4" t="str">
        <v>EXHIBITION</v>
      </c>
      <c r="U2675" s="8" t="str">
        <v>AVAILABLE</v>
      </c>
      <c r="V2675" s="4" t="str">
        <v>Twinning Wisp, Feather, Crystal, Cavity</v>
      </c>
      <c r="W2675" s="9" t="str">
        <v>Media URL</v>
      </c>
    </row>
    <row r="2676">
      <c r="A2676" s="4" t="str">
        <v>2556134775</v>
      </c>
      <c r="B2676" s="4" t="str">
        <v>OVAL</v>
      </c>
      <c r="C2676" s="4">
        <v>141926</v>
      </c>
      <c r="D2676" s="5">
        <v>1.51</v>
      </c>
      <c r="E2676" s="4" t="str">
        <v>L</v>
      </c>
      <c r="F2676" s="4" t="str">
        <v>SI1</v>
      </c>
      <c r="G2676" s="4" t="str">
        <v xml:space="preserve"> </v>
      </c>
      <c r="H2676" s="4" t="str">
        <v>EX</v>
      </c>
      <c r="I2676" s="4" t="str">
        <v>EX</v>
      </c>
      <c r="J2676" s="4" t="str">
        <v>NONE</v>
      </c>
      <c r="K2676" s="4" t="str">
        <v>8.74 x 6.34 x 4.14</v>
      </c>
      <c r="L2676" s="4" t="str">
        <v>65.20</v>
      </c>
      <c r="M2676" s="4" t="str">
        <v>58.00</v>
      </c>
      <c r="N2676" s="4" t="str">
        <v/>
      </c>
      <c r="O2676" s="4" t="str">
        <v>GIA</v>
      </c>
      <c r="P2676" s="4">
        <v>3200</v>
      </c>
      <c r="Q2676" s="7">
        <v>-72</v>
      </c>
      <c r="R2676" s="5">
        <f>ROUND(P2676 * (1 + (Q2676 / 100)), 2)</f>
        <v>896</v>
      </c>
      <c r="S2676" s="5">
        <f>ROUND(R2676 * D2676, 2)</f>
        <v>1352.96</v>
      </c>
      <c r="T2676" s="4" t="str">
        <v>EXHIBITION</v>
      </c>
      <c r="U2676" s="8" t="str">
        <v>AVAILABLE</v>
      </c>
      <c r="V2676" s="4" t="str">
        <v>Crystal, Feather, Cavity, Needle</v>
      </c>
      <c r="W2676" s="9" t="str">
        <v>Media URL</v>
      </c>
    </row>
    <row r="2677">
      <c r="A2677" s="4" t="str">
        <v>1558304891</v>
      </c>
      <c r="B2677" s="4" t="str">
        <v>OVAL</v>
      </c>
      <c r="C2677" s="4">
        <v>149167</v>
      </c>
      <c r="D2677" s="5">
        <v>1.5</v>
      </c>
      <c r="E2677" s="4" t="str">
        <v>L</v>
      </c>
      <c r="F2677" s="4" t="str">
        <v>SI1</v>
      </c>
      <c r="G2677" s="4" t="str">
        <v xml:space="preserve"> </v>
      </c>
      <c r="H2677" s="4" t="str">
        <v>EX</v>
      </c>
      <c r="I2677" s="4" t="str">
        <v>EX</v>
      </c>
      <c r="J2677" s="4" t="str">
        <v>NONE</v>
      </c>
      <c r="K2677" s="4" t="str">
        <v>9.06 x 6.11 x 3.92</v>
      </c>
      <c r="L2677" s="4" t="str">
        <v>64.20</v>
      </c>
      <c r="M2677" s="4" t="str">
        <v>59.00</v>
      </c>
      <c r="N2677" s="4" t="str">
        <v/>
      </c>
      <c r="O2677" s="4" t="str">
        <v>GIA</v>
      </c>
      <c r="P2677" s="4">
        <v>3200</v>
      </c>
      <c r="Q2677" s="7">
        <v>-71</v>
      </c>
      <c r="R2677" s="5">
        <f>ROUND(P2677 * (1 + (Q2677 / 100)), 2)</f>
        <v>928</v>
      </c>
      <c r="S2677" s="5">
        <f>ROUND(R2677 * D2677, 2)</f>
        <v>1392</v>
      </c>
      <c r="T2677" s="4" t="str">
        <v>EXHIBITION</v>
      </c>
      <c r="U2677" s="8" t="str">
        <v>AVAILABLE</v>
      </c>
      <c r="V2677" s="4" t="str">
        <v>Crystal, Needle, Indented Natural</v>
      </c>
      <c r="W2677" s="9" t="str">
        <v>Media URL</v>
      </c>
    </row>
    <row r="2678">
      <c r="A2678" s="4" t="str">
        <v>7541732992</v>
      </c>
      <c r="B2678" s="4" t="str">
        <v>OVAL</v>
      </c>
      <c r="C2678" s="4">
        <v>126671</v>
      </c>
      <c r="D2678" s="5">
        <v>1.51</v>
      </c>
      <c r="E2678" s="4" t="str">
        <v>L</v>
      </c>
      <c r="F2678" s="4" t="str">
        <v>SI1</v>
      </c>
      <c r="G2678" s="4" t="str">
        <v xml:space="preserve"> </v>
      </c>
      <c r="H2678" s="4" t="str">
        <v>EX</v>
      </c>
      <c r="I2678" s="4" t="str">
        <v>EX</v>
      </c>
      <c r="J2678" s="4" t="str">
        <v>NONE</v>
      </c>
      <c r="K2678" s="4" t="str">
        <v>8.91 x 6.35 x 4.01</v>
      </c>
      <c r="L2678" s="4" t="str">
        <v>63.10</v>
      </c>
      <c r="M2678" s="4" t="str">
        <v>61.00</v>
      </c>
      <c r="N2678" s="4" t="str">
        <v/>
      </c>
      <c r="O2678" s="4" t="str">
        <v>GIA</v>
      </c>
      <c r="P2678" s="4">
        <v>3200</v>
      </c>
      <c r="Q2678" s="7">
        <v>-71</v>
      </c>
      <c r="R2678" s="5">
        <f>ROUND(P2678 * (1 + (Q2678 / 100)), 2)</f>
        <v>928</v>
      </c>
      <c r="S2678" s="5">
        <f>ROUND(R2678 * D2678, 2)</f>
        <v>1401.28</v>
      </c>
      <c r="T2678" s="4" t="str">
        <v>EXHIBITION</v>
      </c>
      <c r="U2678" s="8" t="str">
        <v>AVAILABLE</v>
      </c>
      <c r="V2678" s="4" t="str">
        <v>Crystal, Feather, Needle</v>
      </c>
      <c r="W2678" s="9" t="str">
        <v>Media URL</v>
      </c>
    </row>
    <row r="2679">
      <c r="A2679" s="4" t="str">
        <v>2566045185</v>
      </c>
      <c r="B2679" s="4" t="str">
        <v>OVAL</v>
      </c>
      <c r="C2679" s="4">
        <v>179020</v>
      </c>
      <c r="D2679" s="5">
        <v>1.51</v>
      </c>
      <c r="E2679" s="4" t="str">
        <v>L</v>
      </c>
      <c r="F2679" s="4" t="str">
        <v>SI1</v>
      </c>
      <c r="G2679" s="4" t="str">
        <v xml:space="preserve"> </v>
      </c>
      <c r="H2679" s="4" t="str">
        <v>EX</v>
      </c>
      <c r="I2679" s="4" t="str">
        <v>EX</v>
      </c>
      <c r="J2679" s="4" t="str">
        <v>NONE</v>
      </c>
      <c r="K2679" s="4" t="str">
        <v>8.88 x 6.36 x 4.00</v>
      </c>
      <c r="L2679" s="4" t="str">
        <v>62.90</v>
      </c>
      <c r="M2679" s="4" t="str">
        <v>61.00</v>
      </c>
      <c r="N2679" s="4" t="str">
        <v/>
      </c>
      <c r="O2679" s="4" t="str">
        <v>GIA</v>
      </c>
      <c r="P2679" s="4">
        <v>3200</v>
      </c>
      <c r="Q2679" s="7">
        <v>-59</v>
      </c>
      <c r="R2679" s="5">
        <f>ROUND(P2679 * (1 + (Q2679 / 100)), 2)</f>
        <v>1312</v>
      </c>
      <c r="S2679" s="5">
        <f>ROUND(R2679 * D2679, 2)</f>
        <v>1981.12</v>
      </c>
      <c r="T2679" s="4" t="str">
        <v>EXHIBITION</v>
      </c>
      <c r="U2679" s="8" t="str">
        <v>AVAILABLE</v>
      </c>
      <c r="V2679" s="4" t="str">
        <v>Twinning Wisp, Feather, Pinpoint, Indented Natural</v>
      </c>
      <c r="W2679" s="9" t="str">
        <v>Media URL</v>
      </c>
    </row>
    <row r="2680">
      <c r="A2680" s="4" t="str">
        <v>6542953139</v>
      </c>
      <c r="B2680" s="4" t="str">
        <v>OVAL</v>
      </c>
      <c r="C2680" s="4">
        <v>134275</v>
      </c>
      <c r="D2680" s="5">
        <v>1.51</v>
      </c>
      <c r="E2680" s="4" t="str">
        <v>L</v>
      </c>
      <c r="F2680" s="4" t="str">
        <v>SI2</v>
      </c>
      <c r="G2680" s="4" t="str">
        <v xml:space="preserve"> </v>
      </c>
      <c r="H2680" s="4" t="str">
        <v>EX</v>
      </c>
      <c r="I2680" s="4" t="str">
        <v>EX</v>
      </c>
      <c r="J2680" s="4" t="str">
        <v>NONE</v>
      </c>
      <c r="K2680" s="4" t="str">
        <v>9.15 x 6.41 x 3.92</v>
      </c>
      <c r="L2680" s="4" t="str">
        <v>61.20</v>
      </c>
      <c r="M2680" s="4" t="str">
        <v>63.00</v>
      </c>
      <c r="N2680" s="4" t="str">
        <v/>
      </c>
      <c r="O2680" s="4" t="str">
        <v>GIA</v>
      </c>
      <c r="P2680" s="4">
        <v>3000</v>
      </c>
      <c r="Q2680" s="7">
        <v>-73</v>
      </c>
      <c r="R2680" s="5">
        <f>ROUND(P2680 * (1 + (Q2680 / 100)), 2)</f>
        <v>810</v>
      </c>
      <c r="S2680" s="5">
        <f>ROUND(R2680 * D2680, 2)</f>
        <v>1223.1</v>
      </c>
      <c r="T2680" s="4" t="str">
        <v>EXHIBITION</v>
      </c>
      <c r="U2680" s="8" t="str">
        <v>AVAILABLE</v>
      </c>
      <c r="V2680" s="4" t="str">
        <v>Twinning Wisp, Feather, Crystal, Cavity, Needle, Indented Natural</v>
      </c>
      <c r="W2680" s="9" t="str">
        <v>Media URL</v>
      </c>
    </row>
    <row r="2681">
      <c r="A2681" s="4" t="str">
        <v>1549824144</v>
      </c>
      <c r="B2681" s="4" t="str">
        <v>OVAL</v>
      </c>
      <c r="C2681" s="4">
        <v>130803</v>
      </c>
      <c r="D2681" s="5">
        <v>1.5</v>
      </c>
      <c r="E2681" s="4" t="str">
        <v>L</v>
      </c>
      <c r="F2681" s="4" t="str">
        <v>SI2</v>
      </c>
      <c r="G2681" s="4" t="str">
        <v xml:space="preserve"> </v>
      </c>
      <c r="H2681" s="4" t="str">
        <v>EX</v>
      </c>
      <c r="I2681" s="4" t="str">
        <v>EX</v>
      </c>
      <c r="J2681" s="4" t="str">
        <v>NONE</v>
      </c>
      <c r="K2681" s="4" t="str">
        <v>9.45 x 6.13 x 3.87</v>
      </c>
      <c r="L2681" s="4" t="str">
        <v>63.10</v>
      </c>
      <c r="M2681" s="4" t="str">
        <v>59.00</v>
      </c>
      <c r="N2681" s="4" t="str">
        <v/>
      </c>
      <c r="O2681" s="4" t="str">
        <v>GIA</v>
      </c>
      <c r="P2681" s="4">
        <v>3000</v>
      </c>
      <c r="Q2681" s="7">
        <v>-70</v>
      </c>
      <c r="R2681" s="5">
        <f>ROUND(P2681 * (1 + (Q2681 / 100)), 2)</f>
        <v>900</v>
      </c>
      <c r="S2681" s="5">
        <f>ROUND(R2681 * D2681, 2)</f>
        <v>1350</v>
      </c>
      <c r="T2681" s="4" t="str">
        <v>EXHIBITION</v>
      </c>
      <c r="U2681" s="8" t="str">
        <v>AVAILABLE</v>
      </c>
      <c r="V2681" s="4" t="str">
        <v>Feather, Twinning Wisp, Needle, Natural</v>
      </c>
      <c r="W2681" s="9" t="str">
        <v>Media URL</v>
      </c>
    </row>
    <row r="2682">
      <c r="A2682" s="4" t="str">
        <v>6542679304</v>
      </c>
      <c r="B2682" s="4" t="str">
        <v>OVAL</v>
      </c>
      <c r="C2682" s="4">
        <v>123840</v>
      </c>
      <c r="D2682" s="5">
        <v>1.51</v>
      </c>
      <c r="E2682" s="4" t="str">
        <v>L</v>
      </c>
      <c r="F2682" s="4" t="str">
        <v>I1</v>
      </c>
      <c r="G2682" s="4" t="str">
        <v xml:space="preserve"> </v>
      </c>
      <c r="H2682" s="4" t="str">
        <v>EX</v>
      </c>
      <c r="I2682" s="4" t="str">
        <v>EX</v>
      </c>
      <c r="J2682" s="4" t="str">
        <v>NONE</v>
      </c>
      <c r="K2682" s="4" t="str">
        <v>9.58 x 6.19 x 3.89</v>
      </c>
      <c r="L2682" s="4" t="str">
        <v>62.80</v>
      </c>
      <c r="M2682" s="4" t="str">
        <v>61.00</v>
      </c>
      <c r="N2682" s="4" t="str">
        <v/>
      </c>
      <c r="O2682" s="4" t="str">
        <v>GIA</v>
      </c>
      <c r="P2682" s="4">
        <v>2600</v>
      </c>
      <c r="Q2682" s="7">
        <v>-68</v>
      </c>
      <c r="R2682" s="5">
        <f>ROUND(P2682 * (1 + (Q2682 / 100)), 2)</f>
        <v>832</v>
      </c>
      <c r="S2682" s="5">
        <f>ROUND(R2682 * D2682, 2)</f>
        <v>1256.32</v>
      </c>
      <c r="T2682" s="4" t="str">
        <v>EXHIBITION</v>
      </c>
      <c r="U2682" s="8" t="str">
        <v>AVAILABLE</v>
      </c>
      <c r="V2682" s="4" t="str">
        <v>Feather, Crystal, Twinning Wisp, Needle</v>
      </c>
      <c r="W2682" s="9" t="str">
        <v>Media URL</v>
      </c>
    </row>
    <row r="2683">
      <c r="A2683" s="4" t="str">
        <v>2556026902</v>
      </c>
      <c r="B2683" s="4" t="str">
        <v>OVAL</v>
      </c>
      <c r="C2683" s="4">
        <v>138473</v>
      </c>
      <c r="D2683" s="5">
        <v>1.54</v>
      </c>
      <c r="E2683" s="4" t="str">
        <v>M</v>
      </c>
      <c r="F2683" s="4" t="str">
        <v>IF</v>
      </c>
      <c r="G2683" s="4" t="str">
        <v xml:space="preserve"> </v>
      </c>
      <c r="H2683" s="4" t="str">
        <v>EX</v>
      </c>
      <c r="I2683" s="4" t="str">
        <v>EX</v>
      </c>
      <c r="J2683" s="4" t="str">
        <v>NONE</v>
      </c>
      <c r="K2683" s="4" t="str">
        <v>9.30 x 6.24 x 3.93</v>
      </c>
      <c r="L2683" s="4" t="str">
        <v>62.90</v>
      </c>
      <c r="M2683" s="4" t="str">
        <v>61.00</v>
      </c>
      <c r="N2683" s="4" t="str">
        <v/>
      </c>
      <c r="O2683" s="4" t="str">
        <v>GIA</v>
      </c>
      <c r="P2683" s="4">
        <v>3500</v>
      </c>
      <c r="Q2683" s="7">
        <v>-68</v>
      </c>
      <c r="R2683" s="5">
        <f>ROUND(P2683 * (1 + (Q2683 / 100)), 2)</f>
        <v>1120</v>
      </c>
      <c r="S2683" s="5">
        <f>ROUND(R2683 * D2683, 2)</f>
        <v>1724.8</v>
      </c>
      <c r="T2683" s="4" t="str">
        <v>EXHIBITION</v>
      </c>
      <c r="U2683" s="8" t="str">
        <v>AVAILABLE</v>
      </c>
      <c r="V2683" s="4" t="str">
        <v xml:space="preserve"> </v>
      </c>
      <c r="W2683" s="9" t="str">
        <v>Media URL</v>
      </c>
    </row>
    <row r="2684">
      <c r="A2684" s="4" t="str">
        <v>6552595344</v>
      </c>
      <c r="B2684" s="4" t="str">
        <v>OVAL</v>
      </c>
      <c r="C2684" s="4">
        <v>161992</v>
      </c>
      <c r="D2684" s="5">
        <v>1.62</v>
      </c>
      <c r="E2684" s="4" t="str">
        <v>M</v>
      </c>
      <c r="F2684" s="4" t="str">
        <v>IF</v>
      </c>
      <c r="G2684" s="4" t="str">
        <v xml:space="preserve"> </v>
      </c>
      <c r="H2684" s="4" t="str">
        <v>EX</v>
      </c>
      <c r="I2684" s="4" t="str">
        <v>EX</v>
      </c>
      <c r="J2684" s="4" t="str">
        <v>FNT</v>
      </c>
      <c r="K2684" s="4" t="str">
        <v>9.61 x 6.23 x 3.87</v>
      </c>
      <c r="L2684" s="4" t="str">
        <v>62.10</v>
      </c>
      <c r="M2684" s="4" t="str">
        <v>60.00</v>
      </c>
      <c r="N2684" s="4" t="str">
        <v/>
      </c>
      <c r="O2684" s="4" t="str">
        <v>GIA</v>
      </c>
      <c r="P2684" s="4">
        <v>3500</v>
      </c>
      <c r="Q2684" s="7">
        <v>-63</v>
      </c>
      <c r="R2684" s="5">
        <f>ROUND(P2684 * (1 + (Q2684 / 100)), 2)</f>
        <v>1295</v>
      </c>
      <c r="S2684" s="5">
        <f>ROUND(R2684 * D2684, 2)</f>
        <v>2097.9</v>
      </c>
      <c r="T2684" s="4" t="str">
        <v>EXHIBITION</v>
      </c>
      <c r="U2684" s="8" t="str">
        <v>AVAILABLE</v>
      </c>
      <c r="V2684" s="4" t="str">
        <v xml:space="preserve"> </v>
      </c>
      <c r="W2684" s="9" t="str">
        <v>Media URL</v>
      </c>
    </row>
    <row r="2685">
      <c r="A2685" s="4" t="str">
        <v>5553716440</v>
      </c>
      <c r="B2685" s="4" t="str">
        <v>OVAL</v>
      </c>
      <c r="C2685" s="4">
        <v>166822</v>
      </c>
      <c r="D2685" s="5">
        <v>1.51</v>
      </c>
      <c r="E2685" s="4" t="str">
        <v>M</v>
      </c>
      <c r="F2685" s="4" t="str">
        <v>IF</v>
      </c>
      <c r="G2685" s="4" t="str">
        <v xml:space="preserve"> </v>
      </c>
      <c r="H2685" s="4" t="str">
        <v>EX</v>
      </c>
      <c r="I2685" s="4" t="str">
        <v>EX</v>
      </c>
      <c r="J2685" s="4" t="str">
        <v>MED</v>
      </c>
      <c r="K2685" s="4" t="str">
        <v>8.76 x 6.17 x 4.01</v>
      </c>
      <c r="L2685" s="4" t="str">
        <v>64.90</v>
      </c>
      <c r="M2685" s="4" t="str">
        <v>59.00</v>
      </c>
      <c r="N2685" s="4" t="str">
        <v/>
      </c>
      <c r="O2685" s="4" t="str">
        <v>GIA</v>
      </c>
      <c r="P2685" s="4">
        <v>3500</v>
      </c>
      <c r="Q2685" s="7">
        <v>-67</v>
      </c>
      <c r="R2685" s="5">
        <f>ROUND(P2685 * (1 + (Q2685 / 100)), 2)</f>
        <v>1155</v>
      </c>
      <c r="S2685" s="5">
        <f>ROUND(R2685 * D2685, 2)</f>
        <v>1744.05</v>
      </c>
      <c r="T2685" s="4" t="str">
        <v>EXHIBITION</v>
      </c>
      <c r="U2685" s="8" t="str">
        <v>AVAILABLE</v>
      </c>
      <c r="V2685" s="4" t="str">
        <v xml:space="preserve"> </v>
      </c>
      <c r="W2685" s="9" t="str">
        <v>Media URL</v>
      </c>
    </row>
    <row r="2686">
      <c r="A2686" s="4" t="str">
        <v>7553560335</v>
      </c>
      <c r="B2686" s="4" t="str">
        <v>OVAL</v>
      </c>
      <c r="C2686" s="4">
        <v>161049</v>
      </c>
      <c r="D2686" s="5">
        <v>1.51</v>
      </c>
      <c r="E2686" s="4" t="str">
        <v>M</v>
      </c>
      <c r="F2686" s="4" t="str">
        <v>VVS1</v>
      </c>
      <c r="G2686" s="4" t="str">
        <v xml:space="preserve"> </v>
      </c>
      <c r="H2686" s="4" t="str">
        <v>EX</v>
      </c>
      <c r="I2686" s="4" t="str">
        <v>VG</v>
      </c>
      <c r="J2686" s="4" t="str">
        <v>NONE</v>
      </c>
      <c r="K2686" s="4" t="str">
        <v>8.87 x 6.36 x 3.81</v>
      </c>
      <c r="L2686" s="4" t="str">
        <v>60.00</v>
      </c>
      <c r="M2686" s="4" t="str">
        <v>60.00</v>
      </c>
      <c r="N2686" s="4" t="str">
        <v/>
      </c>
      <c r="O2686" s="4" t="str">
        <v>GIA</v>
      </c>
      <c r="P2686" s="4">
        <v>3300</v>
      </c>
      <c r="Q2686" s="7">
        <v>-66</v>
      </c>
      <c r="R2686" s="5">
        <f>ROUND(P2686 * (1 + (Q2686 / 100)), 2)</f>
        <v>1122</v>
      </c>
      <c r="S2686" s="5">
        <f>ROUND(R2686 * D2686, 2)</f>
        <v>1694.22</v>
      </c>
      <c r="T2686" s="4" t="str">
        <v>EXHIBITION</v>
      </c>
      <c r="U2686" s="8" t="str">
        <v>AVAILABLE</v>
      </c>
      <c r="V2686" s="4" t="str">
        <v>Cloud, Feather</v>
      </c>
      <c r="W2686" s="9" t="str">
        <v>Media URL</v>
      </c>
    </row>
    <row r="2687">
      <c r="A2687" s="4" t="str">
        <v>2557445152</v>
      </c>
      <c r="B2687" s="4" t="str">
        <v>OVAL</v>
      </c>
      <c r="C2687" s="4">
        <v>156908</v>
      </c>
      <c r="D2687" s="5">
        <v>1.61</v>
      </c>
      <c r="E2687" s="4" t="str">
        <v>M</v>
      </c>
      <c r="F2687" s="4" t="str">
        <v>VVS1</v>
      </c>
      <c r="G2687" s="4" t="str">
        <v xml:space="preserve"> </v>
      </c>
      <c r="H2687" s="4" t="str">
        <v>EX</v>
      </c>
      <c r="I2687" s="4" t="str">
        <v>EX</v>
      </c>
      <c r="J2687" s="4" t="str">
        <v>FNT</v>
      </c>
      <c r="K2687" s="4" t="str">
        <v>9.30 x 6.41 x 4.07</v>
      </c>
      <c r="L2687" s="4" t="str">
        <v>63.50</v>
      </c>
      <c r="M2687" s="4" t="str">
        <v>61.00</v>
      </c>
      <c r="N2687" s="4" t="str">
        <v/>
      </c>
      <c r="O2687" s="4" t="str">
        <v>GIA</v>
      </c>
      <c r="P2687" s="4">
        <v>3300</v>
      </c>
      <c r="Q2687" s="7">
        <v>-67</v>
      </c>
      <c r="R2687" s="5">
        <f>ROUND(P2687 * (1 + (Q2687 / 100)), 2)</f>
        <v>1089</v>
      </c>
      <c r="S2687" s="5">
        <f>ROUND(R2687 * D2687, 2)</f>
        <v>1753.29</v>
      </c>
      <c r="T2687" s="4" t="str">
        <v>EXHIBITION</v>
      </c>
      <c r="U2687" s="8" t="str">
        <v>AVAILABLE</v>
      </c>
      <c r="V2687" s="4" t="str">
        <v>Pinpoint</v>
      </c>
      <c r="W2687" s="9" t="str">
        <v>Media URL</v>
      </c>
    </row>
    <row r="2688">
      <c r="A2688" s="4" t="str">
        <v>2557606666</v>
      </c>
      <c r="B2688" s="4" t="str">
        <v>OVAL</v>
      </c>
      <c r="C2688" s="4">
        <v>162297</v>
      </c>
      <c r="D2688" s="5">
        <v>1.5</v>
      </c>
      <c r="E2688" s="4" t="str">
        <v>M</v>
      </c>
      <c r="F2688" s="4" t="str">
        <v>VVS2</v>
      </c>
      <c r="G2688" s="4" t="str">
        <v xml:space="preserve"> </v>
      </c>
      <c r="H2688" s="4" t="str">
        <v>EX</v>
      </c>
      <c r="I2688" s="4" t="str">
        <v>VG</v>
      </c>
      <c r="J2688" s="4" t="str">
        <v>FNT</v>
      </c>
      <c r="K2688" s="4" t="str">
        <v>9.80 x 6.00 x 3.71</v>
      </c>
      <c r="L2688" s="4" t="str">
        <v>61.80</v>
      </c>
      <c r="M2688" s="4" t="str">
        <v>55.00</v>
      </c>
      <c r="N2688" s="4" t="str">
        <v/>
      </c>
      <c r="O2688" s="4" t="str">
        <v>GIA</v>
      </c>
      <c r="P2688" s="4">
        <v>3200</v>
      </c>
      <c r="Q2688" s="7">
        <v>-65</v>
      </c>
      <c r="R2688" s="5">
        <f>ROUND(P2688 * (1 + (Q2688 / 100)), 2)</f>
        <v>1120</v>
      </c>
      <c r="S2688" s="5">
        <f>ROUND(R2688 * D2688, 2)</f>
        <v>1680</v>
      </c>
      <c r="T2688" s="4" t="str">
        <v>EXHIBITION</v>
      </c>
      <c r="U2688" s="8" t="str">
        <v>AVAILABLE</v>
      </c>
      <c r="V2688" s="4" t="str">
        <v>Needle, Pinpoint, Natural</v>
      </c>
      <c r="W2688" s="9" t="str">
        <v>Media URL</v>
      </c>
    </row>
    <row r="2689">
      <c r="A2689" s="4" t="str">
        <v>1558320856</v>
      </c>
      <c r="B2689" s="4" t="str">
        <v>OVAL</v>
      </c>
      <c r="C2689" s="4">
        <v>150220</v>
      </c>
      <c r="D2689" s="5">
        <v>1.51</v>
      </c>
      <c r="E2689" s="4" t="str">
        <v>M</v>
      </c>
      <c r="F2689" s="4" t="str">
        <v>VVS2</v>
      </c>
      <c r="G2689" s="4" t="str">
        <v xml:space="preserve"> </v>
      </c>
      <c r="H2689" s="4" t="str">
        <v>EX</v>
      </c>
      <c r="I2689" s="4" t="str">
        <v>EX</v>
      </c>
      <c r="J2689" s="4" t="str">
        <v>NONE</v>
      </c>
      <c r="K2689" s="4" t="str">
        <v>8.69 x 6.28 x 4.08</v>
      </c>
      <c r="L2689" s="4" t="str">
        <v>65.00</v>
      </c>
      <c r="M2689" s="4" t="str">
        <v>63.00</v>
      </c>
      <c r="N2689" s="4" t="str">
        <v/>
      </c>
      <c r="O2689" s="4" t="str">
        <v>GIA</v>
      </c>
      <c r="P2689" s="4">
        <v>3200</v>
      </c>
      <c r="Q2689" s="7">
        <v>-68</v>
      </c>
      <c r="R2689" s="5">
        <f>ROUND(P2689 * (1 + (Q2689 / 100)), 2)</f>
        <v>1024</v>
      </c>
      <c r="S2689" s="5">
        <f>ROUND(R2689 * D2689, 2)</f>
        <v>1546.24</v>
      </c>
      <c r="T2689" s="4" t="str">
        <v>EXHIBITION</v>
      </c>
      <c r="U2689" s="8" t="str">
        <v>AVAILABLE</v>
      </c>
      <c r="V2689" s="4" t="str">
        <v>Feather, Pinpoint</v>
      </c>
      <c r="W2689" s="9" t="str">
        <v>Media URL</v>
      </c>
    </row>
    <row r="2690">
      <c r="A2690" s="4" t="str">
        <v>5556387414</v>
      </c>
      <c r="B2690" s="4" t="str">
        <v>OVAL</v>
      </c>
      <c r="C2690" s="4">
        <v>153335</v>
      </c>
      <c r="D2690" s="5">
        <v>1.51</v>
      </c>
      <c r="E2690" s="4" t="str">
        <v>M</v>
      </c>
      <c r="F2690" s="4" t="str">
        <v>VVS2</v>
      </c>
      <c r="G2690" s="4" t="str">
        <v xml:space="preserve"> </v>
      </c>
      <c r="H2690" s="4" t="str">
        <v>EX</v>
      </c>
      <c r="I2690" s="4" t="str">
        <v>EX</v>
      </c>
      <c r="J2690" s="4" t="str">
        <v>MED</v>
      </c>
      <c r="K2690" s="4" t="str">
        <v>8.64 x 6.26 x 4.01</v>
      </c>
      <c r="L2690" s="4" t="str">
        <v>64.00</v>
      </c>
      <c r="M2690" s="4" t="str">
        <v>63.00</v>
      </c>
      <c r="N2690" s="4" t="str">
        <v/>
      </c>
      <c r="O2690" s="4" t="str">
        <v>GIA</v>
      </c>
      <c r="P2690" s="4">
        <v>3200</v>
      </c>
      <c r="Q2690" s="7">
        <v>-67</v>
      </c>
      <c r="R2690" s="5">
        <f>ROUND(P2690 * (1 + (Q2690 / 100)), 2)</f>
        <v>1056</v>
      </c>
      <c r="S2690" s="5">
        <f>ROUND(R2690 * D2690, 2)</f>
        <v>1594.56</v>
      </c>
      <c r="T2690" s="4" t="str">
        <v>EXHIBITION</v>
      </c>
      <c r="U2690" s="8" t="str">
        <v>AVAILABLE</v>
      </c>
      <c r="V2690" s="4" t="str">
        <v>Cloud, Pinpoint</v>
      </c>
      <c r="W2690" s="9" t="str">
        <v>Media URL</v>
      </c>
    </row>
    <row r="2691">
      <c r="A2691" s="4" t="str">
        <v>7558418217</v>
      </c>
      <c r="B2691" s="4" t="str">
        <v>OVAL</v>
      </c>
      <c r="C2691" s="4">
        <v>155711</v>
      </c>
      <c r="D2691" s="5">
        <v>1.54</v>
      </c>
      <c r="E2691" s="4" t="str">
        <v>M</v>
      </c>
      <c r="F2691" s="4" t="str">
        <v>VS1</v>
      </c>
      <c r="G2691" s="4" t="str">
        <v xml:space="preserve"> </v>
      </c>
      <c r="H2691" s="4" t="str">
        <v>EX</v>
      </c>
      <c r="I2691" s="4" t="str">
        <v>EX</v>
      </c>
      <c r="J2691" s="4" t="str">
        <v>NONE</v>
      </c>
      <c r="K2691" s="4" t="str">
        <v>9.13 x 6.51 x 3.87</v>
      </c>
      <c r="L2691" s="4" t="str">
        <v>59.40</v>
      </c>
      <c r="M2691" s="4" t="str">
        <v>61.00</v>
      </c>
      <c r="N2691" s="4" t="str">
        <v/>
      </c>
      <c r="O2691" s="4" t="str">
        <v>GIA</v>
      </c>
      <c r="P2691" s="4">
        <v>3100</v>
      </c>
      <c r="Q2691" s="7">
        <v>-67</v>
      </c>
      <c r="R2691" s="5">
        <f>ROUND(P2691 * (1 + (Q2691 / 100)), 2)</f>
        <v>1023</v>
      </c>
      <c r="S2691" s="5">
        <f>ROUND(R2691 * D2691, 2)</f>
        <v>1575.42</v>
      </c>
      <c r="T2691" s="4" t="str">
        <v>EXHIBITION</v>
      </c>
      <c r="U2691" s="8" t="str">
        <v>AVAILABLE</v>
      </c>
      <c r="V2691" s="4" t="str">
        <v>Crystal, Cloud, Feather, Needle</v>
      </c>
      <c r="W2691" s="9" t="str">
        <v>Media URL</v>
      </c>
    </row>
    <row r="2692">
      <c r="A2692" s="4" t="str">
        <v>2557810256</v>
      </c>
      <c r="B2692" s="4" t="str">
        <v>OVAL</v>
      </c>
      <c r="C2692" s="4">
        <v>170590</v>
      </c>
      <c r="D2692" s="5">
        <v>1.51</v>
      </c>
      <c r="E2692" s="4" t="str">
        <v>M</v>
      </c>
      <c r="F2692" s="4" t="str">
        <v>VS1</v>
      </c>
      <c r="G2692" s="4" t="str">
        <v xml:space="preserve"> </v>
      </c>
      <c r="H2692" s="4" t="str">
        <v>EX</v>
      </c>
      <c r="I2692" s="4" t="str">
        <v>EX</v>
      </c>
      <c r="J2692" s="4" t="str">
        <v>FNT</v>
      </c>
      <c r="K2692" s="4" t="str">
        <v>9.47 x 6.07 x 3.81</v>
      </c>
      <c r="L2692" s="4" t="str">
        <v>62.80</v>
      </c>
      <c r="M2692" s="4" t="str">
        <v>57.00</v>
      </c>
      <c r="N2692" s="4" t="str">
        <v/>
      </c>
      <c r="O2692" s="4" t="str">
        <v>GIA</v>
      </c>
      <c r="P2692" s="4">
        <v>3100</v>
      </c>
      <c r="Q2692" s="7">
        <v>-63</v>
      </c>
      <c r="R2692" s="5">
        <f>ROUND(P2692 * (1 + (Q2692 / 100)), 2)</f>
        <v>1147</v>
      </c>
      <c r="S2692" s="5">
        <f>ROUND(R2692 * D2692, 2)</f>
        <v>1731.97</v>
      </c>
      <c r="T2692" s="4" t="str">
        <v>EXHIBITION</v>
      </c>
      <c r="U2692" s="8" t="str">
        <v>AVAILABLE</v>
      </c>
      <c r="V2692" s="4" t="str">
        <v>Cloud</v>
      </c>
      <c r="W2692" s="9" t="str">
        <v>Media URL</v>
      </c>
    </row>
    <row r="2693">
      <c r="A2693" s="4" t="str">
        <v>6552676054</v>
      </c>
      <c r="B2693" s="4" t="str">
        <v>OVAL</v>
      </c>
      <c r="C2693" s="4">
        <v>165258</v>
      </c>
      <c r="D2693" s="5">
        <v>1.5</v>
      </c>
      <c r="E2693" s="4" t="str">
        <v>M</v>
      </c>
      <c r="F2693" s="4" t="str">
        <v>VS2</v>
      </c>
      <c r="G2693" s="4" t="str">
        <v xml:space="preserve"> </v>
      </c>
      <c r="H2693" s="4" t="str">
        <v>EX</v>
      </c>
      <c r="I2693" s="4" t="str">
        <v>VG</v>
      </c>
      <c r="J2693" s="4" t="str">
        <v>NONE</v>
      </c>
      <c r="K2693" s="4" t="str">
        <v>9.79 x 5.93 x 3.78</v>
      </c>
      <c r="L2693" s="4" t="str">
        <v>63.60</v>
      </c>
      <c r="M2693" s="4" t="str">
        <v>51.00</v>
      </c>
      <c r="N2693" s="4" t="str">
        <v/>
      </c>
      <c r="O2693" s="4" t="str">
        <v>GIA</v>
      </c>
      <c r="P2693" s="4">
        <v>2900</v>
      </c>
      <c r="Q2693" s="7">
        <v>-67</v>
      </c>
      <c r="R2693" s="5">
        <f>ROUND(P2693 * (1 + (Q2693 / 100)), 2)</f>
        <v>957</v>
      </c>
      <c r="S2693" s="5">
        <f>ROUND(R2693 * D2693, 2)</f>
        <v>1435.5</v>
      </c>
      <c r="T2693" s="4" t="str">
        <v>EXHIBITION</v>
      </c>
      <c r="U2693" s="8" t="str">
        <v>AVAILABLE</v>
      </c>
      <c r="V2693" s="4" t="str">
        <v>Feather, Cavity, Natural</v>
      </c>
      <c r="W2693" s="9" t="str">
        <v>Media URL</v>
      </c>
    </row>
    <row r="2694">
      <c r="A2694" s="4" t="str">
        <v>6552111533</v>
      </c>
      <c r="B2694" s="4" t="str">
        <v>OVAL</v>
      </c>
      <c r="C2694" s="4">
        <v>141373</v>
      </c>
      <c r="D2694" s="5">
        <v>1.5</v>
      </c>
      <c r="E2694" s="4" t="str">
        <v>M</v>
      </c>
      <c r="F2694" s="4" t="str">
        <v>VS2</v>
      </c>
      <c r="G2694" s="4" t="str">
        <v xml:space="preserve"> </v>
      </c>
      <c r="H2694" s="4" t="str">
        <v>EX</v>
      </c>
      <c r="I2694" s="4" t="str">
        <v>EX</v>
      </c>
      <c r="J2694" s="4" t="str">
        <v>NONE</v>
      </c>
      <c r="K2694" s="4" t="str">
        <v>9.68 x 6.17 x 3.61</v>
      </c>
      <c r="L2694" s="4" t="str">
        <v>58.50</v>
      </c>
      <c r="M2694" s="4" t="str">
        <v>65.00</v>
      </c>
      <c r="N2694" s="4" t="str">
        <v/>
      </c>
      <c r="O2694" s="4" t="str">
        <v>GIA</v>
      </c>
      <c r="P2694" s="4">
        <v>2900</v>
      </c>
      <c r="Q2694" s="7">
        <v>-68</v>
      </c>
      <c r="R2694" s="5">
        <f>ROUND(P2694 * (1 + (Q2694 / 100)), 2)</f>
        <v>928</v>
      </c>
      <c r="S2694" s="5">
        <f>ROUND(R2694 * D2694, 2)</f>
        <v>1392</v>
      </c>
      <c r="T2694" s="4" t="str">
        <v>EXHIBITION</v>
      </c>
      <c r="U2694" s="8" t="str">
        <v>AVAILABLE</v>
      </c>
      <c r="V2694" s="4" t="str">
        <v>Twinning Wisp, Feather, Natural</v>
      </c>
      <c r="W2694" s="9" t="str">
        <v>Media URL</v>
      </c>
    </row>
    <row r="2695">
      <c r="A2695" s="4" t="str">
        <v>7553767226</v>
      </c>
      <c r="B2695" s="4" t="str">
        <v>OVAL</v>
      </c>
      <c r="C2695" s="4">
        <v>168458</v>
      </c>
      <c r="D2695" s="5">
        <v>1.5</v>
      </c>
      <c r="E2695" s="4" t="str">
        <v>M</v>
      </c>
      <c r="F2695" s="4" t="str">
        <v>VS2</v>
      </c>
      <c r="G2695" s="4" t="str">
        <v xml:space="preserve"> </v>
      </c>
      <c r="H2695" s="4" t="str">
        <v>EX</v>
      </c>
      <c r="I2695" s="4" t="str">
        <v>EX</v>
      </c>
      <c r="J2695" s="4" t="str">
        <v>NONE</v>
      </c>
      <c r="K2695" s="4" t="str">
        <v>8.39 x 6.18 x 4.16</v>
      </c>
      <c r="L2695" s="4" t="str">
        <v>67.30</v>
      </c>
      <c r="M2695" s="4" t="str">
        <v>60.00</v>
      </c>
      <c r="N2695" s="4" t="str">
        <v/>
      </c>
      <c r="O2695" s="4" t="str">
        <v>GIA</v>
      </c>
      <c r="P2695" s="4">
        <v>2900</v>
      </c>
      <c r="Q2695" s="7">
        <v>-58</v>
      </c>
      <c r="R2695" s="5">
        <f>ROUND(P2695 * (1 + (Q2695 / 100)), 2)</f>
        <v>1218</v>
      </c>
      <c r="S2695" s="5">
        <f>ROUND(R2695 * D2695, 2)</f>
        <v>1827</v>
      </c>
      <c r="T2695" s="4" t="str">
        <v>EXHIBITION</v>
      </c>
      <c r="U2695" s="8" t="str">
        <v>AVAILABLE</v>
      </c>
      <c r="V2695" s="4" t="str">
        <v>Feather, Crystal, Pinpoint, Natural</v>
      </c>
      <c r="W2695" s="9" t="str">
        <v>Media URL</v>
      </c>
    </row>
    <row r="2696">
      <c r="A2696" s="4" t="str">
        <v>1559605877</v>
      </c>
      <c r="B2696" s="4" t="str">
        <v>OVAL</v>
      </c>
      <c r="C2696" s="4">
        <v>162310</v>
      </c>
      <c r="D2696" s="5">
        <v>1.5</v>
      </c>
      <c r="E2696" s="4" t="str">
        <v>M</v>
      </c>
      <c r="F2696" s="4" t="str">
        <v>SI1</v>
      </c>
      <c r="G2696" s="4" t="str">
        <v xml:space="preserve"> </v>
      </c>
      <c r="H2696" s="4" t="str">
        <v>EX</v>
      </c>
      <c r="I2696" s="4" t="str">
        <v>VG</v>
      </c>
      <c r="J2696" s="4" t="str">
        <v>NONE</v>
      </c>
      <c r="K2696" s="4" t="str">
        <v>9.53 x 5.91 x 3.90</v>
      </c>
      <c r="L2696" s="4" t="str">
        <v>66.00</v>
      </c>
      <c r="M2696" s="4" t="str">
        <v>60.00</v>
      </c>
      <c r="N2696" s="4" t="str">
        <v/>
      </c>
      <c r="O2696" s="4" t="str">
        <v>GIA</v>
      </c>
      <c r="P2696" s="4">
        <v>2700</v>
      </c>
      <c r="Q2696" s="7">
        <v>-66</v>
      </c>
      <c r="R2696" s="5">
        <f>ROUND(P2696 * (1 + (Q2696 / 100)), 2)</f>
        <v>918</v>
      </c>
      <c r="S2696" s="5">
        <f>ROUND(R2696 * D2696, 2)</f>
        <v>1377</v>
      </c>
      <c r="T2696" s="4" t="str">
        <v>EXHIBITION</v>
      </c>
      <c r="U2696" s="8" t="str">
        <v>AVAILABLE</v>
      </c>
      <c r="V2696" s="4" t="str">
        <v>Feather, Indented Natural, Cloud, Twinning Wisp</v>
      </c>
      <c r="W2696" s="9" t="str">
        <v>Media URL</v>
      </c>
    </row>
    <row r="2697">
      <c r="A2697" s="4" t="str">
        <v>2557376151</v>
      </c>
      <c r="B2697" s="4" t="str">
        <v>OVAL</v>
      </c>
      <c r="C2697" s="4">
        <v>152806</v>
      </c>
      <c r="D2697" s="5">
        <v>1.51</v>
      </c>
      <c r="E2697" s="4" t="str">
        <v>M</v>
      </c>
      <c r="F2697" s="4" t="str">
        <v>SI1</v>
      </c>
      <c r="G2697" s="4" t="str">
        <v xml:space="preserve"> </v>
      </c>
      <c r="H2697" s="4" t="str">
        <v>EX</v>
      </c>
      <c r="I2697" s="4" t="str">
        <v>EX</v>
      </c>
      <c r="J2697" s="4" t="str">
        <v>NONE</v>
      </c>
      <c r="K2697" s="4" t="str">
        <v>9.02 x 6.34 x 3.97</v>
      </c>
      <c r="L2697" s="4" t="str">
        <v>62.60</v>
      </c>
      <c r="M2697" s="4" t="str">
        <v>59.00</v>
      </c>
      <c r="N2697" s="4" t="str">
        <v/>
      </c>
      <c r="O2697" s="4" t="str">
        <v>GIA</v>
      </c>
      <c r="P2697" s="4">
        <v>2700</v>
      </c>
      <c r="Q2697" s="7">
        <v>-69</v>
      </c>
      <c r="R2697" s="5">
        <f>ROUND(P2697 * (1 + (Q2697 / 100)), 2)</f>
        <v>837</v>
      </c>
      <c r="S2697" s="5">
        <f>ROUND(R2697 * D2697, 2)</f>
        <v>1263.87</v>
      </c>
      <c r="T2697" s="4" t="str">
        <v>EXHIBITION</v>
      </c>
      <c r="U2697" s="8" t="str">
        <v>AVAILABLE</v>
      </c>
      <c r="V2697" s="4" t="str">
        <v>Twinning Wisp, Feather, Crystal, Needle</v>
      </c>
      <c r="W2697" s="9" t="str">
        <v>Media URL</v>
      </c>
    </row>
    <row r="2698">
      <c r="A2698" s="4" t="str">
        <v>5566216803</v>
      </c>
      <c r="B2698" s="4" t="str">
        <v>OVAL</v>
      </c>
      <c r="C2698" s="4">
        <v>186973</v>
      </c>
      <c r="D2698" s="5">
        <v>1.5</v>
      </c>
      <c r="E2698" s="4" t="str">
        <v>M</v>
      </c>
      <c r="F2698" s="4" t="str">
        <v>SI2</v>
      </c>
      <c r="G2698" s="4" t="str">
        <v xml:space="preserve"> </v>
      </c>
      <c r="H2698" s="4" t="str">
        <v>EX</v>
      </c>
      <c r="I2698" s="4" t="str">
        <v>EX</v>
      </c>
      <c r="J2698" s="4" t="str">
        <v>NONE</v>
      </c>
      <c r="K2698" s="4" t="str">
        <v>8.90 x 6.57 x 3.92</v>
      </c>
      <c r="L2698" s="4" t="str">
        <v>59.70</v>
      </c>
      <c r="M2698" s="4" t="str">
        <v>60.00</v>
      </c>
      <c r="N2698" s="4" t="str">
        <v/>
      </c>
      <c r="O2698" s="4" t="str">
        <v>GIA</v>
      </c>
      <c r="P2698" s="4">
        <v>2500</v>
      </c>
      <c r="Q2698" s="7">
        <v>-60</v>
      </c>
      <c r="R2698" s="5">
        <f>ROUND(P2698 * (1 + (Q2698 / 100)), 2)</f>
        <v>1000</v>
      </c>
      <c r="S2698" s="5">
        <f>ROUND(R2698 * D2698, 2)</f>
        <v>1500</v>
      </c>
      <c r="T2698" s="4" t="str">
        <v>EXHIBITION</v>
      </c>
      <c r="U2698" s="8" t="str">
        <v>AVAILABLE</v>
      </c>
      <c r="V2698" s="4" t="str">
        <v>Feather, Crystal, Twinning Wisp, Needle</v>
      </c>
      <c r="W2698" s="9" t="str">
        <v>Media URL</v>
      </c>
    </row>
    <row r="2699">
      <c r="A2699" s="4" t="str">
        <v>7556559687</v>
      </c>
      <c r="B2699" s="4" t="str">
        <v>OVAL</v>
      </c>
      <c r="C2699" s="4">
        <v>161390</v>
      </c>
      <c r="D2699" s="5">
        <v>1.51</v>
      </c>
      <c r="E2699" s="4" t="str">
        <v>N</v>
      </c>
      <c r="F2699" s="4" t="str">
        <v>SI1</v>
      </c>
      <c r="G2699" s="4" t="str">
        <v xml:space="preserve"> </v>
      </c>
      <c r="H2699" s="4" t="str">
        <v>EX</v>
      </c>
      <c r="I2699" s="4" t="str">
        <v>VG</v>
      </c>
      <c r="J2699" s="4" t="str">
        <v>NONE</v>
      </c>
      <c r="K2699" s="4" t="str">
        <v>9.65 x 6.23 x 3.69</v>
      </c>
      <c r="L2699" s="4" t="str">
        <v>59.20</v>
      </c>
      <c r="M2699" s="4" t="str">
        <v>59.00</v>
      </c>
      <c r="N2699" s="4" t="str">
        <v/>
      </c>
      <c r="O2699" s="4" t="str">
        <v>GIA</v>
      </c>
      <c r="P2699" s="4">
        <v>2700</v>
      </c>
      <c r="Q2699" s="7">
        <v>-68</v>
      </c>
      <c r="R2699" s="5">
        <f>ROUND(P2699 * (1 + (Q2699 / 100)), 2)</f>
        <v>864</v>
      </c>
      <c r="S2699" s="5">
        <f>ROUND(R2699 * D2699, 2)</f>
        <v>1304.64</v>
      </c>
      <c r="T2699" s="4" t="str">
        <v>EXHIBITION</v>
      </c>
      <c r="U2699" s="8" t="str">
        <v>AVAILABLE</v>
      </c>
      <c r="V2699" s="4" t="str">
        <v>Feather, Twinning Wisp, Needle, Indented Natural</v>
      </c>
      <c r="W2699" s="9" t="str">
        <v>Media URL</v>
      </c>
    </row>
    <row r="2700">
      <c r="A2700" s="4" t="str">
        <v>1559283994</v>
      </c>
      <c r="B2700" s="4" t="str">
        <v>OVAL</v>
      </c>
      <c r="C2700" s="4">
        <v>148829</v>
      </c>
      <c r="D2700" s="5">
        <v>1.5</v>
      </c>
      <c r="E2700" s="4" t="str">
        <v>N</v>
      </c>
      <c r="F2700" s="4" t="str">
        <v>SI1</v>
      </c>
      <c r="G2700" s="4" t="str">
        <v xml:space="preserve"> </v>
      </c>
      <c r="H2700" s="4" t="str">
        <v>EX</v>
      </c>
      <c r="I2700" s="4" t="str">
        <v>EX</v>
      </c>
      <c r="J2700" s="4" t="str">
        <v>NONE</v>
      </c>
      <c r="K2700" s="4" t="str">
        <v>9.74 x 5.95 x 3.81</v>
      </c>
      <c r="L2700" s="4" t="str">
        <v>64.10</v>
      </c>
      <c r="M2700" s="4" t="str">
        <v>58.00</v>
      </c>
      <c r="N2700" s="4" t="str">
        <v/>
      </c>
      <c r="O2700" s="4" t="str">
        <v>GIA</v>
      </c>
      <c r="P2700" s="4">
        <v>2700</v>
      </c>
      <c r="Q2700" s="7">
        <v>-73</v>
      </c>
      <c r="R2700" s="5">
        <f>ROUND(P2700 * (1 + (Q2700 / 100)), 2)</f>
        <v>729</v>
      </c>
      <c r="S2700" s="5">
        <f>ROUND(R2700 * D2700, 2)</f>
        <v>1093.5</v>
      </c>
      <c r="T2700" s="4" t="str">
        <v>EXHIBITION</v>
      </c>
      <c r="U2700" s="8" t="str">
        <v>AVAILABLE</v>
      </c>
      <c r="V2700" s="4" t="str">
        <v>Crystal, Cloud, Feather, Twinning Wisp</v>
      </c>
      <c r="W2700" s="9" t="str">
        <v>Media URL</v>
      </c>
    </row>
    <row r="2701">
      <c r="A2701" s="4" t="str">
        <v>1565147196</v>
      </c>
      <c r="B2701" s="4" t="str">
        <v>OVAL</v>
      </c>
      <c r="C2701" s="4">
        <v>182841</v>
      </c>
      <c r="D2701" s="5">
        <v>1.51</v>
      </c>
      <c r="E2701" s="4" t="str">
        <v>N</v>
      </c>
      <c r="F2701" s="4" t="str">
        <v>SI1</v>
      </c>
      <c r="G2701" s="4" t="str">
        <v xml:space="preserve"> </v>
      </c>
      <c r="H2701" s="4" t="str">
        <v>EX</v>
      </c>
      <c r="I2701" s="4" t="str">
        <v>EX</v>
      </c>
      <c r="J2701" s="4" t="str">
        <v>NONE</v>
      </c>
      <c r="K2701" s="4" t="str">
        <v>9.08 x 6.43 x 3.90</v>
      </c>
      <c r="L2701" s="4" t="str">
        <v>60.70</v>
      </c>
      <c r="M2701" s="4" t="str">
        <v>62.00</v>
      </c>
      <c r="N2701" s="4" t="str">
        <v/>
      </c>
      <c r="O2701" s="4" t="str">
        <v>GIA</v>
      </c>
      <c r="P2701" s="4">
        <v>2700</v>
      </c>
      <c r="Q2701" s="7">
        <v>-66</v>
      </c>
      <c r="R2701" s="5">
        <f>ROUND(P2701 * (1 + (Q2701 / 100)), 2)</f>
        <v>918</v>
      </c>
      <c r="S2701" s="5">
        <f>ROUND(R2701 * D2701, 2)</f>
        <v>1386.18</v>
      </c>
      <c r="T2701" s="4" t="str">
        <v>EXHIBITION</v>
      </c>
      <c r="U2701" s="8" t="str">
        <v>AVAILABLE</v>
      </c>
      <c r="V2701" s="4" t="str">
        <v>Cloud, Feather</v>
      </c>
      <c r="W2701" s="9" t="str">
        <v>Media URL</v>
      </c>
    </row>
    <row r="2702">
      <c r="A2702" s="4" t="str">
        <v>6552546575</v>
      </c>
      <c r="B2702" s="4" t="str">
        <v>OVAL</v>
      </c>
      <c r="C2702" s="4">
        <v>160816</v>
      </c>
      <c r="D2702" s="5">
        <v>1.5</v>
      </c>
      <c r="E2702" s="4" t="str">
        <v>O-P</v>
      </c>
      <c r="F2702" s="4" t="str">
        <v>VS1</v>
      </c>
      <c r="G2702" s="4" t="str">
        <v xml:space="preserve"> </v>
      </c>
      <c r="H2702" s="4" t="str">
        <v>EX</v>
      </c>
      <c r="I2702" s="4" t="str">
        <v>VG</v>
      </c>
      <c r="J2702" s="4" t="str">
        <v>NONE</v>
      </c>
      <c r="K2702" s="4" t="str">
        <v>8.11 x 5.71 x 3.95</v>
      </c>
      <c r="L2702" s="4" t="str">
        <v>69.20</v>
      </c>
      <c r="M2702" s="4" t="str">
        <v>61.00</v>
      </c>
      <c r="N2702" s="4" t="str">
        <v/>
      </c>
      <c r="O2702" s="4" t="str">
        <v>GIA</v>
      </c>
      <c r="P2702" s="4">
        <v>3100</v>
      </c>
      <c r="Q2702" s="7">
        <v>-72</v>
      </c>
      <c r="R2702" s="5">
        <f>ROUND(P2702 * (1 + (Q2702 / 100)), 2)</f>
        <v>868</v>
      </c>
      <c r="S2702" s="5">
        <f>ROUND(R2702 * D2702, 2)</f>
        <v>1302</v>
      </c>
      <c r="T2702" s="4" t="str">
        <v>EXHIBITION</v>
      </c>
      <c r="U2702" s="8" t="str">
        <v>AVAILABLE</v>
      </c>
      <c r="V2702" s="4" t="str">
        <v>Feather</v>
      </c>
      <c r="W2702" s="9" t="str">
        <v>Media URL</v>
      </c>
    </row>
    <row r="2703">
      <c r="A2703" s="4" t="str">
        <v>6555403897</v>
      </c>
      <c r="B2703" s="4" t="str">
        <v>OVAL</v>
      </c>
      <c r="C2703" s="4">
        <v>153823</v>
      </c>
      <c r="D2703" s="5">
        <v>1.51</v>
      </c>
      <c r="E2703" s="4" t="str">
        <v>U-V</v>
      </c>
      <c r="F2703" s="4" t="str">
        <v>VS1</v>
      </c>
      <c r="G2703" s="4" t="str">
        <v xml:space="preserve"> </v>
      </c>
      <c r="H2703" s="4" t="str">
        <v>EX</v>
      </c>
      <c r="I2703" s="4" t="str">
        <v>VG</v>
      </c>
      <c r="J2703" s="4" t="str">
        <v>FNT</v>
      </c>
      <c r="K2703" s="4" t="str">
        <v>7.96 x 5.67 x 4.05</v>
      </c>
      <c r="L2703" s="4" t="str">
        <v>71.40</v>
      </c>
      <c r="M2703" s="4" t="str">
        <v>62.00</v>
      </c>
      <c r="N2703" s="4" t="str">
        <v/>
      </c>
      <c r="O2703" s="4" t="str">
        <v>GIA</v>
      </c>
      <c r="P2703" s="4">
        <v>3100</v>
      </c>
      <c r="Q2703" s="7">
        <v>-68</v>
      </c>
      <c r="R2703" s="5">
        <f>ROUND(P2703 * (1 + (Q2703 / 100)), 2)</f>
        <v>992</v>
      </c>
      <c r="S2703" s="5">
        <f>ROUND(R2703 * D2703, 2)</f>
        <v>1497.92</v>
      </c>
      <c r="T2703" s="4" t="str">
        <v>EXHIBITION</v>
      </c>
      <c r="U2703" s="8" t="str">
        <v>AVAILABLE</v>
      </c>
      <c r="V2703" s="4" t="str">
        <v>Crystal, Cloud, Feather, Pinpoint</v>
      </c>
      <c r="W2703" s="9" t="str">
        <v>Media URL</v>
      </c>
    </row>
    <row r="2704">
      <c r="A2704" s="4" t="str">
        <v>2547455395</v>
      </c>
      <c r="B2704" s="4" t="str">
        <v>OVAL</v>
      </c>
      <c r="C2704" s="4">
        <v>115476</v>
      </c>
      <c r="D2704" s="5">
        <v>1.5</v>
      </c>
      <c r="E2704" s="4" t="str">
        <v>U-V</v>
      </c>
      <c r="F2704" s="4" t="str">
        <v>VS2</v>
      </c>
      <c r="G2704" s="4" t="str">
        <v xml:space="preserve"> </v>
      </c>
      <c r="H2704" s="4" t="str">
        <v>EX</v>
      </c>
      <c r="I2704" s="4" t="str">
        <v>VG</v>
      </c>
      <c r="J2704" s="4" t="str">
        <v>NONE</v>
      </c>
      <c r="K2704" s="4" t="str">
        <v>8.24 x 5.77 x 3.96</v>
      </c>
      <c r="L2704" s="4" t="str">
        <v>68.60</v>
      </c>
      <c r="M2704" s="4" t="str">
        <v>61.00</v>
      </c>
      <c r="N2704" s="4" t="str">
        <v/>
      </c>
      <c r="O2704" s="4" t="str">
        <v>GIA</v>
      </c>
      <c r="P2704" s="4">
        <v>2900</v>
      </c>
      <c r="Q2704" s="7">
        <v>-73</v>
      </c>
      <c r="R2704" s="5">
        <f>ROUND(P2704 * (1 + (Q2704 / 100)), 2)</f>
        <v>783</v>
      </c>
      <c r="S2704" s="5">
        <f>ROUND(R2704 * D2704, 2)</f>
        <v>1174.5</v>
      </c>
      <c r="T2704" s="4" t="str">
        <v>EXHIBITION</v>
      </c>
      <c r="U2704" s="8" t="str">
        <v>AVAILABLE</v>
      </c>
      <c r="V2704" s="4" t="str">
        <v>Crystal, Needle, Etch Channel</v>
      </c>
      <c r="W2704" s="9" t="str">
        <v>Media URL</v>
      </c>
    </row>
    <row r="2705">
      <c r="A2705" s="4" t="str">
        <v>1558560471</v>
      </c>
      <c r="B2705" s="4" t="str">
        <v>OVAL</v>
      </c>
      <c r="C2705" s="4">
        <v>161085</v>
      </c>
      <c r="D2705" s="5">
        <v>1.5</v>
      </c>
      <c r="E2705" s="4" t="str">
        <v>W-X</v>
      </c>
      <c r="F2705" s="4" t="str">
        <v>SI2</v>
      </c>
      <c r="G2705" s="4" t="str">
        <v xml:space="preserve"> </v>
      </c>
      <c r="H2705" s="4" t="str">
        <v>EX</v>
      </c>
      <c r="I2705" s="4" t="str">
        <v>VG</v>
      </c>
      <c r="J2705" s="4" t="str">
        <v>NONE</v>
      </c>
      <c r="K2705" s="4" t="str">
        <v>9.30 x 6.23 x 3.82</v>
      </c>
      <c r="L2705" s="4" t="str">
        <v>61.30</v>
      </c>
      <c r="M2705" s="4" t="str">
        <v>56.00</v>
      </c>
      <c r="N2705" s="4" t="str">
        <v/>
      </c>
      <c r="O2705" s="4" t="str">
        <v>GIA</v>
      </c>
      <c r="P2705" s="4">
        <v>2500</v>
      </c>
      <c r="Q2705" s="7">
        <v>-68</v>
      </c>
      <c r="R2705" s="5">
        <f>ROUND(P2705 * (1 + (Q2705 / 100)), 2)</f>
        <v>800</v>
      </c>
      <c r="S2705" s="5">
        <f>ROUND(R2705 * D2705, 2)</f>
        <v>1200</v>
      </c>
      <c r="T2705" s="4" t="str">
        <v>EXHIBITION</v>
      </c>
      <c r="U2705" s="8" t="str">
        <v>AVAILABLE</v>
      </c>
      <c r="V2705" s="4" t="str">
        <v>Feather, Twinning Wisp, Cavity, Indented Natural</v>
      </c>
      <c r="W2705" s="9" t="str">
        <v>Media URL</v>
      </c>
    </row>
    <row r="2706">
      <c r="A2706" s="4" t="str">
        <v>5553935699</v>
      </c>
      <c r="B2706" s="4" t="str">
        <v>OVAL</v>
      </c>
      <c r="C2706" s="4">
        <v>171763</v>
      </c>
      <c r="D2706" s="5">
        <v>1.08</v>
      </c>
      <c r="E2706" s="4" t="str">
        <v>D</v>
      </c>
      <c r="F2706" s="4" t="str">
        <v>FL</v>
      </c>
      <c r="G2706" s="4" t="str">
        <v xml:space="preserve"> </v>
      </c>
      <c r="H2706" s="4" t="str">
        <v>EX</v>
      </c>
      <c r="I2706" s="4" t="str">
        <v>EX</v>
      </c>
      <c r="J2706" s="4" t="str">
        <v>FNT</v>
      </c>
      <c r="K2706" s="4" t="str">
        <v>8.52 x 5.50 x 3.44</v>
      </c>
      <c r="L2706" s="4" t="str">
        <v>62.50</v>
      </c>
      <c r="M2706" s="4" t="str">
        <v>61.00</v>
      </c>
      <c r="N2706" s="4" t="str">
        <v/>
      </c>
      <c r="O2706" s="4" t="str">
        <v>GIA</v>
      </c>
      <c r="P2706" s="4">
        <v>9300</v>
      </c>
      <c r="Q2706" s="7">
        <v>-64</v>
      </c>
      <c r="R2706" s="5">
        <f>ROUND(P2706 * (1 + (Q2706 / 100)), 2)</f>
        <v>3348</v>
      </c>
      <c r="S2706" s="5">
        <f>ROUND(R2706 * D2706, 2)</f>
        <v>3615.84</v>
      </c>
      <c r="T2706" s="4" t="str">
        <v>EXHIBITION</v>
      </c>
      <c r="U2706" s="8" t="str">
        <v>AVAILABLE</v>
      </c>
      <c r="V2706" s="4" t="str">
        <v xml:space="preserve"> </v>
      </c>
      <c r="W2706" s="9" t="str">
        <v>Media URL</v>
      </c>
    </row>
    <row r="2707">
      <c r="A2707" s="4" t="str">
        <v>2557810343</v>
      </c>
      <c r="B2707" s="4" t="str">
        <v>OVAL</v>
      </c>
      <c r="C2707" s="4">
        <v>170587</v>
      </c>
      <c r="D2707" s="5">
        <v>1.04</v>
      </c>
      <c r="E2707" s="4" t="str">
        <v>D</v>
      </c>
      <c r="F2707" s="4" t="str">
        <v>IF</v>
      </c>
      <c r="G2707" s="4" t="str">
        <v xml:space="preserve"> </v>
      </c>
      <c r="H2707" s="4" t="str">
        <v>EX</v>
      </c>
      <c r="I2707" s="4" t="str">
        <v>EX</v>
      </c>
      <c r="J2707" s="4" t="str">
        <v>FNT</v>
      </c>
      <c r="K2707" s="4" t="str">
        <v>7.90 x 5.51 x 3.48</v>
      </c>
      <c r="L2707" s="4" t="str">
        <v>63.10</v>
      </c>
      <c r="M2707" s="4" t="str">
        <v>61.00</v>
      </c>
      <c r="N2707" s="4" t="str">
        <v/>
      </c>
      <c r="O2707" s="4" t="str">
        <v>GIA</v>
      </c>
      <c r="P2707" s="4">
        <v>9300</v>
      </c>
      <c r="Q2707" s="7">
        <v>-65</v>
      </c>
      <c r="R2707" s="5">
        <f>ROUND(P2707 * (1 + (Q2707 / 100)), 2)</f>
        <v>3255</v>
      </c>
      <c r="S2707" s="5">
        <f>ROUND(R2707 * D2707, 2)</f>
        <v>3385.2</v>
      </c>
      <c r="T2707" s="4" t="str">
        <v>EXHIBITION</v>
      </c>
      <c r="U2707" s="8" t="str">
        <v>AVAILABLE</v>
      </c>
      <c r="V2707" s="4" t="str">
        <v xml:space="preserve"> </v>
      </c>
      <c r="W2707" s="9" t="str">
        <v>Media URL</v>
      </c>
    </row>
    <row r="2708">
      <c r="A2708" s="4" t="str">
        <v>6562112581</v>
      </c>
      <c r="B2708" s="4" t="str">
        <v>OVAL</v>
      </c>
      <c r="C2708" s="4">
        <v>181935</v>
      </c>
      <c r="D2708" s="5">
        <v>1</v>
      </c>
      <c r="E2708" s="4" t="str">
        <v>D</v>
      </c>
      <c r="F2708" s="4" t="str">
        <v>VVS2</v>
      </c>
      <c r="G2708" s="4" t="str">
        <v xml:space="preserve"> </v>
      </c>
      <c r="H2708" s="4" t="str">
        <v>EX</v>
      </c>
      <c r="I2708" s="4" t="str">
        <v>EX</v>
      </c>
      <c r="J2708" s="4" t="str">
        <v>NONE</v>
      </c>
      <c r="K2708" s="4" t="str">
        <v>7.61 x 5.64 x 3.38</v>
      </c>
      <c r="L2708" s="4" t="str">
        <v>60.00</v>
      </c>
      <c r="M2708" s="4" t="str">
        <v>63.00</v>
      </c>
      <c r="N2708" s="4" t="str">
        <v/>
      </c>
      <c r="O2708" s="4" t="str">
        <v>GIA</v>
      </c>
      <c r="P2708" s="4">
        <v>7600</v>
      </c>
      <c r="Q2708" s="7">
        <v>-57</v>
      </c>
      <c r="R2708" s="5">
        <f>ROUND(P2708 * (1 + (Q2708 / 100)), 2)</f>
        <v>3268</v>
      </c>
      <c r="S2708" s="5">
        <f>ROUND(R2708 * D2708, 2)</f>
        <v>3268</v>
      </c>
      <c r="T2708" s="4" t="str">
        <v>EXHIBITION</v>
      </c>
      <c r="U2708" s="8" t="str">
        <v>AVAILABLE</v>
      </c>
      <c r="V2708" s="4" t="str">
        <v>Feather, Indented Natural</v>
      </c>
      <c r="W2708" s="9" t="str">
        <v>Media URL</v>
      </c>
    </row>
    <row r="2709">
      <c r="A2709" s="4" t="str">
        <v>1565185694</v>
      </c>
      <c r="B2709" s="4" t="str">
        <v>OVAL</v>
      </c>
      <c r="C2709" s="4">
        <v>184783</v>
      </c>
      <c r="D2709" s="5">
        <v>1.01</v>
      </c>
      <c r="E2709" s="4" t="str">
        <v>D</v>
      </c>
      <c r="F2709" s="4" t="str">
        <v>I1</v>
      </c>
      <c r="G2709" s="4" t="str">
        <v xml:space="preserve"> </v>
      </c>
      <c r="H2709" s="4" t="str">
        <v>EX</v>
      </c>
      <c r="I2709" s="4" t="str">
        <v>EX</v>
      </c>
      <c r="J2709" s="4" t="str">
        <v>NONE</v>
      </c>
      <c r="K2709" s="4" t="str">
        <v>8.73 x 5.46 x 3.34</v>
      </c>
      <c r="L2709" s="4" t="str">
        <v>61.10</v>
      </c>
      <c r="M2709" s="4" t="str">
        <v>55.00</v>
      </c>
      <c r="N2709" s="4" t="str">
        <v/>
      </c>
      <c r="O2709" s="4" t="str">
        <v>GIA</v>
      </c>
      <c r="P2709" s="4">
        <v>3100</v>
      </c>
      <c r="Q2709" s="7">
        <v>-53</v>
      </c>
      <c r="R2709" s="5">
        <f>ROUND(P2709 * (1 + (Q2709 / 100)), 2)</f>
        <v>1457</v>
      </c>
      <c r="S2709" s="5">
        <f>ROUND(R2709 * D2709, 2)</f>
        <v>1471.57</v>
      </c>
      <c r="T2709" s="4" t="str">
        <v>EXHIBITION</v>
      </c>
      <c r="U2709" s="8" t="str">
        <v>AVAILABLE</v>
      </c>
      <c r="V2709" s="4" t="str">
        <v>Crystal, Feather, Cloud, Needle</v>
      </c>
      <c r="W2709" s="9" t="str">
        <v>Media URL</v>
      </c>
    </row>
    <row r="2710">
      <c r="A2710" s="4" t="str">
        <v>1555964878</v>
      </c>
      <c r="B2710" s="4" t="str">
        <v>OVAL</v>
      </c>
      <c r="C2710" s="4">
        <v>173954</v>
      </c>
      <c r="D2710" s="5">
        <v>1.01</v>
      </c>
      <c r="E2710" s="4" t="str">
        <v>E</v>
      </c>
      <c r="F2710" s="4" t="str">
        <v>FL</v>
      </c>
      <c r="G2710" s="4" t="str">
        <v xml:space="preserve"> </v>
      </c>
      <c r="H2710" s="4" t="str">
        <v>EX</v>
      </c>
      <c r="I2710" s="4" t="str">
        <v>VG</v>
      </c>
      <c r="J2710" s="4" t="str">
        <v>FNT</v>
      </c>
      <c r="K2710" s="4" t="str">
        <v>7.90 x 5.49 x 3.48</v>
      </c>
      <c r="L2710" s="4" t="str">
        <v>63.40</v>
      </c>
      <c r="M2710" s="4" t="str">
        <v>59.00</v>
      </c>
      <c r="N2710" s="4" t="str">
        <v/>
      </c>
      <c r="O2710" s="4" t="str">
        <v>GIA</v>
      </c>
      <c r="P2710" s="4">
        <v>8200</v>
      </c>
      <c r="Q2710" s="7">
        <v>-64</v>
      </c>
      <c r="R2710" s="5">
        <f>ROUND(P2710 * (1 + (Q2710 / 100)), 2)</f>
        <v>2952</v>
      </c>
      <c r="S2710" s="5">
        <f>ROUND(R2710 * D2710, 2)</f>
        <v>2981.52</v>
      </c>
      <c r="T2710" s="4" t="str">
        <v>EXHIBITION</v>
      </c>
      <c r="U2710" s="8" t="str">
        <v>AVAILABLE</v>
      </c>
      <c r="V2710" s="4" t="str">
        <v xml:space="preserve"> </v>
      </c>
      <c r="W2710" s="9" t="str">
        <v>Media URL</v>
      </c>
    </row>
    <row r="2711">
      <c r="A2711" s="4" t="str">
        <v>6552935866</v>
      </c>
      <c r="B2711" s="4" t="str">
        <v>OVAL</v>
      </c>
      <c r="C2711" s="4">
        <v>172455</v>
      </c>
      <c r="D2711" s="5">
        <v>1</v>
      </c>
      <c r="E2711" s="4" t="str">
        <v>E</v>
      </c>
      <c r="F2711" s="4" t="str">
        <v>IF</v>
      </c>
      <c r="G2711" s="4" t="str">
        <v xml:space="preserve"> </v>
      </c>
      <c r="H2711" s="4" t="str">
        <v>EX</v>
      </c>
      <c r="I2711" s="4" t="str">
        <v>EX</v>
      </c>
      <c r="J2711" s="4" t="str">
        <v>NONE</v>
      </c>
      <c r="K2711" s="4" t="str">
        <v>7.40 x 5.54 x 3.41</v>
      </c>
      <c r="L2711" s="4" t="str">
        <v>61.60</v>
      </c>
      <c r="M2711" s="4" t="str">
        <v>62.00</v>
      </c>
      <c r="N2711" s="4" t="str">
        <v/>
      </c>
      <c r="O2711" s="4" t="str">
        <v>GIA</v>
      </c>
      <c r="P2711" s="4">
        <v>8200</v>
      </c>
      <c r="Q2711" s="7">
        <v>-53</v>
      </c>
      <c r="R2711" s="5">
        <f>ROUND(P2711 * (1 + (Q2711 / 100)), 2)</f>
        <v>3854</v>
      </c>
      <c r="S2711" s="5">
        <f>ROUND(R2711 * D2711, 2)</f>
        <v>3854</v>
      </c>
      <c r="T2711" s="4" t="str">
        <v>EXHIBITION</v>
      </c>
      <c r="U2711" s="8" t="str">
        <v>AVAILABLE</v>
      </c>
      <c r="V2711" s="4" t="str">
        <v xml:space="preserve"> </v>
      </c>
      <c r="W2711" s="9" t="str">
        <v>Media URL</v>
      </c>
    </row>
    <row r="2712">
      <c r="A2712" s="4" t="str">
        <v>5566068158</v>
      </c>
      <c r="B2712" s="4" t="str">
        <v>OVAL</v>
      </c>
      <c r="C2712" s="4">
        <v>180310</v>
      </c>
      <c r="D2712" s="5">
        <v>1.01</v>
      </c>
      <c r="E2712" s="4" t="str">
        <v>E</v>
      </c>
      <c r="F2712" s="4" t="str">
        <v>VVS2</v>
      </c>
      <c r="G2712" s="4" t="str">
        <v xml:space="preserve"> </v>
      </c>
      <c r="H2712" s="4" t="str">
        <v>VG</v>
      </c>
      <c r="I2712" s="4" t="str">
        <v>VG</v>
      </c>
      <c r="J2712" s="4" t="str">
        <v>MED</v>
      </c>
      <c r="K2712" s="4" t="str">
        <v>7.42 x 5.55 x 3.56</v>
      </c>
      <c r="L2712" s="4" t="str">
        <v>64.30</v>
      </c>
      <c r="M2712" s="4" t="str">
        <v>55.00</v>
      </c>
      <c r="N2712" s="4" t="str">
        <v/>
      </c>
      <c r="O2712" s="4" t="str">
        <v>GIA</v>
      </c>
      <c r="P2712" s="4">
        <v>6900</v>
      </c>
      <c r="Q2712" s="7">
        <v>-60</v>
      </c>
      <c r="R2712" s="5">
        <f>ROUND(P2712 * (1 + (Q2712 / 100)), 2)</f>
        <v>2760</v>
      </c>
      <c r="S2712" s="5">
        <f>ROUND(R2712 * D2712, 2)</f>
        <v>2787.6</v>
      </c>
      <c r="T2712" s="4" t="str">
        <v>EXHIBITION</v>
      </c>
      <c r="U2712" s="11" t="str">
        <v>MEMO_OUT</v>
      </c>
      <c r="V2712" s="4" t="str">
        <v>Needle, Feather</v>
      </c>
      <c r="W2712" s="9" t="str">
        <v>Media URL</v>
      </c>
    </row>
    <row r="2713">
      <c r="A2713" s="4" t="str">
        <v>1568186148</v>
      </c>
      <c r="B2713" s="4" t="str">
        <v>OVAL</v>
      </c>
      <c r="C2713" s="4">
        <v>185507</v>
      </c>
      <c r="D2713" s="5">
        <v>1.01</v>
      </c>
      <c r="E2713" s="4" t="str">
        <v>E</v>
      </c>
      <c r="F2713" s="4" t="str">
        <v>VS1</v>
      </c>
      <c r="G2713" s="4" t="str">
        <v xml:space="preserve"> </v>
      </c>
      <c r="H2713" s="4" t="str">
        <v>EX</v>
      </c>
      <c r="I2713" s="4" t="str">
        <v>EX</v>
      </c>
      <c r="J2713" s="4" t="str">
        <v>STG</v>
      </c>
      <c r="K2713" s="4" t="str">
        <v>7.71 x 5.49 x 3.44</v>
      </c>
      <c r="L2713" s="4" t="str">
        <v>62.70</v>
      </c>
      <c r="M2713" s="4" t="str">
        <v>64.00</v>
      </c>
      <c r="N2713" s="4" t="str">
        <v/>
      </c>
      <c r="O2713" s="4" t="str">
        <v>GIA</v>
      </c>
      <c r="P2713" s="4">
        <v>6200</v>
      </c>
      <c r="Q2713" s="7">
        <v>-65</v>
      </c>
      <c r="R2713" s="5">
        <f>ROUND(P2713 * (1 + (Q2713 / 100)), 2)</f>
        <v>2170</v>
      </c>
      <c r="S2713" s="5">
        <f>ROUND(R2713 * D2713, 2)</f>
        <v>2191.7</v>
      </c>
      <c r="T2713" s="4" t="str">
        <v>EXHIBITION</v>
      </c>
      <c r="U2713" s="11" t="str">
        <v>MEMO_OUT</v>
      </c>
      <c r="V2713" s="4" t="str">
        <v>Feather, Pinpoint</v>
      </c>
      <c r="W2713" s="9" t="str">
        <v>Media URL</v>
      </c>
    </row>
    <row r="2714">
      <c r="A2714" s="4" t="str">
        <v>6565053265</v>
      </c>
      <c r="B2714" s="4" t="str">
        <v>OVAL</v>
      </c>
      <c r="C2714" s="4">
        <v>178525</v>
      </c>
      <c r="D2714" s="5">
        <v>1</v>
      </c>
      <c r="E2714" s="4" t="str">
        <v>E</v>
      </c>
      <c r="F2714" s="4" t="str">
        <v>SI2</v>
      </c>
      <c r="G2714" s="4" t="str">
        <v xml:space="preserve"> </v>
      </c>
      <c r="H2714" s="4" t="str">
        <v>VG</v>
      </c>
      <c r="I2714" s="4" t="str">
        <v>VG</v>
      </c>
      <c r="J2714" s="4" t="str">
        <v>NONE</v>
      </c>
      <c r="K2714" s="4" t="str">
        <v>7.81 x 5.72 x 3.39</v>
      </c>
      <c r="L2714" s="4" t="str">
        <v>59.20</v>
      </c>
      <c r="M2714" s="4" t="str">
        <v>67.00</v>
      </c>
      <c r="N2714" s="4" t="str">
        <v/>
      </c>
      <c r="O2714" s="4" t="str">
        <v>GIA</v>
      </c>
      <c r="P2714" s="4">
        <v>3700</v>
      </c>
      <c r="Q2714" s="7">
        <v>-57</v>
      </c>
      <c r="R2714" s="5">
        <f>ROUND(P2714 * (1 + (Q2714 / 100)), 2)</f>
        <v>1591</v>
      </c>
      <c r="S2714" s="5">
        <f>ROUND(R2714 * D2714, 2)</f>
        <v>1591</v>
      </c>
      <c r="T2714" s="4" t="str">
        <v>EXHIBITION</v>
      </c>
      <c r="U2714" s="8" t="str">
        <v>AVAILABLE</v>
      </c>
      <c r="V2714" s="4" t="str">
        <v>Feather, Crystal, Cavity, Indented Natural, Needle</v>
      </c>
      <c r="W2714" s="9" t="str">
        <v>Media URL</v>
      </c>
    </row>
    <row r="2715">
      <c r="A2715" s="4" t="str">
        <v>6562045357</v>
      </c>
      <c r="B2715" s="4" t="str">
        <v>OVAL</v>
      </c>
      <c r="C2715" s="4">
        <v>178574</v>
      </c>
      <c r="D2715" s="5">
        <v>1.31</v>
      </c>
      <c r="E2715" s="4" t="str">
        <v>F</v>
      </c>
      <c r="F2715" s="4" t="str">
        <v>VS1</v>
      </c>
      <c r="G2715" s="4" t="str">
        <v xml:space="preserve"> </v>
      </c>
      <c r="H2715" s="4" t="str">
        <v>EX</v>
      </c>
      <c r="I2715" s="4" t="str">
        <v>EX</v>
      </c>
      <c r="J2715" s="4" t="str">
        <v>MED</v>
      </c>
      <c r="K2715" s="4" t="str">
        <v>9.27 x 5.83 x 3.71</v>
      </c>
      <c r="L2715" s="4" t="str">
        <v>63.60</v>
      </c>
      <c r="M2715" s="4" t="str">
        <v>56.00</v>
      </c>
      <c r="N2715" s="4" t="str">
        <v/>
      </c>
      <c r="O2715" s="4" t="str">
        <v>GIA</v>
      </c>
      <c r="P2715" s="4">
        <v>5800</v>
      </c>
      <c r="Q2715" s="7">
        <v>-37</v>
      </c>
      <c r="R2715" s="5">
        <f>ROUND(P2715 * (1 + (Q2715 / 100)), 2)</f>
        <v>3654</v>
      </c>
      <c r="S2715" s="5">
        <f>ROUND(R2715 * D2715, 2)</f>
        <v>4786.74</v>
      </c>
      <c r="T2715" s="4" t="str">
        <v>EXHIBITION</v>
      </c>
      <c r="U2715" s="8" t="str">
        <v>AVAILABLE</v>
      </c>
      <c r="V2715" s="4" t="str">
        <v>Crystal, Feather, Pinpoint</v>
      </c>
      <c r="W2715" s="9" t="str">
        <v>Media URL</v>
      </c>
    </row>
    <row r="2716">
      <c r="A2716" s="4" t="str">
        <v>6555708487</v>
      </c>
      <c r="B2716" s="4" t="str">
        <v>OVAL</v>
      </c>
      <c r="C2716" s="4">
        <v>165615</v>
      </c>
      <c r="D2716" s="5">
        <v>1.01</v>
      </c>
      <c r="E2716" s="4" t="str">
        <v>F</v>
      </c>
      <c r="F2716" s="4" t="str">
        <v>VS2</v>
      </c>
      <c r="G2716" s="4" t="str">
        <v xml:space="preserve"> </v>
      </c>
      <c r="H2716" s="4" t="str">
        <v>VG</v>
      </c>
      <c r="I2716" s="4" t="str">
        <v>VG</v>
      </c>
      <c r="J2716" s="4" t="str">
        <v>FNT</v>
      </c>
      <c r="K2716" s="4" t="str">
        <v>7.23 x 5.38 x 3.68</v>
      </c>
      <c r="L2716" s="4" t="str">
        <v>68.50</v>
      </c>
      <c r="M2716" s="4" t="str">
        <v>61.00</v>
      </c>
      <c r="N2716" s="4" t="str">
        <v/>
      </c>
      <c r="O2716" s="4" t="str">
        <v>GIA</v>
      </c>
      <c r="P2716" s="4">
        <v>5100</v>
      </c>
      <c r="Q2716" s="7">
        <v>-61</v>
      </c>
      <c r="R2716" s="5">
        <f>ROUND(P2716 * (1 + (Q2716 / 100)), 2)</f>
        <v>1989</v>
      </c>
      <c r="S2716" s="5">
        <f>ROUND(R2716 * D2716, 2)</f>
        <v>2008.89</v>
      </c>
      <c r="T2716" s="4" t="str">
        <v>EXHIBITION</v>
      </c>
      <c r="U2716" s="11" t="str">
        <v>MEMO_OUT</v>
      </c>
      <c r="V2716" s="4" t="str">
        <v>Crystal, Feather, Cavity, Needle, Natural</v>
      </c>
      <c r="W2716" s="9" t="str">
        <v>Media URL</v>
      </c>
    </row>
    <row r="2717">
      <c r="A2717" s="4" t="str">
        <v>7563045292</v>
      </c>
      <c r="B2717" s="4" t="str">
        <v>OVAL</v>
      </c>
      <c r="C2717" s="4">
        <v>178980</v>
      </c>
      <c r="D2717" s="5">
        <v>1.31</v>
      </c>
      <c r="E2717" s="4" t="str">
        <v>G</v>
      </c>
      <c r="F2717" s="4" t="str">
        <v>IF</v>
      </c>
      <c r="G2717" s="4" t="str">
        <v xml:space="preserve"> </v>
      </c>
      <c r="H2717" s="4" t="str">
        <v>EX</v>
      </c>
      <c r="I2717" s="4" t="str">
        <v>EX</v>
      </c>
      <c r="J2717" s="4" t="str">
        <v>FNT</v>
      </c>
      <c r="K2717" s="4" t="str">
        <v>9.50 x 5.75 x 3.63</v>
      </c>
      <c r="L2717" s="4" t="str">
        <v>63.10</v>
      </c>
      <c r="M2717" s="4" t="str">
        <v>62.00</v>
      </c>
      <c r="N2717" s="4" t="str">
        <v/>
      </c>
      <c r="O2717" s="4" t="str">
        <v>GIA</v>
      </c>
      <c r="P2717" s="4">
        <v>6600</v>
      </c>
      <c r="Q2717" s="7">
        <v>-36</v>
      </c>
      <c r="R2717" s="5">
        <f>ROUND(P2717 * (1 + (Q2717 / 100)), 2)</f>
        <v>4224</v>
      </c>
      <c r="S2717" s="5">
        <f>ROUND(R2717 * D2717, 2)</f>
        <v>5533.44</v>
      </c>
      <c r="T2717" s="4" t="str">
        <v>EXHIBITION</v>
      </c>
      <c r="U2717" s="8" t="str">
        <v>AVAILABLE</v>
      </c>
      <c r="V2717" s="4" t="str">
        <v xml:space="preserve"> </v>
      </c>
      <c r="W2717" s="9" t="str">
        <v>Media URL</v>
      </c>
    </row>
    <row r="2718">
      <c r="A2718" s="4" t="str">
        <v>801637980</v>
      </c>
      <c r="B2718" s="4" t="str">
        <v>OVAL</v>
      </c>
      <c r="C2718" s="4">
        <v>164759</v>
      </c>
      <c r="D2718" s="5">
        <v>1.23</v>
      </c>
      <c r="E2718" s="4" t="str">
        <v>G</v>
      </c>
      <c r="F2718" s="4" t="str">
        <v>IF</v>
      </c>
      <c r="G2718" s="4" t="str">
        <v>VG</v>
      </c>
      <c r="H2718" s="4" t="str">
        <v>EX</v>
      </c>
      <c r="I2718" s="4" t="str">
        <v>EX</v>
      </c>
      <c r="J2718" s="4" t="str">
        <v>STG</v>
      </c>
      <c r="K2718" s="4" t="str">
        <v>8.81 x 5.80 x 3.63</v>
      </c>
      <c r="L2718" s="4" t="str">
        <v>62.60</v>
      </c>
      <c r="M2718" s="4" t="str">
        <v>60.00</v>
      </c>
      <c r="N2718" s="4" t="str">
        <v>36.10</v>
      </c>
      <c r="O2718" s="4" t="str">
        <v>IGI</v>
      </c>
      <c r="P2718" s="4">
        <v>6600</v>
      </c>
      <c r="Q2718" s="7">
        <v>-72</v>
      </c>
      <c r="R2718" s="5">
        <f>ROUND(P2718 * (1 + (Q2718 / 100)), 2)</f>
        <v>1848</v>
      </c>
      <c r="S2718" s="5">
        <f>ROUND(R2718 * D2718, 2)</f>
        <v>2273.04</v>
      </c>
      <c r="T2718" s="4" t="str">
        <v>MUMBAI</v>
      </c>
      <c r="U2718" s="8" t="str">
        <v>AVAILABLE</v>
      </c>
      <c r="V2718" s="4" t="str">
        <v xml:space="preserve"> </v>
      </c>
      <c r="W2718" s="9" t="str">
        <v>Media URL</v>
      </c>
    </row>
    <row r="2719">
      <c r="A2719" s="4" t="str">
        <v>6562210329</v>
      </c>
      <c r="B2719" s="4" t="str">
        <v>OVAL</v>
      </c>
      <c r="C2719" s="4">
        <v>186494</v>
      </c>
      <c r="D2719" s="5">
        <v>1.01</v>
      </c>
      <c r="E2719" s="4" t="str">
        <v>G</v>
      </c>
      <c r="F2719" s="4" t="str">
        <v>VS2</v>
      </c>
      <c r="G2719" s="4" t="str">
        <v xml:space="preserve"> </v>
      </c>
      <c r="H2719" s="4" t="str">
        <v>EX</v>
      </c>
      <c r="I2719" s="4" t="str">
        <v>EX</v>
      </c>
      <c r="J2719" s="4" t="str">
        <v>NONE</v>
      </c>
      <c r="K2719" s="4" t="str">
        <v>8.74 x 5.39 x 3.39</v>
      </c>
      <c r="L2719" s="4" t="str">
        <v>62.80</v>
      </c>
      <c r="M2719" s="4" t="str">
        <v>60.00</v>
      </c>
      <c r="N2719" s="4" t="str">
        <v/>
      </c>
      <c r="O2719" s="4" t="str">
        <v>GIA</v>
      </c>
      <c r="P2719" s="4">
        <v>4800</v>
      </c>
      <c r="Q2719" s="7">
        <v>-45</v>
      </c>
      <c r="R2719" s="5">
        <f>ROUND(P2719 * (1 + (Q2719 / 100)), 2)</f>
        <v>2640</v>
      </c>
      <c r="S2719" s="5">
        <f>ROUND(R2719 * D2719, 2)</f>
        <v>2666.4</v>
      </c>
      <c r="T2719" s="4" t="str">
        <v>EXHIBITION</v>
      </c>
      <c r="U2719" s="11" t="str">
        <v>MEMO_OUT</v>
      </c>
      <c r="V2719" s="4" t="str">
        <v>Twinning Wisp, Feather, Indented Natural</v>
      </c>
      <c r="W2719" s="9" t="str">
        <v>Media URL</v>
      </c>
    </row>
    <row r="2720">
      <c r="A2720" s="4" t="str">
        <v>3555936481</v>
      </c>
      <c r="B2720" s="4" t="str">
        <v>OVAL</v>
      </c>
      <c r="C2720" s="4">
        <v>173361</v>
      </c>
      <c r="D2720" s="5">
        <v>1.3</v>
      </c>
      <c r="E2720" s="4" t="str">
        <v>G</v>
      </c>
      <c r="F2720" s="4" t="str">
        <v>VS2</v>
      </c>
      <c r="G2720" s="4" t="str">
        <v xml:space="preserve"> </v>
      </c>
      <c r="H2720" s="4" t="str">
        <v>EX</v>
      </c>
      <c r="I2720" s="4" t="str">
        <v>EX</v>
      </c>
      <c r="J2720" s="4" t="str">
        <v>FNT</v>
      </c>
      <c r="K2720" s="4" t="str">
        <v>8.63 x 5.82 x 3.81</v>
      </c>
      <c r="L2720" s="4" t="str">
        <v>65.40</v>
      </c>
      <c r="M2720" s="4" t="str">
        <v>61.00</v>
      </c>
      <c r="N2720" s="4" t="str">
        <v/>
      </c>
      <c r="O2720" s="4" t="str">
        <v>GIA</v>
      </c>
      <c r="P2720" s="4">
        <v>4800</v>
      </c>
      <c r="Q2720" s="7">
        <v>-42</v>
      </c>
      <c r="R2720" s="5">
        <f>ROUND(P2720 * (1 + (Q2720 / 100)), 2)</f>
        <v>2784</v>
      </c>
      <c r="S2720" s="5">
        <f>ROUND(R2720 * D2720, 2)</f>
        <v>3619.2</v>
      </c>
      <c r="T2720" s="4" t="str">
        <v>EXHIBITION</v>
      </c>
      <c r="U2720" s="8" t="str">
        <v>AVAILABLE</v>
      </c>
      <c r="V2720" s="4" t="str">
        <v>Crystal</v>
      </c>
      <c r="W2720" s="9" t="str">
        <v>Media URL</v>
      </c>
    </row>
    <row r="2721">
      <c r="A2721" s="4" t="str">
        <v>749559259</v>
      </c>
      <c r="B2721" s="4" t="str">
        <v>OVAL</v>
      </c>
      <c r="C2721" s="4">
        <v>132638</v>
      </c>
      <c r="D2721" s="5">
        <v>1.04</v>
      </c>
      <c r="E2721" s="4" t="str">
        <v>G</v>
      </c>
      <c r="F2721" s="4" t="str">
        <v>SI1</v>
      </c>
      <c r="G2721" s="4" t="str">
        <v>VG</v>
      </c>
      <c r="H2721" s="4" t="str">
        <v>EX</v>
      </c>
      <c r="I2721" s="4" t="str">
        <v>EX</v>
      </c>
      <c r="J2721" s="4" t="str">
        <v>STG</v>
      </c>
      <c r="K2721" s="4" t="str">
        <v>8.26 x 5.56 x 3.40</v>
      </c>
      <c r="L2721" s="4" t="str">
        <v>61.20</v>
      </c>
      <c r="M2721" s="4" t="str">
        <v>60.00</v>
      </c>
      <c r="N2721" s="4" t="str">
        <v>34.80</v>
      </c>
      <c r="O2721" s="4" t="str">
        <v>IGI</v>
      </c>
      <c r="P2721" s="4">
        <v>3800</v>
      </c>
      <c r="Q2721" s="7">
        <v>-71</v>
      </c>
      <c r="R2721" s="5">
        <f>ROUND(P2721 * (1 + (Q2721 / 100)), 2)</f>
        <v>1102</v>
      </c>
      <c r="S2721" s="5">
        <f>ROUND(R2721 * D2721, 2)</f>
        <v>1146.08</v>
      </c>
      <c r="T2721" s="4" t="str">
        <v>MUMBAI</v>
      </c>
      <c r="U2721" s="8" t="str">
        <v>AVAILABLE</v>
      </c>
      <c r="V2721" s="4" t="str">
        <v>Crystal, Feather</v>
      </c>
      <c r="W2721" s="9" t="str">
        <v>Media URL</v>
      </c>
    </row>
    <row r="2722">
      <c r="A2722" s="4" t="str">
        <v>2566227343</v>
      </c>
      <c r="B2722" s="4" t="str">
        <v>OVAL</v>
      </c>
      <c r="C2722" s="4">
        <v>187480</v>
      </c>
      <c r="D2722" s="5">
        <v>1.01</v>
      </c>
      <c r="E2722" s="4" t="str">
        <v>G</v>
      </c>
      <c r="F2722" s="4" t="str">
        <v>SI2</v>
      </c>
      <c r="G2722" s="4" t="str">
        <v xml:space="preserve"> </v>
      </c>
      <c r="H2722" s="4" t="str">
        <v>EX</v>
      </c>
      <c r="I2722" s="4" t="str">
        <v>EX</v>
      </c>
      <c r="J2722" s="4" t="str">
        <v>NONE</v>
      </c>
      <c r="K2722" s="4" t="str">
        <v>8.81 x 5.44 x 3.22</v>
      </c>
      <c r="L2722" s="4" t="str">
        <v>59.20</v>
      </c>
      <c r="M2722" s="4" t="str">
        <v>62.00</v>
      </c>
      <c r="N2722" s="4" t="str">
        <v/>
      </c>
      <c r="O2722" s="4" t="str">
        <v>GIA</v>
      </c>
      <c r="P2722" s="4">
        <v>3300</v>
      </c>
      <c r="Q2722" s="7">
        <v>-45</v>
      </c>
      <c r="R2722" s="5">
        <f>ROUND(P2722 * (1 + (Q2722 / 100)), 2)</f>
        <v>1815</v>
      </c>
      <c r="S2722" s="5">
        <f>ROUND(R2722 * D2722, 2)</f>
        <v>1833.15</v>
      </c>
      <c r="T2722" s="4" t="str">
        <v>EXHIBITION</v>
      </c>
      <c r="U2722" s="8" t="str">
        <v>AVAILABLE</v>
      </c>
      <c r="V2722" s="4" t="str">
        <v>Feather, Twinning Wisp, Crystal, Needle</v>
      </c>
      <c r="W2722" s="9" t="str">
        <v>Media URL</v>
      </c>
    </row>
    <row r="2723">
      <c r="A2723" s="4" t="str">
        <v>801638036</v>
      </c>
      <c r="B2723" s="4" t="str">
        <v>OVAL</v>
      </c>
      <c r="C2723" s="4">
        <v>165613</v>
      </c>
      <c r="D2723" s="5">
        <v>1.01</v>
      </c>
      <c r="E2723" s="4" t="str">
        <v>G</v>
      </c>
      <c r="F2723" s="4" t="str">
        <v>SI2</v>
      </c>
      <c r="G2723" s="4" t="str">
        <v>VG</v>
      </c>
      <c r="H2723" s="4" t="str">
        <v>EX</v>
      </c>
      <c r="I2723" s="4" t="str">
        <v>EX</v>
      </c>
      <c r="J2723" s="4" t="str">
        <v>VSL</v>
      </c>
      <c r="K2723" s="4" t="str">
        <v>7.96 x 5.45 x 3.21</v>
      </c>
      <c r="L2723" s="4" t="str">
        <v>58.90</v>
      </c>
      <c r="M2723" s="4" t="str">
        <v>59.00</v>
      </c>
      <c r="N2723" s="4" t="str">
        <v>39.70</v>
      </c>
      <c r="O2723" s="4" t="str">
        <v>IGI</v>
      </c>
      <c r="P2723" s="4">
        <v>3300</v>
      </c>
      <c r="Q2723" s="7">
        <v>-73</v>
      </c>
      <c r="R2723" s="5">
        <f>ROUND(P2723 * (1 + (Q2723 / 100)), 2)</f>
        <v>891</v>
      </c>
      <c r="S2723" s="5">
        <f>ROUND(R2723 * D2723, 2)</f>
        <v>899.91</v>
      </c>
      <c r="T2723" s="4" t="str">
        <v>MUMBAI</v>
      </c>
      <c r="U2723" s="8" t="str">
        <v>AVAILABLE</v>
      </c>
      <c r="V2723" s="4" t="str">
        <v>Crystal, Feather</v>
      </c>
      <c r="W2723" s="9" t="str">
        <v>Media URL</v>
      </c>
    </row>
    <row r="2724">
      <c r="A2724" s="4" t="str">
        <v>2556934948</v>
      </c>
      <c r="B2724" s="4" t="str">
        <v>OVAL</v>
      </c>
      <c r="C2724" s="4">
        <v>172426</v>
      </c>
      <c r="D2724" s="5">
        <v>1.22</v>
      </c>
      <c r="E2724" s="4" t="str">
        <v>H</v>
      </c>
      <c r="F2724" s="4" t="str">
        <v>IF</v>
      </c>
      <c r="G2724" s="4" t="str">
        <v xml:space="preserve"> </v>
      </c>
      <c r="H2724" s="4" t="str">
        <v>EX</v>
      </c>
      <c r="I2724" s="4" t="str">
        <v>EX</v>
      </c>
      <c r="J2724" s="4" t="str">
        <v>FNT</v>
      </c>
      <c r="K2724" s="4" t="str">
        <v>8.45 x 5.90 x 3.73</v>
      </c>
      <c r="L2724" s="4" t="str">
        <v>63.20</v>
      </c>
      <c r="M2724" s="4" t="str">
        <v>59.00</v>
      </c>
      <c r="N2724" s="4" t="str">
        <v/>
      </c>
      <c r="O2724" s="4" t="str">
        <v>GIA</v>
      </c>
      <c r="P2724" s="4">
        <v>5600</v>
      </c>
      <c r="Q2724" s="7">
        <v>-59</v>
      </c>
      <c r="R2724" s="5">
        <f>ROUND(P2724 * (1 + (Q2724 / 100)), 2)</f>
        <v>2296</v>
      </c>
      <c r="S2724" s="5">
        <f>ROUND(R2724 * D2724, 2)</f>
        <v>2801.12</v>
      </c>
      <c r="T2724" s="4" t="str">
        <v>EXHIBITION</v>
      </c>
      <c r="U2724" s="8" t="str">
        <v>AVAILABLE</v>
      </c>
      <c r="V2724" s="4" t="str">
        <v xml:space="preserve"> </v>
      </c>
      <c r="W2724" s="9" t="str">
        <v>Media URL</v>
      </c>
    </row>
    <row r="2725">
      <c r="A2725" s="4" t="str">
        <v>1553819372</v>
      </c>
      <c r="B2725" s="4" t="str">
        <v>OVAL</v>
      </c>
      <c r="C2725" s="4">
        <v>170578</v>
      </c>
      <c r="D2725" s="5">
        <v>1</v>
      </c>
      <c r="E2725" s="4" t="str">
        <v>H</v>
      </c>
      <c r="F2725" s="4" t="str">
        <v>VVS1</v>
      </c>
      <c r="G2725" s="4" t="str">
        <v xml:space="preserve"> </v>
      </c>
      <c r="H2725" s="4" t="str">
        <v>EX</v>
      </c>
      <c r="I2725" s="4" t="str">
        <v>EX</v>
      </c>
      <c r="J2725" s="4" t="str">
        <v>FNT</v>
      </c>
      <c r="K2725" s="4" t="str">
        <v>7.54 x 5.33 x 3.61</v>
      </c>
      <c r="L2725" s="4" t="str">
        <v>67.70</v>
      </c>
      <c r="M2725" s="4" t="str">
        <v>62.00</v>
      </c>
      <c r="N2725" s="4" t="str">
        <v/>
      </c>
      <c r="O2725" s="4" t="str">
        <v>GIA</v>
      </c>
      <c r="P2725" s="4">
        <v>5200</v>
      </c>
      <c r="Q2725" s="7">
        <v>-59</v>
      </c>
      <c r="R2725" s="5">
        <f>ROUND(P2725 * (1 + (Q2725 / 100)), 2)</f>
        <v>2132</v>
      </c>
      <c r="S2725" s="5">
        <f>ROUND(R2725 * D2725, 2)</f>
        <v>2132</v>
      </c>
      <c r="T2725" s="4" t="str">
        <v>EXHIBITION</v>
      </c>
      <c r="U2725" s="8" t="str">
        <v>AVAILABLE</v>
      </c>
      <c r="V2725" s="4" t="str">
        <v>Pinpoint, Feather</v>
      </c>
      <c r="W2725" s="9" t="str">
        <v>Media URL</v>
      </c>
    </row>
    <row r="2726">
      <c r="A2726" s="4" t="str">
        <v>7556810507</v>
      </c>
      <c r="B2726" s="4" t="str">
        <v>OVAL</v>
      </c>
      <c r="C2726" s="4">
        <v>170584</v>
      </c>
      <c r="D2726" s="5">
        <v>1.01</v>
      </c>
      <c r="E2726" s="4" t="str">
        <v>H</v>
      </c>
      <c r="F2726" s="4" t="str">
        <v>VS1</v>
      </c>
      <c r="G2726" s="4" t="str">
        <v xml:space="preserve"> </v>
      </c>
      <c r="H2726" s="4" t="str">
        <v>EX</v>
      </c>
      <c r="I2726" s="4" t="str">
        <v>EX</v>
      </c>
      <c r="J2726" s="4" t="str">
        <v>FNT</v>
      </c>
      <c r="K2726" s="4" t="str">
        <v>7.51 x 5.47 x 3.56</v>
      </c>
      <c r="L2726" s="4" t="str">
        <v>65.20</v>
      </c>
      <c r="M2726" s="4" t="str">
        <v>63.00</v>
      </c>
      <c r="N2726" s="4" t="str">
        <v/>
      </c>
      <c r="O2726" s="4" t="str">
        <v>GIA</v>
      </c>
      <c r="P2726" s="4">
        <v>4600</v>
      </c>
      <c r="Q2726" s="7">
        <v>-63</v>
      </c>
      <c r="R2726" s="5">
        <f>ROUND(P2726 * (1 + (Q2726 / 100)), 2)</f>
        <v>1702</v>
      </c>
      <c r="S2726" s="5">
        <f>ROUND(R2726 * D2726, 2)</f>
        <v>1719.02</v>
      </c>
      <c r="T2726" s="4" t="str">
        <v>EXHIBITION</v>
      </c>
      <c r="U2726" s="8" t="str">
        <v>AVAILABLE</v>
      </c>
      <c r="V2726" s="4" t="str">
        <v>Feather, Needle, Pinpoint, Natural</v>
      </c>
      <c r="W2726" s="9" t="str">
        <v>Media URL</v>
      </c>
    </row>
    <row r="2727">
      <c r="A2727" s="4" t="str">
        <v>1567216822</v>
      </c>
      <c r="B2727" s="4" t="str">
        <v>OVAL</v>
      </c>
      <c r="C2727" s="4">
        <v>186972</v>
      </c>
      <c r="D2727" s="5">
        <v>1.21</v>
      </c>
      <c r="E2727" s="4" t="str">
        <v>H</v>
      </c>
      <c r="F2727" s="4" t="str">
        <v>SI1</v>
      </c>
      <c r="G2727" s="4" t="str">
        <v xml:space="preserve"> </v>
      </c>
      <c r="H2727" s="4" t="str">
        <v>EX</v>
      </c>
      <c r="I2727" s="4" t="str">
        <v>EX</v>
      </c>
      <c r="J2727" s="4" t="str">
        <v>NONE</v>
      </c>
      <c r="K2727" s="4" t="str">
        <v>8.48 x 5.84 x 3.72</v>
      </c>
      <c r="L2727" s="4" t="str">
        <v>63.80</v>
      </c>
      <c r="M2727" s="4" t="str">
        <v>60.00</v>
      </c>
      <c r="N2727" s="4" t="str">
        <v/>
      </c>
      <c r="O2727" s="4" t="str">
        <v>GIA</v>
      </c>
      <c r="P2727" s="4">
        <v>3600</v>
      </c>
      <c r="Q2727" s="7">
        <v>-52</v>
      </c>
      <c r="R2727" s="5">
        <f>ROUND(P2727 * (1 + (Q2727 / 100)), 2)</f>
        <v>1728</v>
      </c>
      <c r="S2727" s="5">
        <f>ROUND(R2727 * D2727, 2)</f>
        <v>2090.88</v>
      </c>
      <c r="T2727" s="4" t="str">
        <v>EXHIBITION</v>
      </c>
      <c r="U2727" s="8" t="str">
        <v>AVAILABLE</v>
      </c>
      <c r="V2727" s="4" t="str">
        <v>Twinning Wisp, Crystal, Feather, Needle</v>
      </c>
      <c r="W2727" s="9" t="str">
        <v>Media URL</v>
      </c>
    </row>
    <row r="2728">
      <c r="A2728" s="4" t="str">
        <v>1557376132</v>
      </c>
      <c r="B2728" s="4" t="str">
        <v>OVAL</v>
      </c>
      <c r="C2728" s="4">
        <v>152805</v>
      </c>
      <c r="D2728" s="5">
        <v>1.01</v>
      </c>
      <c r="E2728" s="4" t="str">
        <v>H</v>
      </c>
      <c r="F2728" s="4" t="str">
        <v>I1</v>
      </c>
      <c r="G2728" s="4" t="str">
        <v xml:space="preserve"> </v>
      </c>
      <c r="H2728" s="4" t="str">
        <v>VG</v>
      </c>
      <c r="I2728" s="4" t="str">
        <v>EX</v>
      </c>
      <c r="J2728" s="4" t="str">
        <v>FNT</v>
      </c>
      <c r="K2728" s="4" t="str">
        <v>7.38 x 5.31 x 3.68</v>
      </c>
      <c r="L2728" s="4" t="str">
        <v>69.30</v>
      </c>
      <c r="M2728" s="4" t="str">
        <v>62.00</v>
      </c>
      <c r="N2728" s="4" t="str">
        <v/>
      </c>
      <c r="O2728" s="4" t="str">
        <v>GIA</v>
      </c>
      <c r="P2728" s="4">
        <v>2400</v>
      </c>
      <c r="Q2728" s="7">
        <v>-60</v>
      </c>
      <c r="R2728" s="5">
        <f>ROUND(P2728 * (1 + (Q2728 / 100)), 2)</f>
        <v>960</v>
      </c>
      <c r="S2728" s="5">
        <f>ROUND(R2728 * D2728, 2)</f>
        <v>969.6</v>
      </c>
      <c r="T2728" s="4" t="str">
        <v>EXHIBITION</v>
      </c>
      <c r="U2728" s="8" t="str">
        <v>AVAILABLE</v>
      </c>
      <c r="V2728" s="4" t="str">
        <v>Crystal, Twinning Wisp, Feather, Cloud, Knot, Indented Natural</v>
      </c>
      <c r="W2728" s="9" t="str">
        <v>Media URL</v>
      </c>
    </row>
    <row r="2729">
      <c r="A2729" s="4" t="str">
        <v>773617303</v>
      </c>
      <c r="B2729" s="4" t="str">
        <v>OVAL</v>
      </c>
      <c r="C2729" s="4">
        <v>154336</v>
      </c>
      <c r="D2729" s="5">
        <v>1</v>
      </c>
      <c r="E2729" s="4" t="str">
        <v>I</v>
      </c>
      <c r="F2729" s="4" t="str">
        <v>IF</v>
      </c>
      <c r="G2729" s="4" t="str">
        <v>VG</v>
      </c>
      <c r="H2729" s="4" t="str">
        <v>EX</v>
      </c>
      <c r="I2729" s="4" t="str">
        <v>EX</v>
      </c>
      <c r="J2729" s="4" t="str">
        <v>NONE</v>
      </c>
      <c r="K2729" s="4" t="str">
        <v>7.87 x 5.52 x 3.55</v>
      </c>
      <c r="L2729" s="4" t="str">
        <v>64.30</v>
      </c>
      <c r="M2729" s="4" t="str">
        <v>63.00</v>
      </c>
      <c r="N2729" s="4" t="str">
        <v>40.30</v>
      </c>
      <c r="O2729" s="4" t="str">
        <v>IGI</v>
      </c>
      <c r="P2729" s="4">
        <v>4700</v>
      </c>
      <c r="Q2729" s="7">
        <v>-78</v>
      </c>
      <c r="R2729" s="5">
        <f>ROUND(P2729 * (1 + (Q2729 / 100)), 2)</f>
        <v>1034</v>
      </c>
      <c r="S2729" s="5">
        <f>ROUND(R2729 * D2729, 2)</f>
        <v>1034</v>
      </c>
      <c r="T2729" s="4" t="str">
        <v>MUMBAI</v>
      </c>
      <c r="U2729" s="8" t="str">
        <v>AVAILABLE</v>
      </c>
      <c r="V2729" s="4" t="str">
        <v xml:space="preserve"> </v>
      </c>
      <c r="W2729" s="9" t="str">
        <v>Media URL</v>
      </c>
    </row>
    <row r="2730">
      <c r="A2730" s="4" t="str">
        <v>6552818920</v>
      </c>
      <c r="B2730" s="4" t="str">
        <v>OVAL</v>
      </c>
      <c r="C2730" s="4">
        <v>170580</v>
      </c>
      <c r="D2730" s="5">
        <v>1</v>
      </c>
      <c r="E2730" s="4" t="str">
        <v>I</v>
      </c>
      <c r="F2730" s="4" t="str">
        <v>VVS1</v>
      </c>
      <c r="G2730" s="4" t="str">
        <v xml:space="preserve"> </v>
      </c>
      <c r="H2730" s="4" t="str">
        <v>EX</v>
      </c>
      <c r="I2730" s="4" t="str">
        <v>VG</v>
      </c>
      <c r="J2730" s="4" t="str">
        <v>NONE</v>
      </c>
      <c r="K2730" s="4" t="str">
        <v>7.59 x 5.50 x 3.62</v>
      </c>
      <c r="L2730" s="4" t="str">
        <v>65.70</v>
      </c>
      <c r="M2730" s="4" t="str">
        <v>64.00</v>
      </c>
      <c r="N2730" s="4" t="str">
        <v/>
      </c>
      <c r="O2730" s="4" t="str">
        <v>GIA</v>
      </c>
      <c r="P2730" s="4">
        <v>4400</v>
      </c>
      <c r="Q2730" s="7">
        <v>-60</v>
      </c>
      <c r="R2730" s="5">
        <f>ROUND(P2730 * (1 + (Q2730 / 100)), 2)</f>
        <v>1760</v>
      </c>
      <c r="S2730" s="5">
        <f>ROUND(R2730 * D2730, 2)</f>
        <v>1760</v>
      </c>
      <c r="T2730" s="4" t="str">
        <v>EXHIBITION</v>
      </c>
      <c r="U2730" s="8" t="str">
        <v>AVAILABLE</v>
      </c>
      <c r="V2730" s="4" t="str">
        <v>Feather</v>
      </c>
      <c r="W2730" s="9" t="str">
        <v>Media URL</v>
      </c>
    </row>
    <row r="2731">
      <c r="A2731" s="4" t="str">
        <v>2557418010</v>
      </c>
      <c r="B2731" s="4" t="str">
        <v>OVAL</v>
      </c>
      <c r="C2731" s="4">
        <v>155786</v>
      </c>
      <c r="D2731" s="5">
        <v>1.24</v>
      </c>
      <c r="E2731" s="4" t="str">
        <v>I</v>
      </c>
      <c r="F2731" s="4" t="str">
        <v>VVS1</v>
      </c>
      <c r="G2731" s="4" t="str">
        <v xml:space="preserve"> </v>
      </c>
      <c r="H2731" s="4" t="str">
        <v>EX</v>
      </c>
      <c r="I2731" s="4" t="str">
        <v>EX</v>
      </c>
      <c r="J2731" s="4" t="str">
        <v>FNT</v>
      </c>
      <c r="K2731" s="4" t="str">
        <v>9.19 x 5.73 x 3.56</v>
      </c>
      <c r="L2731" s="4" t="str">
        <v>62.10</v>
      </c>
      <c r="M2731" s="4" t="str">
        <v>61.00</v>
      </c>
      <c r="N2731" s="4" t="str">
        <v/>
      </c>
      <c r="O2731" s="4" t="str">
        <v>GIA</v>
      </c>
      <c r="P2731" s="4">
        <v>4400</v>
      </c>
      <c r="Q2731" s="7">
        <v>-54</v>
      </c>
      <c r="R2731" s="5">
        <f>ROUND(P2731 * (1 + (Q2731 / 100)), 2)</f>
        <v>2024</v>
      </c>
      <c r="S2731" s="5">
        <f>ROUND(R2731 * D2731, 2)</f>
        <v>2509.76</v>
      </c>
      <c r="T2731" s="4" t="str">
        <v>EXHIBITION</v>
      </c>
      <c r="U2731" s="8" t="str">
        <v>AVAILABLE</v>
      </c>
      <c r="V2731" s="4" t="str">
        <v>Pinpoint</v>
      </c>
      <c r="W2731" s="9" t="str">
        <v>Media URL</v>
      </c>
    </row>
    <row r="2732">
      <c r="A2732" s="4" t="str">
        <v>773617785</v>
      </c>
      <c r="B2732" s="4" t="str">
        <v>OVAL</v>
      </c>
      <c r="C2732" s="4">
        <v>144087</v>
      </c>
      <c r="D2732" s="5">
        <v>1.08</v>
      </c>
      <c r="E2732" s="4" t="str">
        <v>I</v>
      </c>
      <c r="F2732" s="4" t="str">
        <v>VVS1</v>
      </c>
      <c r="G2732" s="4" t="str">
        <v>VG</v>
      </c>
      <c r="H2732" s="4" t="str">
        <v>EX</v>
      </c>
      <c r="I2732" s="4" t="str">
        <v>EX</v>
      </c>
      <c r="J2732" s="4" t="str">
        <v>NONE</v>
      </c>
      <c r="K2732" s="4" t="str">
        <v>8.51 x 5.81 x 3.45</v>
      </c>
      <c r="L2732" s="4" t="str">
        <v>59.40</v>
      </c>
      <c r="M2732" s="4" t="str">
        <v>57.00</v>
      </c>
      <c r="N2732" s="4" t="str">
        <v>32.70</v>
      </c>
      <c r="O2732" s="4" t="str">
        <v>IGI</v>
      </c>
      <c r="P2732" s="4">
        <v>4400</v>
      </c>
      <c r="Q2732" s="7">
        <v>-77</v>
      </c>
      <c r="R2732" s="5">
        <f>ROUND(P2732 * (1 + (Q2732 / 100)), 2)</f>
        <v>1012</v>
      </c>
      <c r="S2732" s="5">
        <f>ROUND(R2732 * D2732, 2)</f>
        <v>1092.96</v>
      </c>
      <c r="T2732" s="4" t="str">
        <v>MUMBAI</v>
      </c>
      <c r="U2732" s="8" t="str">
        <v>AVAILABLE</v>
      </c>
      <c r="V2732" s="4" t="str">
        <v>Pinpoint</v>
      </c>
      <c r="W2732" s="9" t="str">
        <v>Media URL</v>
      </c>
    </row>
    <row r="2733">
      <c r="A2733" s="4" t="str">
        <v>801637770</v>
      </c>
      <c r="B2733" s="4" t="str">
        <v>OVAL</v>
      </c>
      <c r="C2733" s="4">
        <v>160472</v>
      </c>
      <c r="D2733" s="5">
        <v>1.02</v>
      </c>
      <c r="E2733" s="4" t="str">
        <v>I</v>
      </c>
      <c r="F2733" s="4" t="str">
        <v>VVS1</v>
      </c>
      <c r="G2733" s="4" t="str">
        <v>VG</v>
      </c>
      <c r="H2733" s="4" t="str">
        <v>EX</v>
      </c>
      <c r="I2733" s="4" t="str">
        <v>EX</v>
      </c>
      <c r="J2733" s="4" t="str">
        <v>NONE</v>
      </c>
      <c r="K2733" s="4" t="str">
        <v>8.24 x 5.47 x 3.39</v>
      </c>
      <c r="L2733" s="4" t="str">
        <v>62.00</v>
      </c>
      <c r="M2733" s="4" t="str">
        <v>59.00</v>
      </c>
      <c r="N2733" s="4" t="str">
        <v>35.80</v>
      </c>
      <c r="O2733" s="4" t="str">
        <v>IGI</v>
      </c>
      <c r="P2733" s="4">
        <v>4400</v>
      </c>
      <c r="Q2733" s="7">
        <v>-75</v>
      </c>
      <c r="R2733" s="5">
        <f>ROUND(P2733 * (1 + (Q2733 / 100)), 2)</f>
        <v>1100</v>
      </c>
      <c r="S2733" s="5">
        <f>ROUND(R2733 * D2733, 2)</f>
        <v>1122</v>
      </c>
      <c r="T2733" s="4" t="str">
        <v>MUMBAI</v>
      </c>
      <c r="U2733" s="8" t="str">
        <v>AVAILABLE</v>
      </c>
      <c r="V2733" s="4" t="str">
        <v>Cloud, Feather</v>
      </c>
      <c r="W2733" s="9" t="str">
        <v>Media URL</v>
      </c>
    </row>
    <row r="2734">
      <c r="A2734" s="4" t="str">
        <v>773617353</v>
      </c>
      <c r="B2734" s="4" t="str">
        <v>OVAL</v>
      </c>
      <c r="C2734" s="4">
        <v>156043</v>
      </c>
      <c r="D2734" s="5">
        <v>1.08</v>
      </c>
      <c r="E2734" s="4" t="str">
        <v>I</v>
      </c>
      <c r="F2734" s="4" t="str">
        <v>VVS1</v>
      </c>
      <c r="G2734" s="4" t="str">
        <v>VG</v>
      </c>
      <c r="H2734" s="4" t="str">
        <v>EX</v>
      </c>
      <c r="I2734" s="4" t="str">
        <v>EX</v>
      </c>
      <c r="J2734" s="4" t="str">
        <v>NONE</v>
      </c>
      <c r="K2734" s="4" t="str">
        <v>8.16 x 5.53 x 3.53</v>
      </c>
      <c r="L2734" s="4" t="str">
        <v>63.80</v>
      </c>
      <c r="M2734" s="4" t="str">
        <v>58.00</v>
      </c>
      <c r="N2734" s="4" t="str">
        <v>39.00</v>
      </c>
      <c r="O2734" s="4" t="str">
        <v>IGI</v>
      </c>
      <c r="P2734" s="4">
        <v>4400</v>
      </c>
      <c r="Q2734" s="7">
        <v>-76</v>
      </c>
      <c r="R2734" s="5">
        <f>ROUND(P2734 * (1 + (Q2734 / 100)), 2)</f>
        <v>1056</v>
      </c>
      <c r="S2734" s="5">
        <f>ROUND(R2734 * D2734, 2)</f>
        <v>1140.48</v>
      </c>
      <c r="T2734" s="4" t="str">
        <v>MUMBAI</v>
      </c>
      <c r="U2734" s="8" t="str">
        <v>AVAILABLE</v>
      </c>
      <c r="V2734" s="4" t="str">
        <v>Pinpoint</v>
      </c>
      <c r="W2734" s="9" t="str">
        <v>Media URL</v>
      </c>
    </row>
    <row r="2735">
      <c r="A2735" s="4" t="str">
        <v>773617322</v>
      </c>
      <c r="B2735" s="4" t="str">
        <v>OVAL</v>
      </c>
      <c r="C2735" s="4">
        <v>155704</v>
      </c>
      <c r="D2735" s="5">
        <v>1</v>
      </c>
      <c r="E2735" s="4" t="str">
        <v>I</v>
      </c>
      <c r="F2735" s="4" t="str">
        <v>VVS2</v>
      </c>
      <c r="G2735" s="4" t="str">
        <v>VG</v>
      </c>
      <c r="H2735" s="4" t="str">
        <v>EX</v>
      </c>
      <c r="I2735" s="4" t="str">
        <v>EX</v>
      </c>
      <c r="J2735" s="4" t="str">
        <v>NONE</v>
      </c>
      <c r="K2735" s="4" t="str">
        <v>7.56 x 5.53 x 3.47</v>
      </c>
      <c r="L2735" s="4" t="str">
        <v>62.70</v>
      </c>
      <c r="M2735" s="4" t="str">
        <v>65.00</v>
      </c>
      <c r="N2735" s="4" t="str">
        <v>40.50</v>
      </c>
      <c r="O2735" s="4" t="str">
        <v>IGI</v>
      </c>
      <c r="P2735" s="4">
        <v>4200</v>
      </c>
      <c r="Q2735" s="7">
        <v>-76</v>
      </c>
      <c r="R2735" s="5">
        <f>ROUND(P2735 * (1 + (Q2735 / 100)), 2)</f>
        <v>1008</v>
      </c>
      <c r="S2735" s="5">
        <f>ROUND(R2735 * D2735, 2)</f>
        <v>1008</v>
      </c>
      <c r="T2735" s="4" t="str">
        <v>MUMBAI</v>
      </c>
      <c r="U2735" s="8" t="str">
        <v>AVAILABLE</v>
      </c>
      <c r="V2735" s="4" t="str">
        <v>Cloud, Feather</v>
      </c>
      <c r="W2735" s="9" t="str">
        <v>Media URL</v>
      </c>
    </row>
    <row r="2736">
      <c r="A2736" s="4" t="str">
        <v>801637876</v>
      </c>
      <c r="B2736" s="4" t="str">
        <v>OVAL</v>
      </c>
      <c r="C2736" s="4">
        <v>162377</v>
      </c>
      <c r="D2736" s="5">
        <v>1</v>
      </c>
      <c r="E2736" s="4" t="str">
        <v>I</v>
      </c>
      <c r="F2736" s="4" t="str">
        <v>VVS2</v>
      </c>
      <c r="G2736" s="4" t="str">
        <v>VG</v>
      </c>
      <c r="H2736" s="4" t="str">
        <v>EX</v>
      </c>
      <c r="I2736" s="4" t="str">
        <v>EX</v>
      </c>
      <c r="J2736" s="4" t="str">
        <v>NONE</v>
      </c>
      <c r="K2736" s="4" t="str">
        <v>7.97 x 5.67 x 3.45</v>
      </c>
      <c r="L2736" s="4" t="str">
        <v>60.80</v>
      </c>
      <c r="M2736" s="4" t="str">
        <v>64.00</v>
      </c>
      <c r="N2736" s="4" t="str">
        <v>31.50</v>
      </c>
      <c r="O2736" s="4" t="str">
        <v>IGI</v>
      </c>
      <c r="P2736" s="4">
        <v>4200</v>
      </c>
      <c r="Q2736" s="7">
        <v>-75</v>
      </c>
      <c r="R2736" s="5">
        <f>ROUND(P2736 * (1 + (Q2736 / 100)), 2)</f>
        <v>1050</v>
      </c>
      <c r="S2736" s="5">
        <f>ROUND(R2736 * D2736, 2)</f>
        <v>1050</v>
      </c>
      <c r="T2736" s="4" t="str">
        <v>MUMBAI</v>
      </c>
      <c r="U2736" s="8" t="str">
        <v>AVAILABLE</v>
      </c>
      <c r="V2736" s="4" t="str">
        <v>Feather, Needle, Cloud</v>
      </c>
      <c r="W2736" s="9" t="str">
        <v>Media URL</v>
      </c>
    </row>
    <row r="2737">
      <c r="A2737" s="4" t="str">
        <v>801639444</v>
      </c>
      <c r="B2737" s="4" t="str">
        <v>OVAL</v>
      </c>
      <c r="C2737" s="4">
        <v>170065</v>
      </c>
      <c r="D2737" s="5">
        <v>1</v>
      </c>
      <c r="E2737" s="4" t="str">
        <v>I</v>
      </c>
      <c r="F2737" s="4" t="str">
        <v>VVS2</v>
      </c>
      <c r="G2737" s="4" t="str">
        <v>VG</v>
      </c>
      <c r="H2737" s="4" t="str">
        <v>EX</v>
      </c>
      <c r="I2737" s="4" t="str">
        <v>EX</v>
      </c>
      <c r="J2737" s="4" t="str">
        <v>NONE</v>
      </c>
      <c r="K2737" s="4" t="str">
        <v>8.30 x 5.22 x 3.41</v>
      </c>
      <c r="L2737" s="4" t="str">
        <v>65.30</v>
      </c>
      <c r="M2737" s="4" t="str">
        <v>60.00</v>
      </c>
      <c r="N2737" s="4" t="str">
        <v>40.30</v>
      </c>
      <c r="O2737" s="4" t="str">
        <v>IGI</v>
      </c>
      <c r="P2737" s="4">
        <v>4200</v>
      </c>
      <c r="Q2737" s="7">
        <v>-74</v>
      </c>
      <c r="R2737" s="5">
        <f>ROUND(P2737 * (1 + (Q2737 / 100)), 2)</f>
        <v>1092</v>
      </c>
      <c r="S2737" s="5">
        <f>ROUND(R2737 * D2737, 2)</f>
        <v>1092</v>
      </c>
      <c r="T2737" s="4" t="str">
        <v>MUMBAI</v>
      </c>
      <c r="U2737" s="8" t="str">
        <v>AVAILABLE</v>
      </c>
      <c r="V2737" s="4" t="str">
        <v>Feather, Cloud</v>
      </c>
      <c r="W2737" s="9" t="str">
        <v>Media URL</v>
      </c>
    </row>
    <row r="2738">
      <c r="A2738" s="4" t="str">
        <v>773617502</v>
      </c>
      <c r="B2738" s="4" t="str">
        <v>OVAL</v>
      </c>
      <c r="C2738" s="4">
        <v>158396</v>
      </c>
      <c r="D2738" s="5">
        <v>1.05</v>
      </c>
      <c r="E2738" s="4" t="str">
        <v>I</v>
      </c>
      <c r="F2738" s="4" t="str">
        <v>VVS2</v>
      </c>
      <c r="G2738" s="4" t="str">
        <v>VG</v>
      </c>
      <c r="H2738" s="4" t="str">
        <v>EX</v>
      </c>
      <c r="I2738" s="4" t="str">
        <v>EX</v>
      </c>
      <c r="J2738" s="4" t="str">
        <v>NONE</v>
      </c>
      <c r="K2738" s="4" t="str">
        <v>8.60 x 5.37 x 3.32</v>
      </c>
      <c r="L2738" s="4" t="str">
        <v>61.80</v>
      </c>
      <c r="M2738" s="4" t="str">
        <v>61.00</v>
      </c>
      <c r="N2738" s="4" t="str">
        <v>39.00</v>
      </c>
      <c r="O2738" s="4" t="str">
        <v>IGI</v>
      </c>
      <c r="P2738" s="4">
        <v>4200</v>
      </c>
      <c r="Q2738" s="7">
        <v>-75</v>
      </c>
      <c r="R2738" s="5">
        <f>ROUND(P2738 * (1 + (Q2738 / 100)), 2)</f>
        <v>1050</v>
      </c>
      <c r="S2738" s="5">
        <f>ROUND(R2738 * D2738, 2)</f>
        <v>1102.5</v>
      </c>
      <c r="T2738" s="4" t="str">
        <v>MUMBAI</v>
      </c>
      <c r="U2738" s="8" t="str">
        <v>AVAILABLE</v>
      </c>
      <c r="V2738" s="4" t="str">
        <v>Cloud</v>
      </c>
      <c r="W2738" s="9" t="str">
        <v>Media URL</v>
      </c>
    </row>
    <row r="2739">
      <c r="A2739" s="4" t="str">
        <v>801637902</v>
      </c>
      <c r="B2739" s="4" t="str">
        <v>OVAL</v>
      </c>
      <c r="C2739" s="4">
        <v>163076</v>
      </c>
      <c r="D2739" s="5">
        <v>1.13</v>
      </c>
      <c r="E2739" s="4" t="str">
        <v>I</v>
      </c>
      <c r="F2739" s="4" t="str">
        <v>VVS2</v>
      </c>
      <c r="G2739" s="4" t="str">
        <v>VG</v>
      </c>
      <c r="H2739" s="4" t="str">
        <v>EX</v>
      </c>
      <c r="I2739" s="4" t="str">
        <v>EX</v>
      </c>
      <c r="J2739" s="4" t="str">
        <v>NONE</v>
      </c>
      <c r="K2739" s="4" t="str">
        <v>8.40 x 5.74 x 3.62</v>
      </c>
      <c r="L2739" s="4" t="str">
        <v>63.10</v>
      </c>
      <c r="M2739" s="4" t="str">
        <v>62.00</v>
      </c>
      <c r="N2739" s="4" t="str">
        <v>34.50</v>
      </c>
      <c r="O2739" s="4" t="str">
        <v>IGI</v>
      </c>
      <c r="P2739" s="4">
        <v>4200</v>
      </c>
      <c r="Q2739" s="7">
        <v>-74</v>
      </c>
      <c r="R2739" s="5">
        <f>ROUND(P2739 * (1 + (Q2739 / 100)), 2)</f>
        <v>1092</v>
      </c>
      <c r="S2739" s="5">
        <f>ROUND(R2739 * D2739, 2)</f>
        <v>1233.96</v>
      </c>
      <c r="T2739" s="4" t="str">
        <v>MUMBAI</v>
      </c>
      <c r="U2739" s="8" t="str">
        <v>AVAILABLE</v>
      </c>
      <c r="V2739" s="4" t="str">
        <v>Needle, Feather</v>
      </c>
      <c r="W2739" s="9" t="str">
        <v>Media URL</v>
      </c>
    </row>
    <row r="2740">
      <c r="A2740" s="4" t="str">
        <v>1558376039</v>
      </c>
      <c r="B2740" s="4" t="str">
        <v>OVAL</v>
      </c>
      <c r="C2740" s="4">
        <v>152890</v>
      </c>
      <c r="D2740" s="5">
        <v>1.02</v>
      </c>
      <c r="E2740" s="4" t="str">
        <v>I</v>
      </c>
      <c r="F2740" s="4" t="str">
        <v>VS1</v>
      </c>
      <c r="G2740" s="4" t="str">
        <v xml:space="preserve"> </v>
      </c>
      <c r="H2740" s="4" t="str">
        <v>EX</v>
      </c>
      <c r="I2740" s="4" t="str">
        <v>VG</v>
      </c>
      <c r="J2740" s="4" t="str">
        <v>FNT</v>
      </c>
      <c r="K2740" s="4" t="str">
        <v>7.32 x 5.42 x 3.72</v>
      </c>
      <c r="L2740" s="4" t="str">
        <v>68.60</v>
      </c>
      <c r="M2740" s="4" t="str">
        <v>63.00</v>
      </c>
      <c r="N2740" s="4" t="str">
        <v/>
      </c>
      <c r="O2740" s="4" t="str">
        <v>GIA</v>
      </c>
      <c r="P2740" s="4">
        <v>3900</v>
      </c>
      <c r="Q2740" s="7">
        <v>-65</v>
      </c>
      <c r="R2740" s="5">
        <f>ROUND(P2740 * (1 + (Q2740 / 100)), 2)</f>
        <v>1365</v>
      </c>
      <c r="S2740" s="5">
        <f>ROUND(R2740 * D2740, 2)</f>
        <v>1392.3</v>
      </c>
      <c r="T2740" s="4" t="str">
        <v>EXHIBITION</v>
      </c>
      <c r="U2740" s="8" t="str">
        <v>AVAILABLE</v>
      </c>
      <c r="V2740" s="4" t="str">
        <v>Crystal, Cloud, Needle</v>
      </c>
      <c r="W2740" s="9" t="str">
        <v>Media URL</v>
      </c>
    </row>
    <row r="2741">
      <c r="A2741" s="4" t="str">
        <v>6552727965</v>
      </c>
      <c r="B2741" s="4" t="str">
        <v>OVAL</v>
      </c>
      <c r="C2741" s="4">
        <v>167946</v>
      </c>
      <c r="D2741" s="5">
        <v>1.01</v>
      </c>
      <c r="E2741" s="4" t="str">
        <v>I</v>
      </c>
      <c r="F2741" s="4" t="str">
        <v>VS1</v>
      </c>
      <c r="G2741" s="4" t="str">
        <v xml:space="preserve"> </v>
      </c>
      <c r="H2741" s="4" t="str">
        <v>EX</v>
      </c>
      <c r="I2741" s="4" t="str">
        <v>EX</v>
      </c>
      <c r="J2741" s="4" t="str">
        <v>NONE</v>
      </c>
      <c r="K2741" s="4" t="str">
        <v>7.32 x 5.58 x 3.58</v>
      </c>
      <c r="L2741" s="4" t="str">
        <v>64.10</v>
      </c>
      <c r="M2741" s="4" t="str">
        <v>56.00</v>
      </c>
      <c r="N2741" s="4" t="str">
        <v/>
      </c>
      <c r="O2741" s="4" t="str">
        <v>GIA</v>
      </c>
      <c r="P2741" s="4">
        <v>3900</v>
      </c>
      <c r="Q2741" s="7">
        <v>-62</v>
      </c>
      <c r="R2741" s="5">
        <f>ROUND(P2741 * (1 + (Q2741 / 100)), 2)</f>
        <v>1482</v>
      </c>
      <c r="S2741" s="5">
        <f>ROUND(R2741 * D2741, 2)</f>
        <v>1496.82</v>
      </c>
      <c r="T2741" s="4" t="str">
        <v>EXHIBITION</v>
      </c>
      <c r="U2741" s="8" t="str">
        <v>AVAILABLE</v>
      </c>
      <c r="V2741" s="4" t="str">
        <v>Crystal, Cloud, Needle, Indented Natural</v>
      </c>
      <c r="W2741" s="9" t="str">
        <v>Media URL</v>
      </c>
    </row>
    <row r="2742">
      <c r="A2742" s="4" t="str">
        <v>2567053284</v>
      </c>
      <c r="B2742" s="4" t="str">
        <v>OVAL</v>
      </c>
      <c r="C2742" s="4">
        <v>178573</v>
      </c>
      <c r="D2742" s="5">
        <v>1</v>
      </c>
      <c r="E2742" s="4" t="str">
        <v>I</v>
      </c>
      <c r="F2742" s="4" t="str">
        <v>VS1</v>
      </c>
      <c r="G2742" s="4" t="str">
        <v xml:space="preserve"> </v>
      </c>
      <c r="H2742" s="4" t="str">
        <v>EX</v>
      </c>
      <c r="I2742" s="4" t="str">
        <v>EX</v>
      </c>
      <c r="J2742" s="4" t="str">
        <v>NONE</v>
      </c>
      <c r="K2742" s="4" t="str">
        <v>7.52 x 5.49 x 3.48</v>
      </c>
      <c r="L2742" s="4" t="str">
        <v>63.40</v>
      </c>
      <c r="M2742" s="4" t="str">
        <v>61.00</v>
      </c>
      <c r="N2742" s="4" t="str">
        <v/>
      </c>
      <c r="O2742" s="4" t="str">
        <v>GIA</v>
      </c>
      <c r="P2742" s="4">
        <v>3900</v>
      </c>
      <c r="Q2742" s="7">
        <v>-57</v>
      </c>
      <c r="R2742" s="5">
        <f>ROUND(P2742 * (1 + (Q2742 / 100)), 2)</f>
        <v>1677</v>
      </c>
      <c r="S2742" s="5">
        <f>ROUND(R2742 * D2742, 2)</f>
        <v>1677</v>
      </c>
      <c r="T2742" s="4" t="str">
        <v>EXHIBITION</v>
      </c>
      <c r="U2742" s="8" t="str">
        <v>AVAILABLE</v>
      </c>
      <c r="V2742" s="4" t="str">
        <v>Crystal, Cloud, Needle, Natural</v>
      </c>
      <c r="W2742" s="9" t="str">
        <v>Media URL</v>
      </c>
    </row>
    <row r="2743">
      <c r="A2743" s="4" t="str">
        <v>6552810496</v>
      </c>
      <c r="B2743" s="4" t="str">
        <v>OVAL</v>
      </c>
      <c r="C2743" s="4">
        <v>170583</v>
      </c>
      <c r="D2743" s="5">
        <v>1.01</v>
      </c>
      <c r="E2743" s="4" t="str">
        <v>I</v>
      </c>
      <c r="F2743" s="4" t="str">
        <v>VS1</v>
      </c>
      <c r="G2743" s="4" t="str">
        <v xml:space="preserve"> </v>
      </c>
      <c r="H2743" s="4" t="str">
        <v>EX</v>
      </c>
      <c r="I2743" s="4" t="str">
        <v>EX</v>
      </c>
      <c r="J2743" s="4" t="str">
        <v>NONE</v>
      </c>
      <c r="K2743" s="4" t="str">
        <v>8.21 x 5.58 x 3.34</v>
      </c>
      <c r="L2743" s="4" t="str">
        <v>59.90</v>
      </c>
      <c r="M2743" s="4" t="str">
        <v>61.00</v>
      </c>
      <c r="N2743" s="4" t="str">
        <v/>
      </c>
      <c r="O2743" s="4" t="str">
        <v>GIA</v>
      </c>
      <c r="P2743" s="4">
        <v>3900</v>
      </c>
      <c r="Q2743" s="7">
        <v>-55</v>
      </c>
      <c r="R2743" s="5">
        <f>ROUND(P2743 * (1 + (Q2743 / 100)), 2)</f>
        <v>1755</v>
      </c>
      <c r="S2743" s="5">
        <f>ROUND(R2743 * D2743, 2)</f>
        <v>1772.55</v>
      </c>
      <c r="T2743" s="4" t="str">
        <v>EXHIBITION</v>
      </c>
      <c r="U2743" s="8" t="str">
        <v>AVAILABLE</v>
      </c>
      <c r="V2743" s="4" t="str">
        <v>Crystal, Feather, Needle</v>
      </c>
      <c r="W2743" s="9" t="str">
        <v>Media URL</v>
      </c>
    </row>
    <row r="2744">
      <c r="A2744" s="4" t="str">
        <v>773617315</v>
      </c>
      <c r="B2744" s="4" t="str">
        <v>OVAL</v>
      </c>
      <c r="C2744" s="4">
        <v>155119</v>
      </c>
      <c r="D2744" s="5">
        <v>1.01</v>
      </c>
      <c r="E2744" s="4" t="str">
        <v>I</v>
      </c>
      <c r="F2744" s="4" t="str">
        <v>VS1</v>
      </c>
      <c r="G2744" s="4" t="str">
        <v>VG</v>
      </c>
      <c r="H2744" s="4" t="str">
        <v>EX</v>
      </c>
      <c r="I2744" s="4" t="str">
        <v>EX</v>
      </c>
      <c r="J2744" s="4" t="str">
        <v>NONE</v>
      </c>
      <c r="K2744" s="4" t="str">
        <v>7.23 x 5.46 x 3.69</v>
      </c>
      <c r="L2744" s="4" t="str">
        <v>67.60</v>
      </c>
      <c r="M2744" s="4" t="str">
        <v>65.00</v>
      </c>
      <c r="N2744" s="4" t="str">
        <v>41.90</v>
      </c>
      <c r="O2744" s="4" t="str">
        <v>IGI</v>
      </c>
      <c r="P2744" s="4">
        <v>3900</v>
      </c>
      <c r="Q2744" s="7">
        <v>-73</v>
      </c>
      <c r="R2744" s="5">
        <f>ROUND(P2744 * (1 + (Q2744 / 100)), 2)</f>
        <v>1053</v>
      </c>
      <c r="S2744" s="5">
        <f>ROUND(R2744 * D2744, 2)</f>
        <v>1063.53</v>
      </c>
      <c r="T2744" s="4" t="str">
        <v>MUMBAI</v>
      </c>
      <c r="U2744" s="8" t="str">
        <v>AVAILABLE</v>
      </c>
      <c r="V2744" s="4" t="str">
        <v>Feather, Cloud</v>
      </c>
      <c r="W2744" s="9" t="str">
        <v>Media URL</v>
      </c>
    </row>
    <row r="2745">
      <c r="A2745" s="4" t="str">
        <v>801639644</v>
      </c>
      <c r="B2745" s="4" t="str">
        <v>OVAL</v>
      </c>
      <c r="C2745" s="4">
        <v>183913</v>
      </c>
      <c r="D2745" s="5">
        <v>1.01</v>
      </c>
      <c r="E2745" s="4" t="str">
        <v>I</v>
      </c>
      <c r="F2745" s="4" t="str">
        <v>VS1</v>
      </c>
      <c r="G2745" s="4" t="str">
        <v>VG</v>
      </c>
      <c r="H2745" s="4" t="str">
        <v>EX</v>
      </c>
      <c r="I2745" s="4" t="str">
        <v>EX</v>
      </c>
      <c r="J2745" s="4" t="str">
        <v>NONE</v>
      </c>
      <c r="K2745" s="4" t="str">
        <v>7.69 x 5.44 x 3.59</v>
      </c>
      <c r="L2745" s="4" t="str">
        <v>66.00</v>
      </c>
      <c r="M2745" s="4" t="str">
        <v>62.00</v>
      </c>
      <c r="N2745" s="4" t="str">
        <v>41.90</v>
      </c>
      <c r="O2745" s="4" t="str">
        <v>IGI</v>
      </c>
      <c r="P2745" s="4">
        <v>3900</v>
      </c>
      <c r="Q2745" s="7">
        <v>-72</v>
      </c>
      <c r="R2745" s="5">
        <f>ROUND(P2745 * (1 + (Q2745 / 100)), 2)</f>
        <v>1092</v>
      </c>
      <c r="S2745" s="5">
        <f>ROUND(R2745 * D2745, 2)</f>
        <v>1102.92</v>
      </c>
      <c r="T2745" s="4" t="str">
        <v>MUMBAI</v>
      </c>
      <c r="U2745" s="8" t="str">
        <v>AVAILABLE</v>
      </c>
      <c r="V2745" s="4" t="str">
        <v>Feather, Indented Natural</v>
      </c>
      <c r="W2745" s="9" t="str">
        <v>Media URL</v>
      </c>
    </row>
    <row r="2746">
      <c r="A2746" s="4" t="str">
        <v>6565107624</v>
      </c>
      <c r="B2746" s="4" t="str">
        <v>OVAL</v>
      </c>
      <c r="C2746" s="4">
        <v>181927</v>
      </c>
      <c r="D2746" s="5">
        <v>1.01</v>
      </c>
      <c r="E2746" s="4" t="str">
        <v>I</v>
      </c>
      <c r="F2746" s="4" t="str">
        <v>VS2</v>
      </c>
      <c r="G2746" s="4" t="str">
        <v xml:space="preserve"> </v>
      </c>
      <c r="H2746" s="4" t="str">
        <v>EX</v>
      </c>
      <c r="I2746" s="4" t="str">
        <v>EX</v>
      </c>
      <c r="J2746" s="4" t="str">
        <v>NONE</v>
      </c>
      <c r="K2746" s="4" t="str">
        <v>8.20 x 5.51 x 3.40</v>
      </c>
      <c r="L2746" s="4" t="str">
        <v>61.80</v>
      </c>
      <c r="M2746" s="4" t="str">
        <v>62.00</v>
      </c>
      <c r="N2746" s="4" t="str">
        <v/>
      </c>
      <c r="O2746" s="4" t="str">
        <v>GIA</v>
      </c>
      <c r="P2746" s="4">
        <v>3700</v>
      </c>
      <c r="Q2746" s="7">
        <v>-56</v>
      </c>
      <c r="R2746" s="5">
        <f>ROUND(P2746 * (1 + (Q2746 / 100)), 2)</f>
        <v>1628</v>
      </c>
      <c r="S2746" s="5">
        <f>ROUND(R2746 * D2746, 2)</f>
        <v>1644.28</v>
      </c>
      <c r="T2746" s="4" t="str">
        <v>EXHIBITION</v>
      </c>
      <c r="U2746" s="11" t="str">
        <v>MEMO_OUT</v>
      </c>
      <c r="V2746" s="4" t="str">
        <v>Feather, Crystal, Cavity, Needle, Pinpoint, Natural</v>
      </c>
      <c r="W2746" s="9" t="str">
        <v>Media URL</v>
      </c>
    </row>
    <row r="2747">
      <c r="A2747" s="4" t="str">
        <v>773617568</v>
      </c>
      <c r="B2747" s="4" t="str">
        <v>OVAL</v>
      </c>
      <c r="C2747" s="4">
        <v>159171</v>
      </c>
      <c r="D2747" s="5">
        <v>1.01</v>
      </c>
      <c r="E2747" s="4" t="str">
        <v>I</v>
      </c>
      <c r="F2747" s="4" t="str">
        <v>VS2</v>
      </c>
      <c r="G2747" s="4" t="str">
        <v>VG</v>
      </c>
      <c r="H2747" s="4" t="str">
        <v>EX</v>
      </c>
      <c r="I2747" s="4" t="str">
        <v>EX</v>
      </c>
      <c r="J2747" s="4" t="str">
        <v>NONE</v>
      </c>
      <c r="K2747" s="4" t="str">
        <v>7.31 x 5.56 x 3.58</v>
      </c>
      <c r="L2747" s="4" t="str">
        <v>64.40</v>
      </c>
      <c r="M2747" s="4" t="str">
        <v>63.00</v>
      </c>
      <c r="N2747" s="4" t="str">
        <v>43.10</v>
      </c>
      <c r="O2747" s="4" t="str">
        <v>IGI</v>
      </c>
      <c r="P2747" s="4">
        <v>3700</v>
      </c>
      <c r="Q2747" s="7">
        <v>-76</v>
      </c>
      <c r="R2747" s="5">
        <f>ROUND(P2747 * (1 + (Q2747 / 100)), 2)</f>
        <v>888</v>
      </c>
      <c r="S2747" s="5">
        <f>ROUND(R2747 * D2747, 2)</f>
        <v>896.88</v>
      </c>
      <c r="T2747" s="4" t="str">
        <v>MUMBAI</v>
      </c>
      <c r="U2747" s="8" t="str">
        <v>AVAILABLE</v>
      </c>
      <c r="V2747" s="4" t="str">
        <v>Crystal, Feather, Cloud, Needle</v>
      </c>
      <c r="W2747" s="9" t="str">
        <v>Media URL</v>
      </c>
    </row>
    <row r="2748">
      <c r="A2748" s="4" t="str">
        <v>801637996</v>
      </c>
      <c r="B2748" s="4" t="str">
        <v>OVAL</v>
      </c>
      <c r="C2748" s="4">
        <v>164838</v>
      </c>
      <c r="D2748" s="5">
        <v>1</v>
      </c>
      <c r="E2748" s="4" t="str">
        <v>I</v>
      </c>
      <c r="F2748" s="4" t="str">
        <v>VS2</v>
      </c>
      <c r="G2748" s="4" t="str">
        <v>VG</v>
      </c>
      <c r="H2748" s="4" t="str">
        <v>EX</v>
      </c>
      <c r="I2748" s="4" t="str">
        <v>EX</v>
      </c>
      <c r="J2748" s="4" t="str">
        <v>NONE</v>
      </c>
      <c r="K2748" s="4" t="str">
        <v>7.53 x 5.32 x 3.51</v>
      </c>
      <c r="L2748" s="4" t="str">
        <v>66.00</v>
      </c>
      <c r="M2748" s="4" t="str">
        <v>65.00</v>
      </c>
      <c r="N2748" s="4" t="str">
        <v>48.00</v>
      </c>
      <c r="O2748" s="4" t="str">
        <v>IGI</v>
      </c>
      <c r="P2748" s="4">
        <v>3700</v>
      </c>
      <c r="Q2748" s="7">
        <v>-75</v>
      </c>
      <c r="R2748" s="5">
        <f>ROUND(P2748 * (1 + (Q2748 / 100)), 2)</f>
        <v>925</v>
      </c>
      <c r="S2748" s="5">
        <f>ROUND(R2748 * D2748, 2)</f>
        <v>925</v>
      </c>
      <c r="T2748" s="4" t="str">
        <v>MUMBAI</v>
      </c>
      <c r="U2748" s="8" t="str">
        <v>AVAILABLE</v>
      </c>
      <c r="V2748" s="4" t="str">
        <v>Cloud, Feather</v>
      </c>
      <c r="W2748" s="9" t="str">
        <v>Media URL</v>
      </c>
    </row>
    <row r="2749">
      <c r="A2749" s="4" t="str">
        <v>2567107518</v>
      </c>
      <c r="B2749" s="4" t="str">
        <v>OVAL</v>
      </c>
      <c r="C2749" s="4">
        <v>181809</v>
      </c>
      <c r="D2749" s="5">
        <v>1.02</v>
      </c>
      <c r="E2749" s="4" t="str">
        <v>I</v>
      </c>
      <c r="F2749" s="4" t="str">
        <v>SI1</v>
      </c>
      <c r="G2749" s="4" t="str">
        <v xml:space="preserve"> </v>
      </c>
      <c r="H2749" s="4" t="str">
        <v>VG</v>
      </c>
      <c r="I2749" s="4" t="str">
        <v>VG</v>
      </c>
      <c r="J2749" s="4" t="str">
        <v>NONE</v>
      </c>
      <c r="K2749" s="4" t="str">
        <v>8.36 x 5.47 x 3.42</v>
      </c>
      <c r="L2749" s="4" t="str">
        <v>62.50</v>
      </c>
      <c r="M2749" s="4" t="str">
        <v>60.00</v>
      </c>
      <c r="N2749" s="4" t="str">
        <v/>
      </c>
      <c r="O2749" s="4" t="str">
        <v>GIA</v>
      </c>
      <c r="P2749" s="4">
        <v>3200</v>
      </c>
      <c r="Q2749" s="7">
        <v>-56</v>
      </c>
      <c r="R2749" s="5">
        <f>ROUND(P2749 * (1 + (Q2749 / 100)), 2)</f>
        <v>1408</v>
      </c>
      <c r="S2749" s="5">
        <f>ROUND(R2749 * D2749, 2)</f>
        <v>1436.16</v>
      </c>
      <c r="T2749" s="4" t="str">
        <v>EXHIBITION</v>
      </c>
      <c r="U2749" s="11" t="str">
        <v>MEMO_OUT</v>
      </c>
      <c r="V2749" s="4" t="str">
        <v>Twinning Wisp, Crystal, Feather, Needle</v>
      </c>
      <c r="W2749" s="9" t="str">
        <v>Media URL</v>
      </c>
    </row>
    <row r="2750">
      <c r="A2750" s="4" t="str">
        <v>749559164</v>
      </c>
      <c r="B2750" s="4" t="str">
        <v>OVAL</v>
      </c>
      <c r="C2750" s="4">
        <v>115720</v>
      </c>
      <c r="D2750" s="5">
        <v>1</v>
      </c>
      <c r="E2750" s="4" t="str">
        <v>I</v>
      </c>
      <c r="F2750" s="4" t="str">
        <v>SI1</v>
      </c>
      <c r="G2750" s="4" t="str">
        <v>VG</v>
      </c>
      <c r="H2750" s="4" t="str">
        <v>EX</v>
      </c>
      <c r="I2750" s="4" t="str">
        <v>EX</v>
      </c>
      <c r="J2750" s="4" t="str">
        <v>NONE</v>
      </c>
      <c r="K2750" s="4" t="str">
        <v>8.06 x 5.59 x 3.47</v>
      </c>
      <c r="L2750" s="4" t="str">
        <v>62.10</v>
      </c>
      <c r="M2750" s="4" t="str">
        <v>62.00</v>
      </c>
      <c r="N2750" s="4" t="str">
        <v>35.70</v>
      </c>
      <c r="O2750" s="4" t="str">
        <v>IGI</v>
      </c>
      <c r="P2750" s="4">
        <v>3200</v>
      </c>
      <c r="Q2750" s="7">
        <v>-79</v>
      </c>
      <c r="R2750" s="5">
        <f>ROUND(P2750 * (1 + (Q2750 / 100)), 2)</f>
        <v>672</v>
      </c>
      <c r="S2750" s="5">
        <f>ROUND(R2750 * D2750, 2)</f>
        <v>672</v>
      </c>
      <c r="T2750" s="4" t="str">
        <v>MUMBAI</v>
      </c>
      <c r="U2750" s="8" t="str">
        <v>AVAILABLE</v>
      </c>
      <c r="V2750" s="4" t="str">
        <v>Feather, Crystal</v>
      </c>
      <c r="W2750" s="9" t="str">
        <v>Media URL</v>
      </c>
    </row>
    <row r="2751">
      <c r="A2751" s="4" t="str">
        <v>801637971</v>
      </c>
      <c r="B2751" s="4" t="str">
        <v>OVAL</v>
      </c>
      <c r="C2751" s="4">
        <v>164355</v>
      </c>
      <c r="D2751" s="5">
        <v>1</v>
      </c>
      <c r="E2751" s="4" t="str">
        <v>I</v>
      </c>
      <c r="F2751" s="4" t="str">
        <v>SI1</v>
      </c>
      <c r="G2751" s="4" t="str">
        <v>VG</v>
      </c>
      <c r="H2751" s="4" t="str">
        <v>EX</v>
      </c>
      <c r="I2751" s="4" t="str">
        <v>EX</v>
      </c>
      <c r="J2751" s="4" t="str">
        <v>NONE</v>
      </c>
      <c r="K2751" s="4" t="str">
        <v>7.81 x 5.52 x 3.22</v>
      </c>
      <c r="L2751" s="4" t="str">
        <v>58.30</v>
      </c>
      <c r="M2751" s="4" t="str">
        <v>62.00</v>
      </c>
      <c r="N2751" s="4" t="str">
        <v>39.30</v>
      </c>
      <c r="O2751" s="4" t="str">
        <v>IGI</v>
      </c>
      <c r="P2751" s="4">
        <v>3200</v>
      </c>
      <c r="Q2751" s="7">
        <v>-76</v>
      </c>
      <c r="R2751" s="5">
        <f>ROUND(P2751 * (1 + (Q2751 / 100)), 2)</f>
        <v>768</v>
      </c>
      <c r="S2751" s="5">
        <f>ROUND(R2751 * D2751, 2)</f>
        <v>768</v>
      </c>
      <c r="T2751" s="4" t="str">
        <v>MUMBAI</v>
      </c>
      <c r="U2751" s="8" t="str">
        <v>AVAILABLE</v>
      </c>
      <c r="V2751" s="4" t="str">
        <v>Crystal, Cloud, Feather</v>
      </c>
      <c r="W2751" s="9" t="str">
        <v>Media URL</v>
      </c>
    </row>
    <row r="2752">
      <c r="A2752" s="4" t="str">
        <v>801639272</v>
      </c>
      <c r="B2752" s="4" t="str">
        <v>OVAL</v>
      </c>
      <c r="C2752" s="4">
        <v>188021</v>
      </c>
      <c r="D2752" s="5">
        <v>1.01</v>
      </c>
      <c r="E2752" s="4" t="str">
        <v>I</v>
      </c>
      <c r="F2752" s="4" t="str">
        <v>SI1</v>
      </c>
      <c r="G2752" s="4" t="str">
        <v>VG</v>
      </c>
      <c r="H2752" s="4" t="str">
        <v>EX</v>
      </c>
      <c r="I2752" s="4" t="str">
        <v>EX</v>
      </c>
      <c r="J2752" s="4" t="str">
        <v>NONE</v>
      </c>
      <c r="K2752" s="4" t="str">
        <v>7.47 x 5.51 x 3.54</v>
      </c>
      <c r="L2752" s="4" t="str">
        <v>64.20</v>
      </c>
      <c r="M2752" s="4" t="str">
        <v>62.00</v>
      </c>
      <c r="N2752" s="4" t="str">
        <v>44.70</v>
      </c>
      <c r="O2752" s="4" t="str">
        <v>IGI</v>
      </c>
      <c r="P2752" s="4">
        <v>3200</v>
      </c>
      <c r="Q2752" s="7">
        <v>-75</v>
      </c>
      <c r="R2752" s="5">
        <f>ROUND(P2752 * (1 + (Q2752 / 100)), 2)</f>
        <v>800</v>
      </c>
      <c r="S2752" s="5">
        <f>ROUND(R2752 * D2752, 2)</f>
        <v>808</v>
      </c>
      <c r="T2752" s="4" t="str">
        <v>MUMBAI</v>
      </c>
      <c r="U2752" s="8" t="str">
        <v>AVAILABLE</v>
      </c>
      <c r="V2752" s="4" t="str">
        <v>Cloud, Crystal, Feather</v>
      </c>
      <c r="W2752" s="9" t="str">
        <v>Media URL</v>
      </c>
    </row>
    <row r="2753">
      <c r="A2753" s="4" t="str">
        <v>773617336</v>
      </c>
      <c r="B2753" s="4" t="str">
        <v>OVAL</v>
      </c>
      <c r="C2753" s="4">
        <v>155783</v>
      </c>
      <c r="D2753" s="5">
        <v>1.01</v>
      </c>
      <c r="E2753" s="4" t="str">
        <v>I</v>
      </c>
      <c r="F2753" s="4" t="str">
        <v>SI2</v>
      </c>
      <c r="G2753" s="4" t="str">
        <v>VG</v>
      </c>
      <c r="H2753" s="4" t="str">
        <v>EX</v>
      </c>
      <c r="I2753" s="4" t="str">
        <v>EX</v>
      </c>
      <c r="J2753" s="4" t="str">
        <v>NONE</v>
      </c>
      <c r="K2753" s="4" t="str">
        <v>7.80 x 5.40 x 3.43</v>
      </c>
      <c r="L2753" s="4" t="str">
        <v>63.50</v>
      </c>
      <c r="M2753" s="4" t="str">
        <v>63.00</v>
      </c>
      <c r="N2753" s="4" t="str">
        <v>41.50</v>
      </c>
      <c r="O2753" s="4" t="str">
        <v>IGI</v>
      </c>
      <c r="P2753" s="4">
        <v>2800</v>
      </c>
      <c r="Q2753" s="7">
        <v>-78</v>
      </c>
      <c r="R2753" s="5">
        <f>ROUND(P2753 * (1 + (Q2753 / 100)), 2)</f>
        <v>616</v>
      </c>
      <c r="S2753" s="5">
        <f>ROUND(R2753 * D2753, 2)</f>
        <v>622.16</v>
      </c>
      <c r="T2753" s="4" t="str">
        <v>MUMBAI</v>
      </c>
      <c r="U2753" s="8" t="str">
        <v>AVAILABLE</v>
      </c>
      <c r="V2753" s="4" t="str">
        <v>Crystal, Cloud, Needle, Feather</v>
      </c>
      <c r="W2753" s="9" t="str">
        <v>Media URL</v>
      </c>
    </row>
    <row r="2754">
      <c r="A2754" s="4" t="str">
        <v>1553853671</v>
      </c>
      <c r="B2754" s="4" t="str">
        <v>OVAL</v>
      </c>
      <c r="C2754" s="4">
        <v>171494</v>
      </c>
      <c r="D2754" s="5">
        <v>1.12</v>
      </c>
      <c r="E2754" s="4" t="str">
        <v>I</v>
      </c>
      <c r="F2754" s="4" t="str">
        <v>I1</v>
      </c>
      <c r="G2754" s="4" t="str">
        <v xml:space="preserve"> </v>
      </c>
      <c r="H2754" s="4" t="str">
        <v>EX</v>
      </c>
      <c r="I2754" s="4" t="str">
        <v>EX</v>
      </c>
      <c r="J2754" s="4" t="str">
        <v>NONE</v>
      </c>
      <c r="K2754" s="4" t="str">
        <v>8.37 x 5.73 x 3.60</v>
      </c>
      <c r="L2754" s="4" t="str">
        <v>62.80</v>
      </c>
      <c r="M2754" s="4" t="str">
        <v>60.00</v>
      </c>
      <c r="N2754" s="4" t="str">
        <v/>
      </c>
      <c r="O2754" s="4" t="str">
        <v>GIA</v>
      </c>
      <c r="P2754" s="4">
        <v>2200</v>
      </c>
      <c r="Q2754" s="7">
        <v>-62</v>
      </c>
      <c r="R2754" s="5">
        <f>ROUND(P2754 * (1 + (Q2754 / 100)), 2)</f>
        <v>836</v>
      </c>
      <c r="S2754" s="5">
        <f>ROUND(R2754 * D2754, 2)</f>
        <v>936.32</v>
      </c>
      <c r="T2754" s="4" t="str">
        <v>EXHIBITION</v>
      </c>
      <c r="U2754" s="8" t="str">
        <v>AVAILABLE</v>
      </c>
      <c r="V2754" s="4" t="str">
        <v>Twinning Wisp, Crystal, Feather, Needle</v>
      </c>
      <c r="W2754" s="9" t="str">
        <v>Media URL</v>
      </c>
    </row>
    <row r="2755">
      <c r="A2755" s="4" t="str">
        <v>7553221835</v>
      </c>
      <c r="B2755" s="4" t="str">
        <v>OVAL</v>
      </c>
      <c r="C2755" s="4">
        <v>145899</v>
      </c>
      <c r="D2755" s="5">
        <v>1.23</v>
      </c>
      <c r="E2755" s="4" t="str">
        <v>J</v>
      </c>
      <c r="F2755" s="4" t="str">
        <v>IF</v>
      </c>
      <c r="G2755" s="4" t="str">
        <v xml:space="preserve"> </v>
      </c>
      <c r="H2755" s="4" t="str">
        <v>EX</v>
      </c>
      <c r="I2755" s="4" t="str">
        <v>EX</v>
      </c>
      <c r="J2755" s="4" t="str">
        <v>NONE</v>
      </c>
      <c r="K2755" s="4" t="str">
        <v>8.59 x 5.74 x 3.68</v>
      </c>
      <c r="L2755" s="4" t="str">
        <v>64.10</v>
      </c>
      <c r="M2755" s="4" t="str">
        <v>61.00</v>
      </c>
      <c r="N2755" s="4" t="str">
        <v/>
      </c>
      <c r="O2755" s="4" t="str">
        <v>GIA</v>
      </c>
      <c r="P2755" s="4">
        <v>4000</v>
      </c>
      <c r="Q2755" s="7">
        <v>-64</v>
      </c>
      <c r="R2755" s="5">
        <f>ROUND(P2755 * (1 + (Q2755 / 100)), 2)</f>
        <v>1440</v>
      </c>
      <c r="S2755" s="5">
        <f>ROUND(R2755 * D2755, 2)</f>
        <v>1771.2</v>
      </c>
      <c r="T2755" s="4" t="str">
        <v>EXHIBITION</v>
      </c>
      <c r="U2755" s="8" t="str">
        <v>AVAILABLE</v>
      </c>
      <c r="V2755" s="4" t="str">
        <v xml:space="preserve"> </v>
      </c>
      <c r="W2755" s="9" t="str">
        <v>Media URL</v>
      </c>
    </row>
    <row r="2756">
      <c r="A2756" s="4" t="str">
        <v>6562045301</v>
      </c>
      <c r="B2756" s="4" t="str">
        <v>OVAL</v>
      </c>
      <c r="C2756" s="4">
        <v>178942</v>
      </c>
      <c r="D2756" s="5">
        <v>1.02</v>
      </c>
      <c r="E2756" s="4" t="str">
        <v>J</v>
      </c>
      <c r="F2756" s="4" t="str">
        <v>IF</v>
      </c>
      <c r="G2756" s="4" t="str">
        <v xml:space="preserve"> </v>
      </c>
      <c r="H2756" s="4" t="str">
        <v>EX</v>
      </c>
      <c r="I2756" s="4" t="str">
        <v>EX</v>
      </c>
      <c r="J2756" s="4" t="str">
        <v>NONE</v>
      </c>
      <c r="K2756" s="4" t="str">
        <v>8.50 x 5.34 x 3.38</v>
      </c>
      <c r="L2756" s="4" t="str">
        <v>63.20</v>
      </c>
      <c r="M2756" s="4" t="str">
        <v>58.00</v>
      </c>
      <c r="N2756" s="4" t="str">
        <v/>
      </c>
      <c r="O2756" s="4" t="str">
        <v>GIA</v>
      </c>
      <c r="P2756" s="4">
        <v>4000</v>
      </c>
      <c r="Q2756" s="7">
        <v>-55</v>
      </c>
      <c r="R2756" s="5">
        <f>ROUND(P2756 * (1 + (Q2756 / 100)), 2)</f>
        <v>1800</v>
      </c>
      <c r="S2756" s="5">
        <f>ROUND(R2756 * D2756, 2)</f>
        <v>1836</v>
      </c>
      <c r="T2756" s="4" t="str">
        <v>EXHIBITION</v>
      </c>
      <c r="U2756" s="8" t="str">
        <v>AVAILABLE</v>
      </c>
      <c r="V2756" s="4" t="str">
        <v xml:space="preserve"> </v>
      </c>
      <c r="W2756" s="9" t="str">
        <v>Media URL</v>
      </c>
    </row>
    <row r="2757">
      <c r="A2757" s="4" t="str">
        <v>7551098382</v>
      </c>
      <c r="B2757" s="4" t="str">
        <v>OVAL</v>
      </c>
      <c r="C2757" s="4">
        <v>141087</v>
      </c>
      <c r="D2757" s="5">
        <v>1.24</v>
      </c>
      <c r="E2757" s="4" t="str">
        <v>J</v>
      </c>
      <c r="F2757" s="4" t="str">
        <v>IF</v>
      </c>
      <c r="G2757" s="4" t="str">
        <v xml:space="preserve"> </v>
      </c>
      <c r="H2757" s="4" t="str">
        <v>EX</v>
      </c>
      <c r="I2757" s="4" t="str">
        <v>EX</v>
      </c>
      <c r="J2757" s="4" t="str">
        <v>FNT</v>
      </c>
      <c r="K2757" s="4" t="str">
        <v>8.45 x 5.88 x 3.71</v>
      </c>
      <c r="L2757" s="4" t="str">
        <v>63.10</v>
      </c>
      <c r="M2757" s="4" t="str">
        <v>62.00</v>
      </c>
      <c r="N2757" s="4" t="str">
        <v/>
      </c>
      <c r="O2757" s="4" t="str">
        <v>GIA</v>
      </c>
      <c r="P2757" s="4">
        <v>4000</v>
      </c>
      <c r="Q2757" s="7">
        <v>-71</v>
      </c>
      <c r="R2757" s="5">
        <f>ROUND(P2757 * (1 + (Q2757 / 100)), 2)</f>
        <v>1160</v>
      </c>
      <c r="S2757" s="5">
        <f>ROUND(R2757 * D2757, 2)</f>
        <v>1438.4</v>
      </c>
      <c r="T2757" s="4" t="str">
        <v>EXHIBITION</v>
      </c>
      <c r="U2757" s="8" t="str">
        <v>AVAILABLE</v>
      </c>
      <c r="V2757" s="4" t="str">
        <v xml:space="preserve"> </v>
      </c>
      <c r="W2757" s="9" t="str">
        <v>Media URL</v>
      </c>
    </row>
    <row r="2758">
      <c r="A2758" s="4" t="str">
        <v>6555559712</v>
      </c>
      <c r="B2758" s="4" t="str">
        <v>OVAL</v>
      </c>
      <c r="C2758" s="4">
        <v>161143</v>
      </c>
      <c r="D2758" s="5">
        <v>1.14</v>
      </c>
      <c r="E2758" s="4" t="str">
        <v>J</v>
      </c>
      <c r="F2758" s="4" t="str">
        <v>IF</v>
      </c>
      <c r="G2758" s="4" t="str">
        <v xml:space="preserve"> </v>
      </c>
      <c r="H2758" s="4" t="str">
        <v>EX</v>
      </c>
      <c r="I2758" s="4" t="str">
        <v>EX</v>
      </c>
      <c r="J2758" s="4" t="str">
        <v>FNT</v>
      </c>
      <c r="K2758" s="4" t="str">
        <v>8.02 x 5.69 x 3.55</v>
      </c>
      <c r="L2758" s="4" t="str">
        <v>62.30</v>
      </c>
      <c r="M2758" s="4" t="str">
        <v>62.00</v>
      </c>
      <c r="N2758" s="4" t="str">
        <v/>
      </c>
      <c r="O2758" s="4" t="str">
        <v>GIA</v>
      </c>
      <c r="P2758" s="4">
        <v>4000</v>
      </c>
      <c r="Q2758" s="7">
        <v>-66</v>
      </c>
      <c r="R2758" s="5">
        <f>ROUND(P2758 * (1 + (Q2758 / 100)), 2)</f>
        <v>1360</v>
      </c>
      <c r="S2758" s="5">
        <f>ROUND(R2758 * D2758, 2)</f>
        <v>1550.4</v>
      </c>
      <c r="T2758" s="4" t="str">
        <v>EXHIBITION</v>
      </c>
      <c r="U2758" s="8" t="str">
        <v>AVAILABLE</v>
      </c>
      <c r="V2758" s="4" t="str">
        <v xml:space="preserve"> </v>
      </c>
      <c r="W2758" s="9" t="str">
        <v>Media URL</v>
      </c>
    </row>
    <row r="2759">
      <c r="A2759" s="4" t="str">
        <v>6565082857</v>
      </c>
      <c r="B2759" s="4" t="str">
        <v>OVAL</v>
      </c>
      <c r="C2759" s="4">
        <v>181034</v>
      </c>
      <c r="D2759" s="5">
        <v>1</v>
      </c>
      <c r="E2759" s="4" t="str">
        <v>J</v>
      </c>
      <c r="F2759" s="4" t="str">
        <v>VVS1</v>
      </c>
      <c r="G2759" s="4" t="str">
        <v xml:space="preserve"> </v>
      </c>
      <c r="H2759" s="4" t="str">
        <v>EX</v>
      </c>
      <c r="I2759" s="4" t="str">
        <v>VG</v>
      </c>
      <c r="J2759" s="4" t="str">
        <v>MED</v>
      </c>
      <c r="K2759" s="4" t="str">
        <v>7.94 x 5.63 x 3.54</v>
      </c>
      <c r="L2759" s="4" t="str">
        <v>62.70</v>
      </c>
      <c r="M2759" s="4" t="str">
        <v>63.00</v>
      </c>
      <c r="N2759" s="4" t="str">
        <v/>
      </c>
      <c r="O2759" s="4" t="str">
        <v>GIA</v>
      </c>
      <c r="P2759" s="4">
        <v>3800</v>
      </c>
      <c r="Q2759" s="7">
        <v>-61</v>
      </c>
      <c r="R2759" s="5">
        <f>ROUND(P2759 * (1 + (Q2759 / 100)), 2)</f>
        <v>1482</v>
      </c>
      <c r="S2759" s="5">
        <f>ROUND(R2759 * D2759, 2)</f>
        <v>1482</v>
      </c>
      <c r="T2759" s="4" t="str">
        <v>EXHIBITION</v>
      </c>
      <c r="U2759" s="8" t="str">
        <v>AVAILABLE</v>
      </c>
      <c r="V2759" s="4" t="str">
        <v>Pinpoint, Feather</v>
      </c>
      <c r="W2759" s="9" t="str">
        <v>Media URL</v>
      </c>
    </row>
    <row r="2760">
      <c r="A2760" s="4" t="str">
        <v>6555810305</v>
      </c>
      <c r="B2760" s="4" t="str">
        <v>OVAL</v>
      </c>
      <c r="C2760" s="4">
        <v>170103</v>
      </c>
      <c r="D2760" s="5">
        <v>1.01</v>
      </c>
      <c r="E2760" s="4" t="str">
        <v>J</v>
      </c>
      <c r="F2760" s="4" t="str">
        <v>VVS1</v>
      </c>
      <c r="G2760" s="4" t="str">
        <v xml:space="preserve"> </v>
      </c>
      <c r="H2760" s="4" t="str">
        <v>EX</v>
      </c>
      <c r="I2760" s="4" t="str">
        <v>EX</v>
      </c>
      <c r="J2760" s="4" t="str">
        <v>FNT</v>
      </c>
      <c r="K2760" s="4" t="str">
        <v>7.58 x 5.38 x 3.54</v>
      </c>
      <c r="L2760" s="4" t="str">
        <v>65.80</v>
      </c>
      <c r="M2760" s="4" t="str">
        <v>62.00</v>
      </c>
      <c r="N2760" s="4" t="str">
        <v/>
      </c>
      <c r="O2760" s="4" t="str">
        <v>GIA</v>
      </c>
      <c r="P2760" s="4">
        <v>3800</v>
      </c>
      <c r="Q2760" s="7">
        <v>-62</v>
      </c>
      <c r="R2760" s="5">
        <f>ROUND(P2760 * (1 + (Q2760 / 100)), 2)</f>
        <v>1444</v>
      </c>
      <c r="S2760" s="5">
        <f>ROUND(R2760 * D2760, 2)</f>
        <v>1458.44</v>
      </c>
      <c r="T2760" s="4" t="str">
        <v>EXHIBITION</v>
      </c>
      <c r="U2760" s="8" t="str">
        <v>AVAILABLE</v>
      </c>
      <c r="V2760" s="4" t="str">
        <v>Pinpoint</v>
      </c>
      <c r="W2760" s="9" t="str">
        <v>Media URL</v>
      </c>
    </row>
    <row r="2761">
      <c r="A2761" s="4" t="str">
        <v>6555655879</v>
      </c>
      <c r="B2761" s="4" t="str">
        <v>OVAL</v>
      </c>
      <c r="C2761" s="4">
        <v>164363</v>
      </c>
      <c r="D2761" s="5">
        <v>1.01</v>
      </c>
      <c r="E2761" s="4" t="str">
        <v>J</v>
      </c>
      <c r="F2761" s="4" t="str">
        <v>VVS2</v>
      </c>
      <c r="G2761" s="4" t="str">
        <v xml:space="preserve"> </v>
      </c>
      <c r="H2761" s="4" t="str">
        <v>EX</v>
      </c>
      <c r="I2761" s="4" t="str">
        <v>EX</v>
      </c>
      <c r="J2761" s="4" t="str">
        <v>NONE</v>
      </c>
      <c r="K2761" s="4" t="str">
        <v>7.41 x 5.47 x 3.61</v>
      </c>
      <c r="L2761" s="4" t="str">
        <v>66.00</v>
      </c>
      <c r="M2761" s="4" t="str">
        <v>63.00</v>
      </c>
      <c r="N2761" s="4" t="str">
        <v/>
      </c>
      <c r="O2761" s="4" t="str">
        <v>GIA</v>
      </c>
      <c r="P2761" s="4">
        <v>3600</v>
      </c>
      <c r="Q2761" s="7">
        <v>-62</v>
      </c>
      <c r="R2761" s="5">
        <f>ROUND(P2761 * (1 + (Q2761 / 100)), 2)</f>
        <v>1368</v>
      </c>
      <c r="S2761" s="5">
        <f>ROUND(R2761 * D2761, 2)</f>
        <v>1381.68</v>
      </c>
      <c r="T2761" s="4" t="str">
        <v>EXHIBITION</v>
      </c>
      <c r="U2761" s="8" t="str">
        <v>AVAILABLE</v>
      </c>
      <c r="V2761" s="4" t="str">
        <v>Needle, Cloud, Feather, Pinpoint</v>
      </c>
      <c r="W2761" s="9" t="str">
        <v>Media URL</v>
      </c>
    </row>
    <row r="2762">
      <c r="A2762" s="4" t="str">
        <v>2556862130</v>
      </c>
      <c r="B2762" s="4" t="str">
        <v>OVAL</v>
      </c>
      <c r="C2762" s="4">
        <v>171149</v>
      </c>
      <c r="D2762" s="5">
        <v>1</v>
      </c>
      <c r="E2762" s="4" t="str">
        <v>J</v>
      </c>
      <c r="F2762" s="4" t="str">
        <v>VVS2</v>
      </c>
      <c r="G2762" s="4" t="str">
        <v xml:space="preserve"> </v>
      </c>
      <c r="H2762" s="4" t="str">
        <v>EX</v>
      </c>
      <c r="I2762" s="4" t="str">
        <v>EX</v>
      </c>
      <c r="J2762" s="4" t="str">
        <v>NONE</v>
      </c>
      <c r="K2762" s="4" t="str">
        <v>7.24 x 5.36 x 3.61</v>
      </c>
      <c r="L2762" s="4" t="str">
        <v>67.30</v>
      </c>
      <c r="M2762" s="4" t="str">
        <v>63.00</v>
      </c>
      <c r="N2762" s="4" t="str">
        <v/>
      </c>
      <c r="O2762" s="4" t="str">
        <v>GIA</v>
      </c>
      <c r="P2762" s="4">
        <v>3600</v>
      </c>
      <c r="Q2762" s="7">
        <v>-61</v>
      </c>
      <c r="R2762" s="5">
        <f>ROUND(P2762 * (1 + (Q2762 / 100)), 2)</f>
        <v>1404</v>
      </c>
      <c r="S2762" s="5">
        <f>ROUND(R2762 * D2762, 2)</f>
        <v>1404</v>
      </c>
      <c r="T2762" s="4" t="str">
        <v>EXHIBITION</v>
      </c>
      <c r="U2762" s="8" t="str">
        <v>AVAILABLE</v>
      </c>
      <c r="V2762" s="4" t="str">
        <v>Feather</v>
      </c>
      <c r="W2762" s="9" t="str">
        <v>Media URL</v>
      </c>
    </row>
    <row r="2763">
      <c r="A2763" s="4" t="str">
        <v>3565147228</v>
      </c>
      <c r="B2763" s="4" t="str">
        <v>OVAL</v>
      </c>
      <c r="C2763" s="4">
        <v>182840</v>
      </c>
      <c r="D2763" s="5">
        <v>1.04</v>
      </c>
      <c r="E2763" s="4" t="str">
        <v>J</v>
      </c>
      <c r="F2763" s="4" t="str">
        <v>VVS2</v>
      </c>
      <c r="G2763" s="4" t="str">
        <v xml:space="preserve"> </v>
      </c>
      <c r="H2763" s="4" t="str">
        <v>EX</v>
      </c>
      <c r="I2763" s="4" t="str">
        <v>EX</v>
      </c>
      <c r="J2763" s="4" t="str">
        <v>NONE</v>
      </c>
      <c r="K2763" s="4" t="str">
        <v>8.16 x 5.68 x 3.59</v>
      </c>
      <c r="L2763" s="4" t="str">
        <v>63.30</v>
      </c>
      <c r="M2763" s="4" t="str">
        <v>59.00</v>
      </c>
      <c r="N2763" s="4" t="str">
        <v/>
      </c>
      <c r="O2763" s="4" t="str">
        <v>GIA</v>
      </c>
      <c r="P2763" s="4">
        <v>3600</v>
      </c>
      <c r="Q2763" s="7">
        <v>-55</v>
      </c>
      <c r="R2763" s="5">
        <f>ROUND(P2763 * (1 + (Q2763 / 100)), 2)</f>
        <v>1620</v>
      </c>
      <c r="S2763" s="5">
        <f>ROUND(R2763 * D2763, 2)</f>
        <v>1684.8</v>
      </c>
      <c r="T2763" s="4" t="str">
        <v>EXHIBITION</v>
      </c>
      <c r="U2763" s="8" t="str">
        <v>AVAILABLE</v>
      </c>
      <c r="V2763" s="4" t="str">
        <v>Cloud, Pinpoint</v>
      </c>
      <c r="W2763" s="9" t="str">
        <v>Media URL</v>
      </c>
    </row>
    <row r="2764">
      <c r="A2764" s="4" t="str">
        <v>6552965281</v>
      </c>
      <c r="B2764" s="4" t="str">
        <v>OVAL</v>
      </c>
      <c r="C2764" s="4">
        <v>173906</v>
      </c>
      <c r="D2764" s="5">
        <v>1.31</v>
      </c>
      <c r="E2764" s="4" t="str">
        <v>J</v>
      </c>
      <c r="F2764" s="4" t="str">
        <v>VVS2</v>
      </c>
      <c r="G2764" s="4" t="str">
        <v xml:space="preserve"> </v>
      </c>
      <c r="H2764" s="4" t="str">
        <v>EX</v>
      </c>
      <c r="I2764" s="4" t="str">
        <v>EX</v>
      </c>
      <c r="J2764" s="4" t="str">
        <v>NONE</v>
      </c>
      <c r="K2764" s="4" t="str">
        <v>8.33 x 6.04 x 3.77</v>
      </c>
      <c r="L2764" s="4" t="str">
        <v>62.40</v>
      </c>
      <c r="M2764" s="4" t="str">
        <v>61.00</v>
      </c>
      <c r="N2764" s="4" t="str">
        <v/>
      </c>
      <c r="O2764" s="4" t="str">
        <v>GIA</v>
      </c>
      <c r="P2764" s="4">
        <v>3600</v>
      </c>
      <c r="Q2764" s="7">
        <v>-45</v>
      </c>
      <c r="R2764" s="5">
        <f>ROUND(P2764 * (1 + (Q2764 / 100)), 2)</f>
        <v>1980</v>
      </c>
      <c r="S2764" s="5">
        <f>ROUND(R2764 * D2764, 2)</f>
        <v>2593.8</v>
      </c>
      <c r="T2764" s="4" t="str">
        <v>EXHIBITION</v>
      </c>
      <c r="U2764" s="8" t="str">
        <v>AVAILABLE</v>
      </c>
      <c r="V2764" s="4" t="str">
        <v>Needle, Pinpoint</v>
      </c>
      <c r="W2764" s="9" t="str">
        <v>Media URL</v>
      </c>
    </row>
    <row r="2765">
      <c r="A2765" s="4" t="str">
        <v>773617645</v>
      </c>
      <c r="B2765" s="4" t="str">
        <v>OVAL</v>
      </c>
      <c r="C2765" s="4">
        <v>149211</v>
      </c>
      <c r="D2765" s="5">
        <v>1</v>
      </c>
      <c r="E2765" s="4" t="str">
        <v>J</v>
      </c>
      <c r="F2765" s="4" t="str">
        <v>VVS2</v>
      </c>
      <c r="G2765" s="4" t="str">
        <v>VG</v>
      </c>
      <c r="H2765" s="4" t="str">
        <v>EX</v>
      </c>
      <c r="I2765" s="4" t="str">
        <v>EX</v>
      </c>
      <c r="J2765" s="4" t="str">
        <v>NONE</v>
      </c>
      <c r="K2765" s="4" t="str">
        <v>8.06 x 5.61 x 3.33</v>
      </c>
      <c r="L2765" s="4" t="str">
        <v>59.40</v>
      </c>
      <c r="M2765" s="4" t="str">
        <v>60.00</v>
      </c>
      <c r="N2765" s="4" t="str">
        <v>33.00</v>
      </c>
      <c r="O2765" s="4" t="str">
        <v>IGI</v>
      </c>
      <c r="P2765" s="4">
        <v>3600</v>
      </c>
      <c r="Q2765" s="7">
        <v>-78</v>
      </c>
      <c r="R2765" s="5">
        <f>ROUND(P2765 * (1 + (Q2765 / 100)), 2)</f>
        <v>792</v>
      </c>
      <c r="S2765" s="5">
        <f>ROUND(R2765 * D2765, 2)</f>
        <v>792</v>
      </c>
      <c r="T2765" s="4" t="str">
        <v>MUMBAI</v>
      </c>
      <c r="U2765" s="8" t="str">
        <v>AVAILABLE</v>
      </c>
      <c r="V2765" s="4" t="str">
        <v>Feather, Crystal</v>
      </c>
      <c r="W2765" s="9" t="str">
        <v>Media URL</v>
      </c>
    </row>
    <row r="2766">
      <c r="A2766" s="4" t="str">
        <v>773617334</v>
      </c>
      <c r="B2766" s="4" t="str">
        <v>OVAL</v>
      </c>
      <c r="C2766" s="4">
        <v>155781</v>
      </c>
      <c r="D2766" s="5">
        <v>1.01</v>
      </c>
      <c r="E2766" s="4" t="str">
        <v>J</v>
      </c>
      <c r="F2766" s="4" t="str">
        <v>VVS2</v>
      </c>
      <c r="G2766" s="4" t="str">
        <v>VG</v>
      </c>
      <c r="H2766" s="4" t="str">
        <v>EX</v>
      </c>
      <c r="I2766" s="4" t="str">
        <v>EX</v>
      </c>
      <c r="J2766" s="4" t="str">
        <v>NONE</v>
      </c>
      <c r="K2766" s="4" t="str">
        <v>8.24 x 5.49 x 3.36</v>
      </c>
      <c r="L2766" s="4" t="str">
        <v>61.20</v>
      </c>
      <c r="M2766" s="4" t="str">
        <v>61.00</v>
      </c>
      <c r="N2766" s="4" t="str">
        <v>37.50</v>
      </c>
      <c r="O2766" s="4" t="str">
        <v>IGI</v>
      </c>
      <c r="P2766" s="4">
        <v>3600</v>
      </c>
      <c r="Q2766" s="7">
        <v>-78</v>
      </c>
      <c r="R2766" s="5">
        <f>ROUND(P2766 * (1 + (Q2766 / 100)), 2)</f>
        <v>792</v>
      </c>
      <c r="S2766" s="5">
        <f>ROUND(R2766 * D2766, 2)</f>
        <v>799.92</v>
      </c>
      <c r="T2766" s="4" t="str">
        <v>MUMBAI</v>
      </c>
      <c r="U2766" s="8" t="str">
        <v>AVAILABLE</v>
      </c>
      <c r="V2766" s="4" t="str">
        <v>Cloud</v>
      </c>
      <c r="W2766" s="9" t="str">
        <v>Media URL</v>
      </c>
    </row>
    <row r="2767">
      <c r="A2767" s="4" t="str">
        <v>773617520</v>
      </c>
      <c r="B2767" s="4" t="str">
        <v>OVAL</v>
      </c>
      <c r="C2767" s="4">
        <v>158568</v>
      </c>
      <c r="D2767" s="5">
        <v>1.01</v>
      </c>
      <c r="E2767" s="4" t="str">
        <v>J</v>
      </c>
      <c r="F2767" s="4" t="str">
        <v>VVS2</v>
      </c>
      <c r="G2767" s="4" t="str">
        <v>VG</v>
      </c>
      <c r="H2767" s="4" t="str">
        <v>EX</v>
      </c>
      <c r="I2767" s="4" t="str">
        <v>EX</v>
      </c>
      <c r="J2767" s="4" t="str">
        <v>NONE</v>
      </c>
      <c r="K2767" s="4" t="str">
        <v>7.57 x 5.61 x 3.52</v>
      </c>
      <c r="L2767" s="4" t="str">
        <v>62.70</v>
      </c>
      <c r="M2767" s="4" t="str">
        <v>60.00</v>
      </c>
      <c r="N2767" s="4" t="str">
        <v>36.50</v>
      </c>
      <c r="O2767" s="4" t="str">
        <v>IGI</v>
      </c>
      <c r="P2767" s="4">
        <v>3600</v>
      </c>
      <c r="Q2767" s="7">
        <v>-76</v>
      </c>
      <c r="R2767" s="5">
        <f>ROUND(P2767 * (1 + (Q2767 / 100)), 2)</f>
        <v>864</v>
      </c>
      <c r="S2767" s="5">
        <f>ROUND(R2767 * D2767, 2)</f>
        <v>872.64</v>
      </c>
      <c r="T2767" s="4" t="str">
        <v>MUMBAI</v>
      </c>
      <c r="U2767" s="8" t="str">
        <v>AVAILABLE</v>
      </c>
      <c r="V2767" s="4" t="str">
        <v>Feather</v>
      </c>
      <c r="W2767" s="9" t="str">
        <v>Media URL</v>
      </c>
    </row>
    <row r="2768">
      <c r="A2768" s="4" t="str">
        <v>773617438</v>
      </c>
      <c r="B2768" s="4" t="str">
        <v>OVAL</v>
      </c>
      <c r="C2768" s="4">
        <v>157998</v>
      </c>
      <c r="D2768" s="5">
        <v>1.01</v>
      </c>
      <c r="E2768" s="4" t="str">
        <v>J</v>
      </c>
      <c r="F2768" s="4" t="str">
        <v>VVS2</v>
      </c>
      <c r="G2768" s="4" t="str">
        <v>VG</v>
      </c>
      <c r="H2768" s="4" t="str">
        <v>EX</v>
      </c>
      <c r="I2768" s="4" t="str">
        <v>EX</v>
      </c>
      <c r="J2768" s="4" t="str">
        <v>NONE</v>
      </c>
      <c r="K2768" s="4" t="str">
        <v>7.55 x 5.60 x 3.48</v>
      </c>
      <c r="L2768" s="4" t="str">
        <v>62.10</v>
      </c>
      <c r="M2768" s="4" t="str">
        <v>57.00</v>
      </c>
      <c r="N2768" s="4" t="str">
        <v>36.10</v>
      </c>
      <c r="O2768" s="4" t="str">
        <v>IGI</v>
      </c>
      <c r="P2768" s="4">
        <v>3600</v>
      </c>
      <c r="Q2768" s="7">
        <v>-76</v>
      </c>
      <c r="R2768" s="5">
        <f>ROUND(P2768 * (1 + (Q2768 / 100)), 2)</f>
        <v>864</v>
      </c>
      <c r="S2768" s="5">
        <f>ROUND(R2768 * D2768, 2)</f>
        <v>872.64</v>
      </c>
      <c r="T2768" s="4" t="str">
        <v>MUMBAI</v>
      </c>
      <c r="U2768" s="8" t="str">
        <v>AVAILABLE</v>
      </c>
      <c r="V2768" s="4" t="str">
        <v>Feather, Needle, Cloud, Cavity</v>
      </c>
      <c r="W2768" s="9" t="str">
        <v>Media URL</v>
      </c>
    </row>
    <row r="2769">
      <c r="A2769" s="4" t="str">
        <v>801637769</v>
      </c>
      <c r="B2769" s="4" t="str">
        <v>OVAL</v>
      </c>
      <c r="C2769" s="4">
        <v>160471</v>
      </c>
      <c r="D2769" s="5">
        <v>1.02</v>
      </c>
      <c r="E2769" s="4" t="str">
        <v>J</v>
      </c>
      <c r="F2769" s="4" t="str">
        <v>VVS2</v>
      </c>
      <c r="G2769" s="4" t="str">
        <v>VG</v>
      </c>
      <c r="H2769" s="4" t="str">
        <v>EX</v>
      </c>
      <c r="I2769" s="4" t="str">
        <v>EX</v>
      </c>
      <c r="J2769" s="4" t="str">
        <v>NONE</v>
      </c>
      <c r="K2769" s="4" t="str">
        <v>8.38 x 5.32 x 3.31</v>
      </c>
      <c r="L2769" s="4" t="str">
        <v>62.20</v>
      </c>
      <c r="M2769" s="4" t="str">
        <v>61.00</v>
      </c>
      <c r="N2769" s="4" t="str">
        <v>40.30</v>
      </c>
      <c r="O2769" s="4" t="str">
        <v>IGI</v>
      </c>
      <c r="P2769" s="4">
        <v>3600</v>
      </c>
      <c r="Q2769" s="7">
        <v>-76</v>
      </c>
      <c r="R2769" s="5">
        <f>ROUND(P2769 * (1 + (Q2769 / 100)), 2)</f>
        <v>864</v>
      </c>
      <c r="S2769" s="5">
        <f>ROUND(R2769 * D2769, 2)</f>
        <v>881.28</v>
      </c>
      <c r="T2769" s="4" t="str">
        <v>MUMBAI</v>
      </c>
      <c r="U2769" s="8" t="str">
        <v>AVAILABLE</v>
      </c>
      <c r="V2769" s="4" t="str">
        <v>Cloud, Feather, Pinpoint</v>
      </c>
      <c r="W2769" s="9" t="str">
        <v>Media URL</v>
      </c>
    </row>
    <row r="2770">
      <c r="A2770" s="4" t="str">
        <v>773617316</v>
      </c>
      <c r="B2770" s="4" t="str">
        <v>OVAL</v>
      </c>
      <c r="C2770" s="4">
        <v>155120</v>
      </c>
      <c r="D2770" s="5">
        <v>1.03</v>
      </c>
      <c r="E2770" s="4" t="str">
        <v>J</v>
      </c>
      <c r="F2770" s="4" t="str">
        <v>VVS2</v>
      </c>
      <c r="G2770" s="4" t="str">
        <v>VG</v>
      </c>
      <c r="H2770" s="4" t="str">
        <v>EX</v>
      </c>
      <c r="I2770" s="4" t="str">
        <v>EX</v>
      </c>
      <c r="J2770" s="4" t="str">
        <v>SLT</v>
      </c>
      <c r="K2770" s="4" t="str">
        <v>8.02 x 5.60 x 3.58</v>
      </c>
      <c r="L2770" s="4" t="str">
        <v>63.90</v>
      </c>
      <c r="M2770" s="4" t="str">
        <v>58.00</v>
      </c>
      <c r="N2770" s="4" t="str">
        <v>37.20</v>
      </c>
      <c r="O2770" s="4" t="str">
        <v>IGI</v>
      </c>
      <c r="P2770" s="4">
        <v>3600</v>
      </c>
      <c r="Q2770" s="7">
        <v>-78</v>
      </c>
      <c r="R2770" s="5">
        <f>ROUND(P2770 * (1 + (Q2770 / 100)), 2)</f>
        <v>792</v>
      </c>
      <c r="S2770" s="5">
        <f>ROUND(R2770 * D2770, 2)</f>
        <v>815.76</v>
      </c>
      <c r="T2770" s="4" t="str">
        <v>MUMBAI</v>
      </c>
      <c r="U2770" s="8" t="str">
        <v>AVAILABLE</v>
      </c>
      <c r="V2770" s="4" t="str">
        <v>Feather, Crystal</v>
      </c>
      <c r="W2770" s="9" t="str">
        <v>Media URL</v>
      </c>
    </row>
    <row r="2771">
      <c r="A2771" s="4" t="str">
        <v>801637812</v>
      </c>
      <c r="B2771" s="4" t="str">
        <v>OVAL</v>
      </c>
      <c r="C2771" s="4">
        <v>161138</v>
      </c>
      <c r="D2771" s="5">
        <v>1.11</v>
      </c>
      <c r="E2771" s="4" t="str">
        <v>J</v>
      </c>
      <c r="F2771" s="4" t="str">
        <v>VVS2</v>
      </c>
      <c r="G2771" s="4" t="str">
        <v>VG</v>
      </c>
      <c r="H2771" s="4" t="str">
        <v>EX</v>
      </c>
      <c r="I2771" s="4" t="str">
        <v>EX</v>
      </c>
      <c r="J2771" s="4" t="str">
        <v>SLT</v>
      </c>
      <c r="K2771" s="4" t="str">
        <v>8.12 x 5.59 x 3.64</v>
      </c>
      <c r="L2771" s="4" t="str">
        <v>65.10</v>
      </c>
      <c r="M2771" s="4" t="str">
        <v>59.00</v>
      </c>
      <c r="N2771" s="4" t="str">
        <v>39.90</v>
      </c>
      <c r="O2771" s="4" t="str">
        <v>IGI</v>
      </c>
      <c r="P2771" s="4">
        <v>3600</v>
      </c>
      <c r="Q2771" s="7">
        <v>-76</v>
      </c>
      <c r="R2771" s="5">
        <f>ROUND(P2771 * (1 + (Q2771 / 100)), 2)</f>
        <v>864</v>
      </c>
      <c r="S2771" s="5">
        <f>ROUND(R2771 * D2771, 2)</f>
        <v>959.04</v>
      </c>
      <c r="T2771" s="4" t="str">
        <v>MUMBAI</v>
      </c>
      <c r="U2771" s="8" t="str">
        <v>AVAILABLE</v>
      </c>
      <c r="V2771" s="4" t="str">
        <v>Cloud</v>
      </c>
      <c r="W2771" s="9" t="str">
        <v>Media URL</v>
      </c>
    </row>
    <row r="2772">
      <c r="A2772" s="4" t="str">
        <v>6555595491</v>
      </c>
      <c r="B2772" s="4" t="str">
        <v>OVAL</v>
      </c>
      <c r="C2772" s="4">
        <v>161988</v>
      </c>
      <c r="D2772" s="5">
        <v>1.01</v>
      </c>
      <c r="E2772" s="4" t="str">
        <v>J</v>
      </c>
      <c r="F2772" s="4" t="str">
        <v>VS1</v>
      </c>
      <c r="G2772" s="4" t="str">
        <v xml:space="preserve"> </v>
      </c>
      <c r="H2772" s="4" t="str">
        <v>EX</v>
      </c>
      <c r="I2772" s="4" t="str">
        <v>VG</v>
      </c>
      <c r="J2772" s="4" t="str">
        <v>NONE</v>
      </c>
      <c r="K2772" s="4" t="str">
        <v>7.37 x 5.53 x 3.61</v>
      </c>
      <c r="L2772" s="4" t="str">
        <v>65.30</v>
      </c>
      <c r="M2772" s="4" t="str">
        <v>59.00</v>
      </c>
      <c r="N2772" s="4" t="str">
        <v/>
      </c>
      <c r="O2772" s="4" t="str">
        <v>GIA</v>
      </c>
      <c r="P2772" s="4">
        <v>3400</v>
      </c>
      <c r="Q2772" s="7">
        <v>-63</v>
      </c>
      <c r="R2772" s="5">
        <f>ROUND(P2772 * (1 + (Q2772 / 100)), 2)</f>
        <v>1258</v>
      </c>
      <c r="S2772" s="5">
        <f>ROUND(R2772 * D2772, 2)</f>
        <v>1270.58</v>
      </c>
      <c r="T2772" s="4" t="str">
        <v>EXHIBITION</v>
      </c>
      <c r="U2772" s="8" t="str">
        <v>AVAILABLE</v>
      </c>
      <c r="V2772" s="4" t="str">
        <v>Cloud, Feather, Needle</v>
      </c>
      <c r="W2772" s="9" t="str">
        <v>Media URL</v>
      </c>
    </row>
    <row r="2773">
      <c r="A2773" s="4" t="str">
        <v>2556936589</v>
      </c>
      <c r="B2773" s="4" t="str">
        <v>OVAL</v>
      </c>
      <c r="C2773" s="4">
        <v>171712</v>
      </c>
      <c r="D2773" s="5">
        <v>1.01</v>
      </c>
      <c r="E2773" s="4" t="str">
        <v>J</v>
      </c>
      <c r="F2773" s="4" t="str">
        <v>VS1</v>
      </c>
      <c r="G2773" s="4" t="str">
        <v xml:space="preserve"> </v>
      </c>
      <c r="H2773" s="4" t="str">
        <v>EX</v>
      </c>
      <c r="I2773" s="4" t="str">
        <v>VG</v>
      </c>
      <c r="J2773" s="4" t="str">
        <v>NONE</v>
      </c>
      <c r="K2773" s="4" t="str">
        <v>7.34 x 5.48 x 3.79</v>
      </c>
      <c r="L2773" s="4" t="str">
        <v>69.20</v>
      </c>
      <c r="M2773" s="4" t="str">
        <v>63.00</v>
      </c>
      <c r="N2773" s="4" t="str">
        <v/>
      </c>
      <c r="O2773" s="4" t="str">
        <v>GIA</v>
      </c>
      <c r="P2773" s="4">
        <v>3400</v>
      </c>
      <c r="Q2773" s="7">
        <v>-62</v>
      </c>
      <c r="R2773" s="5">
        <f>ROUND(P2773 * (1 + (Q2773 / 100)), 2)</f>
        <v>1292</v>
      </c>
      <c r="S2773" s="5">
        <f>ROUND(R2773 * D2773, 2)</f>
        <v>1304.92</v>
      </c>
      <c r="T2773" s="4" t="str">
        <v>EXHIBITION</v>
      </c>
      <c r="U2773" s="8" t="str">
        <v>AVAILABLE</v>
      </c>
      <c r="V2773" s="4" t="str">
        <v>Crystal, Feather, Pinpoint, Natural</v>
      </c>
      <c r="W2773" s="9" t="str">
        <v>Media URL</v>
      </c>
    </row>
    <row r="2774">
      <c r="A2774" s="4" t="str">
        <v>2567190874</v>
      </c>
      <c r="B2774" s="4" t="str">
        <v>OVAL</v>
      </c>
      <c r="C2774" s="4">
        <v>183968</v>
      </c>
      <c r="D2774" s="5">
        <v>1</v>
      </c>
      <c r="E2774" s="4" t="str">
        <v>J</v>
      </c>
      <c r="F2774" s="4" t="str">
        <v>VS1</v>
      </c>
      <c r="G2774" s="4" t="str">
        <v xml:space="preserve"> </v>
      </c>
      <c r="H2774" s="4" t="str">
        <v>EX</v>
      </c>
      <c r="I2774" s="4" t="str">
        <v>VG</v>
      </c>
      <c r="J2774" s="4" t="str">
        <v>NONE</v>
      </c>
      <c r="K2774" s="4" t="str">
        <v>8.76 x 5.34 x 3.23</v>
      </c>
      <c r="L2774" s="4" t="str">
        <v>60.50</v>
      </c>
      <c r="M2774" s="4" t="str">
        <v>61.00</v>
      </c>
      <c r="N2774" s="4" t="str">
        <v/>
      </c>
      <c r="O2774" s="4" t="str">
        <v>GIA</v>
      </c>
      <c r="P2774" s="4">
        <v>3400</v>
      </c>
      <c r="Q2774" s="7">
        <v>-53</v>
      </c>
      <c r="R2774" s="5">
        <f>ROUND(P2774 * (1 + (Q2774 / 100)), 2)</f>
        <v>1598</v>
      </c>
      <c r="S2774" s="5">
        <f>ROUND(R2774 * D2774, 2)</f>
        <v>1598</v>
      </c>
      <c r="T2774" s="4" t="str">
        <v>EXHIBITION</v>
      </c>
      <c r="U2774" s="8" t="str">
        <v>AVAILABLE</v>
      </c>
      <c r="V2774" s="4" t="str">
        <v>Feather, Needle, Pinpoint, Indented Natural</v>
      </c>
      <c r="W2774" s="9" t="str">
        <v>Media URL</v>
      </c>
    </row>
    <row r="2775">
      <c r="A2775" s="4" t="str">
        <v>7556995558</v>
      </c>
      <c r="B2775" s="4" t="str">
        <v>OVAL</v>
      </c>
      <c r="C2775" s="4">
        <v>174554</v>
      </c>
      <c r="D2775" s="5">
        <v>1.02</v>
      </c>
      <c r="E2775" s="4" t="str">
        <v>J</v>
      </c>
      <c r="F2775" s="4" t="str">
        <v>VS1</v>
      </c>
      <c r="G2775" s="4" t="str">
        <v xml:space="preserve"> </v>
      </c>
      <c r="H2775" s="4" t="str">
        <v>EX</v>
      </c>
      <c r="I2775" s="4" t="str">
        <v>EX</v>
      </c>
      <c r="J2775" s="4" t="str">
        <v>NONE</v>
      </c>
      <c r="K2775" s="4" t="str">
        <v>8.17 x 5.50 x 3.32</v>
      </c>
      <c r="L2775" s="4" t="str">
        <v>60.20</v>
      </c>
      <c r="M2775" s="4" t="str">
        <v>60.00</v>
      </c>
      <c r="N2775" s="4" t="str">
        <v/>
      </c>
      <c r="O2775" s="4" t="str">
        <v>GIA</v>
      </c>
      <c r="P2775" s="4">
        <v>3400</v>
      </c>
      <c r="Q2775" s="7">
        <v>-59</v>
      </c>
      <c r="R2775" s="5">
        <f>ROUND(P2775 * (1 + (Q2775 / 100)), 2)</f>
        <v>1394</v>
      </c>
      <c r="S2775" s="5">
        <f>ROUND(R2775 * D2775, 2)</f>
        <v>1421.88</v>
      </c>
      <c r="T2775" s="4" t="str">
        <v>EXHIBITION</v>
      </c>
      <c r="U2775" s="8" t="str">
        <v>AVAILABLE</v>
      </c>
      <c r="V2775" s="4" t="str">
        <v>Feather, Twinning Wisp</v>
      </c>
      <c r="W2775" s="9" t="str">
        <v>Media URL</v>
      </c>
    </row>
    <row r="2776">
      <c r="A2776" s="4" t="str">
        <v>2557801974</v>
      </c>
      <c r="B2776" s="4" t="str">
        <v>OVAL</v>
      </c>
      <c r="C2776" s="4">
        <v>169286</v>
      </c>
      <c r="D2776" s="5">
        <v>1</v>
      </c>
      <c r="E2776" s="4" t="str">
        <v>J</v>
      </c>
      <c r="F2776" s="4" t="str">
        <v>VS1</v>
      </c>
      <c r="G2776" s="4" t="str">
        <v xml:space="preserve"> </v>
      </c>
      <c r="H2776" s="4" t="str">
        <v>EX</v>
      </c>
      <c r="I2776" s="4" t="str">
        <v>EX</v>
      </c>
      <c r="J2776" s="4" t="str">
        <v>NONE</v>
      </c>
      <c r="K2776" s="4" t="str">
        <v>7.32 x 5.46 x 3.64</v>
      </c>
      <c r="L2776" s="4" t="str">
        <v>66.80</v>
      </c>
      <c r="M2776" s="4" t="str">
        <v>64.00</v>
      </c>
      <c r="N2776" s="4" t="str">
        <v/>
      </c>
      <c r="O2776" s="4" t="str">
        <v>GIA</v>
      </c>
      <c r="P2776" s="4">
        <v>3400</v>
      </c>
      <c r="Q2776" s="7">
        <v>-58</v>
      </c>
      <c r="R2776" s="5">
        <f>ROUND(P2776 * (1 + (Q2776 / 100)), 2)</f>
        <v>1428</v>
      </c>
      <c r="S2776" s="5">
        <f>ROUND(R2776 * D2776, 2)</f>
        <v>1428</v>
      </c>
      <c r="T2776" s="4" t="str">
        <v>EXHIBITION</v>
      </c>
      <c r="U2776" s="8" t="str">
        <v>AVAILABLE</v>
      </c>
      <c r="V2776" s="4" t="str">
        <v>Crystal, Pinpoint, Natural</v>
      </c>
      <c r="W2776" s="9" t="str">
        <v>Media URL</v>
      </c>
    </row>
    <row r="2777">
      <c r="A2777" s="4" t="str">
        <v>7558785261</v>
      </c>
      <c r="B2777" s="4" t="str">
        <v>OVAL</v>
      </c>
      <c r="C2777" s="4">
        <v>168900</v>
      </c>
      <c r="D2777" s="5">
        <v>1.01</v>
      </c>
      <c r="E2777" s="4" t="str">
        <v>J</v>
      </c>
      <c r="F2777" s="4" t="str">
        <v>VS1</v>
      </c>
      <c r="G2777" s="4" t="str">
        <v xml:space="preserve"> </v>
      </c>
      <c r="H2777" s="4" t="str">
        <v>EX</v>
      </c>
      <c r="I2777" s="4" t="str">
        <v>EX</v>
      </c>
      <c r="J2777" s="4" t="str">
        <v>NONE</v>
      </c>
      <c r="K2777" s="4" t="str">
        <v>7.51 x 5.52 x 3.68</v>
      </c>
      <c r="L2777" s="4" t="str">
        <v>66.60</v>
      </c>
      <c r="M2777" s="4" t="str">
        <v>61.00</v>
      </c>
      <c r="N2777" s="4" t="str">
        <v/>
      </c>
      <c r="O2777" s="4" t="str">
        <v>GIA</v>
      </c>
      <c r="P2777" s="4">
        <v>3400</v>
      </c>
      <c r="Q2777" s="7">
        <v>-58</v>
      </c>
      <c r="R2777" s="5">
        <f>ROUND(P2777 * (1 + (Q2777 / 100)), 2)</f>
        <v>1428</v>
      </c>
      <c r="S2777" s="5">
        <f>ROUND(R2777 * D2777, 2)</f>
        <v>1442.28</v>
      </c>
      <c r="T2777" s="4" t="str">
        <v>EXHIBITION</v>
      </c>
      <c r="U2777" s="8" t="str">
        <v>AVAILABLE</v>
      </c>
      <c r="V2777" s="4" t="str">
        <v>Crystal, Cloud, Needle</v>
      </c>
      <c r="W2777" s="9" t="str">
        <v>Media URL</v>
      </c>
    </row>
    <row r="2778">
      <c r="A2778" s="4" t="str">
        <v>1553810555</v>
      </c>
      <c r="B2778" s="4" t="str">
        <v>OVAL</v>
      </c>
      <c r="C2778" s="4">
        <v>170067</v>
      </c>
      <c r="D2778" s="5">
        <v>1.01</v>
      </c>
      <c r="E2778" s="4" t="str">
        <v>J</v>
      </c>
      <c r="F2778" s="4" t="str">
        <v>VS1</v>
      </c>
      <c r="G2778" s="4" t="str">
        <v xml:space="preserve"> </v>
      </c>
      <c r="H2778" s="4" t="str">
        <v>EX</v>
      </c>
      <c r="I2778" s="4" t="str">
        <v>EX</v>
      </c>
      <c r="J2778" s="4" t="str">
        <v>NONE</v>
      </c>
      <c r="K2778" s="4" t="str">
        <v>7.24 x 5.49 x 3.62</v>
      </c>
      <c r="L2778" s="4" t="str">
        <v>66.00</v>
      </c>
      <c r="M2778" s="4" t="str">
        <v>61.00</v>
      </c>
      <c r="N2778" s="4" t="str">
        <v/>
      </c>
      <c r="O2778" s="4" t="str">
        <v>GIA</v>
      </c>
      <c r="P2778" s="4">
        <v>3400</v>
      </c>
      <c r="Q2778" s="7">
        <v>-58</v>
      </c>
      <c r="R2778" s="5">
        <f>ROUND(P2778 * (1 + (Q2778 / 100)), 2)</f>
        <v>1428</v>
      </c>
      <c r="S2778" s="5">
        <f>ROUND(R2778 * D2778, 2)</f>
        <v>1442.28</v>
      </c>
      <c r="T2778" s="4" t="str">
        <v>EXHIBITION</v>
      </c>
      <c r="U2778" s="8" t="str">
        <v>AVAILABLE</v>
      </c>
      <c r="V2778" s="4" t="str">
        <v>Crystal, Pinpoint, Natural</v>
      </c>
      <c r="W2778" s="9" t="str">
        <v>Media URL</v>
      </c>
    </row>
    <row r="2779">
      <c r="A2779" s="4" t="str">
        <v>6562248250</v>
      </c>
      <c r="B2779" s="4" t="str">
        <v>OVAL</v>
      </c>
      <c r="C2779" s="4">
        <v>187960</v>
      </c>
      <c r="D2779" s="5">
        <v>1.01</v>
      </c>
      <c r="E2779" s="4" t="str">
        <v>J</v>
      </c>
      <c r="F2779" s="4" t="str">
        <v>VS1</v>
      </c>
      <c r="G2779" s="4" t="str">
        <v xml:space="preserve"> </v>
      </c>
      <c r="H2779" s="4" t="str">
        <v>EX</v>
      </c>
      <c r="I2779" s="4" t="str">
        <v>EX</v>
      </c>
      <c r="J2779" s="4" t="str">
        <v>NONE</v>
      </c>
      <c r="K2779" s="4" t="str">
        <v>7.80 x 5.60 x 3.51</v>
      </c>
      <c r="L2779" s="4" t="str">
        <v>62.60</v>
      </c>
      <c r="M2779" s="4" t="str">
        <v>57.00</v>
      </c>
      <c r="N2779" s="4" t="str">
        <v/>
      </c>
      <c r="O2779" s="4" t="str">
        <v>GIA</v>
      </c>
      <c r="P2779" s="4">
        <v>3400</v>
      </c>
      <c r="Q2779" s="7">
        <v>-55</v>
      </c>
      <c r="R2779" s="5">
        <f>ROUND(P2779 * (1 + (Q2779 / 100)), 2)</f>
        <v>1530</v>
      </c>
      <c r="S2779" s="5">
        <f>ROUND(R2779 * D2779, 2)</f>
        <v>1545.3</v>
      </c>
      <c r="T2779" s="4" t="str">
        <v>EXHIBITION</v>
      </c>
      <c r="U2779" s="8" t="str">
        <v>AVAILABLE</v>
      </c>
      <c r="V2779" s="4" t="str">
        <v>Feather</v>
      </c>
      <c r="W2779" s="9" t="str">
        <v>Media URL</v>
      </c>
    </row>
    <row r="2780">
      <c r="A2780" s="4" t="str">
        <v>773617432</v>
      </c>
      <c r="B2780" s="4" t="str">
        <v>OVAL</v>
      </c>
      <c r="C2780" s="4">
        <v>157827</v>
      </c>
      <c r="D2780" s="5">
        <v>1.01</v>
      </c>
      <c r="E2780" s="4" t="str">
        <v>J</v>
      </c>
      <c r="F2780" s="4" t="str">
        <v>VS1</v>
      </c>
      <c r="G2780" s="4" t="str">
        <v>VG</v>
      </c>
      <c r="H2780" s="4" t="str">
        <v>EX</v>
      </c>
      <c r="I2780" s="4" t="str">
        <v>EX</v>
      </c>
      <c r="J2780" s="4" t="str">
        <v>NONE</v>
      </c>
      <c r="K2780" s="4" t="str">
        <v>8.45 x 5.47 x 3.24</v>
      </c>
      <c r="L2780" s="4" t="str">
        <v>59.20</v>
      </c>
      <c r="M2780" s="4" t="str">
        <v>58.00</v>
      </c>
      <c r="N2780" s="4" t="str">
        <v>37.60</v>
      </c>
      <c r="O2780" s="4" t="str">
        <v>IGI</v>
      </c>
      <c r="P2780" s="4">
        <v>3400</v>
      </c>
      <c r="Q2780" s="7">
        <v>-77</v>
      </c>
      <c r="R2780" s="5">
        <f>ROUND(P2780 * (1 + (Q2780 / 100)), 2)</f>
        <v>782</v>
      </c>
      <c r="S2780" s="5">
        <f>ROUND(R2780 * D2780, 2)</f>
        <v>789.82</v>
      </c>
      <c r="T2780" s="4" t="str">
        <v>MUMBAI</v>
      </c>
      <c r="U2780" s="8" t="str">
        <v>AVAILABLE</v>
      </c>
      <c r="V2780" s="4" t="str">
        <v>Feather, Cloud, Pinpoint</v>
      </c>
      <c r="W2780" s="9" t="str">
        <v>Media URL</v>
      </c>
    </row>
    <row r="2781">
      <c r="A2781" s="4" t="str">
        <v>773617449</v>
      </c>
      <c r="B2781" s="4" t="str">
        <v>OVAL</v>
      </c>
      <c r="C2781" s="4">
        <v>158192</v>
      </c>
      <c r="D2781" s="5">
        <v>1</v>
      </c>
      <c r="E2781" s="4" t="str">
        <v>J</v>
      </c>
      <c r="F2781" s="4" t="str">
        <v>VS1</v>
      </c>
      <c r="G2781" s="4" t="str">
        <v>VG</v>
      </c>
      <c r="H2781" s="4" t="str">
        <v>EX</v>
      </c>
      <c r="I2781" s="4" t="str">
        <v>EX</v>
      </c>
      <c r="J2781" s="4" t="str">
        <v>NONE</v>
      </c>
      <c r="K2781" s="4" t="str">
        <v>7.49 x 5.48 x 3.48</v>
      </c>
      <c r="L2781" s="4" t="str">
        <v>63.50</v>
      </c>
      <c r="M2781" s="4" t="str">
        <v>61.00</v>
      </c>
      <c r="N2781" s="4" t="str">
        <v>41.60</v>
      </c>
      <c r="O2781" s="4" t="str">
        <v>IGI</v>
      </c>
      <c r="P2781" s="4">
        <v>3400</v>
      </c>
      <c r="Q2781" s="7">
        <v>-76</v>
      </c>
      <c r="R2781" s="5">
        <f>ROUND(P2781 * (1 + (Q2781 / 100)), 2)</f>
        <v>816</v>
      </c>
      <c r="S2781" s="5">
        <f>ROUND(R2781 * D2781, 2)</f>
        <v>816</v>
      </c>
      <c r="T2781" s="4" t="str">
        <v>MUMBAI</v>
      </c>
      <c r="U2781" s="8" t="str">
        <v>AVAILABLE</v>
      </c>
      <c r="V2781" s="4" t="str">
        <v>Cloud, Feather, Indented Natural, Cavity</v>
      </c>
      <c r="W2781" s="9" t="str">
        <v>Media URL</v>
      </c>
    </row>
    <row r="2782">
      <c r="A2782" s="4" t="str">
        <v>773617426</v>
      </c>
      <c r="B2782" s="4" t="str">
        <v>OVAL</v>
      </c>
      <c r="C2782" s="4">
        <v>157781</v>
      </c>
      <c r="D2782" s="5">
        <v>1.02</v>
      </c>
      <c r="E2782" s="4" t="str">
        <v>J</v>
      </c>
      <c r="F2782" s="4" t="str">
        <v>VS1</v>
      </c>
      <c r="G2782" s="4" t="str">
        <v>VG</v>
      </c>
      <c r="H2782" s="4" t="str">
        <v>EX</v>
      </c>
      <c r="I2782" s="4" t="str">
        <v>EX</v>
      </c>
      <c r="J2782" s="4" t="str">
        <v>NONE</v>
      </c>
      <c r="K2782" s="4" t="str">
        <v>7.83 x 5.59 x 3.55</v>
      </c>
      <c r="L2782" s="4" t="str">
        <v>63.50</v>
      </c>
      <c r="M2782" s="4" t="str">
        <v>61.00</v>
      </c>
      <c r="N2782" s="4" t="str">
        <v>40.40</v>
      </c>
      <c r="O2782" s="4" t="str">
        <v>IGI</v>
      </c>
      <c r="P2782" s="4">
        <v>3400</v>
      </c>
      <c r="Q2782" s="7">
        <v>-76</v>
      </c>
      <c r="R2782" s="5">
        <f>ROUND(P2782 * (1 + (Q2782 / 100)), 2)</f>
        <v>816</v>
      </c>
      <c r="S2782" s="5">
        <f>ROUND(R2782 * D2782, 2)</f>
        <v>832.32</v>
      </c>
      <c r="T2782" s="4" t="str">
        <v>MUMBAI</v>
      </c>
      <c r="U2782" s="8" t="str">
        <v>AVAILABLE</v>
      </c>
      <c r="V2782" s="4" t="str">
        <v>Cloud, Feather, Needle</v>
      </c>
      <c r="W2782" s="9" t="str">
        <v>Media URL</v>
      </c>
    </row>
    <row r="2783">
      <c r="A2783" s="4" t="str">
        <v>801637959</v>
      </c>
      <c r="B2783" s="4" t="str">
        <v>OVAL</v>
      </c>
      <c r="C2783" s="4">
        <v>163693</v>
      </c>
      <c r="D2783" s="5">
        <v>1</v>
      </c>
      <c r="E2783" s="4" t="str">
        <v>J</v>
      </c>
      <c r="F2783" s="4" t="str">
        <v>VS1</v>
      </c>
      <c r="G2783" s="4" t="str">
        <v>VG</v>
      </c>
      <c r="H2783" s="4" t="str">
        <v>EX</v>
      </c>
      <c r="I2783" s="4" t="str">
        <v>EX</v>
      </c>
      <c r="J2783" s="4" t="str">
        <v>NONE</v>
      </c>
      <c r="K2783" s="4" t="str">
        <v>7.52 x 5.66 x 3.37</v>
      </c>
      <c r="L2783" s="4" t="str">
        <v>59.50</v>
      </c>
      <c r="M2783" s="4" t="str">
        <v>56.00</v>
      </c>
      <c r="N2783" s="4" t="str">
        <v>36.70</v>
      </c>
      <c r="O2783" s="4" t="str">
        <v>IGI</v>
      </c>
      <c r="P2783" s="4">
        <v>3400</v>
      </c>
      <c r="Q2783" s="7">
        <v>-75</v>
      </c>
      <c r="R2783" s="5">
        <f>ROUND(P2783 * (1 + (Q2783 / 100)), 2)</f>
        <v>850</v>
      </c>
      <c r="S2783" s="5">
        <f>ROUND(R2783 * D2783, 2)</f>
        <v>850</v>
      </c>
      <c r="T2783" s="4" t="str">
        <v>MUMBAI</v>
      </c>
      <c r="U2783" s="8" t="str">
        <v>AVAILABLE</v>
      </c>
      <c r="V2783" s="4" t="str">
        <v>Feather, Pinpoint</v>
      </c>
      <c r="W2783" s="9" t="str">
        <v>Media URL</v>
      </c>
    </row>
    <row r="2784">
      <c r="A2784" s="4" t="str">
        <v>801637806</v>
      </c>
      <c r="B2784" s="4" t="str">
        <v>OVAL</v>
      </c>
      <c r="C2784" s="4">
        <v>161114</v>
      </c>
      <c r="D2784" s="5">
        <v>1.01</v>
      </c>
      <c r="E2784" s="4" t="str">
        <v>J</v>
      </c>
      <c r="F2784" s="4" t="str">
        <v>VS1</v>
      </c>
      <c r="G2784" s="4" t="str">
        <v>VG</v>
      </c>
      <c r="H2784" s="4" t="str">
        <v>EX</v>
      </c>
      <c r="I2784" s="4" t="str">
        <v>EX</v>
      </c>
      <c r="J2784" s="4" t="str">
        <v>NONE</v>
      </c>
      <c r="K2784" s="4" t="str">
        <v>7.78 x 5.42 x 3.57</v>
      </c>
      <c r="L2784" s="4" t="str">
        <v>65.90</v>
      </c>
      <c r="M2784" s="4" t="str">
        <v>61.00</v>
      </c>
      <c r="N2784" s="4" t="str">
        <v>37.80</v>
      </c>
      <c r="O2784" s="4" t="str">
        <v>IGI</v>
      </c>
      <c r="P2784" s="4">
        <v>3400</v>
      </c>
      <c r="Q2784" s="7">
        <v>-75</v>
      </c>
      <c r="R2784" s="5">
        <f>ROUND(P2784 * (1 + (Q2784 / 100)), 2)</f>
        <v>850</v>
      </c>
      <c r="S2784" s="5">
        <f>ROUND(R2784 * D2784, 2)</f>
        <v>858.5</v>
      </c>
      <c r="T2784" s="4" t="str">
        <v>MUMBAI</v>
      </c>
      <c r="U2784" s="8" t="str">
        <v>AVAILABLE</v>
      </c>
      <c r="V2784" s="4" t="str">
        <v>Cloud, Feather, Crystal, Needle, Cavity</v>
      </c>
      <c r="W2784" s="9" t="str">
        <v>Media URL</v>
      </c>
    </row>
    <row r="2785">
      <c r="A2785" s="4" t="str">
        <v>773617519</v>
      </c>
      <c r="B2785" s="4" t="str">
        <v>OVAL</v>
      </c>
      <c r="C2785" s="4">
        <v>158567</v>
      </c>
      <c r="D2785" s="5">
        <v>1.31</v>
      </c>
      <c r="E2785" s="4" t="str">
        <v>J</v>
      </c>
      <c r="F2785" s="4" t="str">
        <v>VS1</v>
      </c>
      <c r="G2785" s="4" t="str">
        <v>VG</v>
      </c>
      <c r="H2785" s="4" t="str">
        <v>EX</v>
      </c>
      <c r="I2785" s="4" t="str">
        <v>EX</v>
      </c>
      <c r="J2785" s="4" t="str">
        <v>NONE</v>
      </c>
      <c r="K2785" s="4" t="str">
        <v>8.57 x 6.10 x 3.65</v>
      </c>
      <c r="L2785" s="4" t="str">
        <v>59.80</v>
      </c>
      <c r="M2785" s="4" t="str">
        <v>60.00</v>
      </c>
      <c r="N2785" s="4" t="str">
        <v>37.60</v>
      </c>
      <c r="O2785" s="4" t="str">
        <v>IGI</v>
      </c>
      <c r="P2785" s="4">
        <v>3400</v>
      </c>
      <c r="Q2785" s="7">
        <v>-73</v>
      </c>
      <c r="R2785" s="5">
        <f>ROUND(P2785 * (1 + (Q2785 / 100)), 2)</f>
        <v>918</v>
      </c>
      <c r="S2785" s="5">
        <f>ROUND(R2785 * D2785, 2)</f>
        <v>1202.58</v>
      </c>
      <c r="T2785" s="4" t="str">
        <v>MUMBAI</v>
      </c>
      <c r="U2785" s="8" t="str">
        <v>AVAILABLE</v>
      </c>
      <c r="V2785" s="4" t="str">
        <v>Cloud, Feather</v>
      </c>
      <c r="W2785" s="9" t="str">
        <v>Media URL</v>
      </c>
    </row>
    <row r="2786">
      <c r="A2786" s="4" t="str">
        <v>6552995581</v>
      </c>
      <c r="B2786" s="4" t="str">
        <v>OVAL</v>
      </c>
      <c r="C2786" s="4">
        <v>176471</v>
      </c>
      <c r="D2786" s="5">
        <v>1.01</v>
      </c>
      <c r="E2786" s="4" t="str">
        <v>J</v>
      </c>
      <c r="F2786" s="4" t="str">
        <v>VS2</v>
      </c>
      <c r="G2786" s="4" t="str">
        <v xml:space="preserve"> </v>
      </c>
      <c r="H2786" s="4" t="str">
        <v>EX</v>
      </c>
      <c r="I2786" s="4" t="str">
        <v>VG</v>
      </c>
      <c r="J2786" s="4" t="str">
        <v>NONE</v>
      </c>
      <c r="K2786" s="4" t="str">
        <v>7.92 x 5.83 x 3.34</v>
      </c>
      <c r="L2786" s="4" t="str">
        <v>57.20</v>
      </c>
      <c r="M2786" s="4" t="str">
        <v>63.00</v>
      </c>
      <c r="N2786" s="4" t="str">
        <v/>
      </c>
      <c r="O2786" s="4" t="str">
        <v>GIA</v>
      </c>
      <c r="P2786" s="4">
        <v>3200</v>
      </c>
      <c r="Q2786" s="7">
        <v>-62</v>
      </c>
      <c r="R2786" s="5">
        <f>ROUND(P2786 * (1 + (Q2786 / 100)), 2)</f>
        <v>1216</v>
      </c>
      <c r="S2786" s="5">
        <f>ROUND(R2786 * D2786, 2)</f>
        <v>1228.16</v>
      </c>
      <c r="T2786" s="4" t="str">
        <v>EXHIBITION</v>
      </c>
      <c r="U2786" s="11" t="str">
        <v>MEMO_OUT</v>
      </c>
      <c r="V2786" s="4" t="str">
        <v>Feather, Pinpoint, Indented Natural, Natural</v>
      </c>
      <c r="W2786" s="9" t="str">
        <v>Media URL</v>
      </c>
    </row>
    <row r="2787">
      <c r="A2787" s="4" t="str">
        <v>1553802270</v>
      </c>
      <c r="B2787" s="4" t="str">
        <v>OVAL</v>
      </c>
      <c r="C2787" s="4">
        <v>168798</v>
      </c>
      <c r="D2787" s="5">
        <v>1</v>
      </c>
      <c r="E2787" s="4" t="str">
        <v>J</v>
      </c>
      <c r="F2787" s="4" t="str">
        <v>VS2</v>
      </c>
      <c r="G2787" s="4" t="str">
        <v xml:space="preserve"> </v>
      </c>
      <c r="H2787" s="4" t="str">
        <v>EX</v>
      </c>
      <c r="I2787" s="4" t="str">
        <v>VG</v>
      </c>
      <c r="J2787" s="4" t="str">
        <v>FNT</v>
      </c>
      <c r="K2787" s="4" t="str">
        <v>7.57 x 5.62 x 3.34</v>
      </c>
      <c r="L2787" s="4" t="str">
        <v>59.50</v>
      </c>
      <c r="M2787" s="4" t="str">
        <v>66.00</v>
      </c>
      <c r="N2787" s="4" t="str">
        <v/>
      </c>
      <c r="O2787" s="4" t="str">
        <v>GIA</v>
      </c>
      <c r="P2787" s="4">
        <v>3200</v>
      </c>
      <c r="Q2787" s="7">
        <v>-61</v>
      </c>
      <c r="R2787" s="5">
        <f>ROUND(P2787 * (1 + (Q2787 / 100)), 2)</f>
        <v>1248</v>
      </c>
      <c r="S2787" s="5">
        <f>ROUND(R2787 * D2787, 2)</f>
        <v>1248</v>
      </c>
      <c r="T2787" s="4" t="str">
        <v>EXHIBITION</v>
      </c>
      <c r="U2787" s="11" t="str">
        <v>MEMO_OUT</v>
      </c>
      <c r="V2787" s="4" t="str">
        <v>Crystal, Feather, Cloud, Needle, Natural</v>
      </c>
      <c r="W2787" s="9" t="str">
        <v>Media URL</v>
      </c>
    </row>
    <row r="2788">
      <c r="A2788" s="4" t="str">
        <v>3545813330</v>
      </c>
      <c r="B2788" s="4" t="str">
        <v>OVAL</v>
      </c>
      <c r="C2788" s="4">
        <v>130454</v>
      </c>
      <c r="D2788" s="5">
        <v>1.07</v>
      </c>
      <c r="E2788" s="4" t="str">
        <v>J</v>
      </c>
      <c r="F2788" s="4" t="str">
        <v>VS2</v>
      </c>
      <c r="G2788" s="4" t="str">
        <v xml:space="preserve"> </v>
      </c>
      <c r="H2788" s="4" t="str">
        <v>EX</v>
      </c>
      <c r="I2788" s="4" t="str">
        <v>EX</v>
      </c>
      <c r="J2788" s="4" t="str">
        <v>NONE</v>
      </c>
      <c r="K2788" s="4" t="str">
        <v>8.74 x 5.57 x 3.26</v>
      </c>
      <c r="L2788" s="4" t="str">
        <v>58.60</v>
      </c>
      <c r="M2788" s="4" t="str">
        <v>60.00</v>
      </c>
      <c r="N2788" s="4" t="str">
        <v/>
      </c>
      <c r="O2788" s="4" t="str">
        <v>GIA</v>
      </c>
      <c r="P2788" s="4">
        <v>3200</v>
      </c>
      <c r="Q2788" s="7">
        <v>-69</v>
      </c>
      <c r="R2788" s="5">
        <f>ROUND(P2788 * (1 + (Q2788 / 100)), 2)</f>
        <v>992</v>
      </c>
      <c r="S2788" s="5">
        <f>ROUND(R2788 * D2788, 2)</f>
        <v>1061.44</v>
      </c>
      <c r="T2788" s="4" t="str">
        <v>EXHIBITION</v>
      </c>
      <c r="U2788" s="8" t="str">
        <v>AVAILABLE</v>
      </c>
      <c r="V2788" s="4" t="str">
        <v>Twinning Wisp, Feather, Needle</v>
      </c>
      <c r="W2788" s="9" t="str">
        <v>Media URL</v>
      </c>
    </row>
    <row r="2789">
      <c r="A2789" s="4" t="str">
        <v>7556862124</v>
      </c>
      <c r="B2789" s="4" t="str">
        <v>OVAL</v>
      </c>
      <c r="C2789" s="4">
        <v>171043</v>
      </c>
      <c r="D2789" s="5">
        <v>1</v>
      </c>
      <c r="E2789" s="4" t="str">
        <v>J</v>
      </c>
      <c r="F2789" s="4" t="str">
        <v>VS2</v>
      </c>
      <c r="G2789" s="4" t="str">
        <v xml:space="preserve"> </v>
      </c>
      <c r="H2789" s="4" t="str">
        <v>EX</v>
      </c>
      <c r="I2789" s="4" t="str">
        <v>EX</v>
      </c>
      <c r="J2789" s="4" t="str">
        <v>NONE</v>
      </c>
      <c r="K2789" s="4" t="str">
        <v>7.66 x 5.51 x 3.63</v>
      </c>
      <c r="L2789" s="4" t="str">
        <v>65.90</v>
      </c>
      <c r="M2789" s="4" t="str">
        <v>63.00</v>
      </c>
      <c r="N2789" s="4" t="str">
        <v/>
      </c>
      <c r="O2789" s="4" t="str">
        <v>GIA</v>
      </c>
      <c r="P2789" s="4">
        <v>3200</v>
      </c>
      <c r="Q2789" s="7">
        <v>-62</v>
      </c>
      <c r="R2789" s="5">
        <f>ROUND(P2789 * (1 + (Q2789 / 100)), 2)</f>
        <v>1216</v>
      </c>
      <c r="S2789" s="5">
        <f>ROUND(R2789 * D2789, 2)</f>
        <v>1216</v>
      </c>
      <c r="T2789" s="4" t="str">
        <v>EXHIBITION</v>
      </c>
      <c r="U2789" s="11" t="str">
        <v>MEMO_OUT</v>
      </c>
      <c r="V2789" s="4" t="str">
        <v>Feather, Cavity, Pinpoint, Natural</v>
      </c>
      <c r="W2789" s="9" t="str">
        <v>Media URL</v>
      </c>
    </row>
    <row r="2790">
      <c r="A2790" s="4" t="str">
        <v>7556853696</v>
      </c>
      <c r="B2790" s="4" t="str">
        <v>OVAL</v>
      </c>
      <c r="C2790" s="4">
        <v>171493</v>
      </c>
      <c r="D2790" s="5">
        <v>1.02</v>
      </c>
      <c r="E2790" s="4" t="str">
        <v>J</v>
      </c>
      <c r="F2790" s="4" t="str">
        <v>VS2</v>
      </c>
      <c r="G2790" s="4" t="str">
        <v xml:space="preserve"> </v>
      </c>
      <c r="H2790" s="4" t="str">
        <v>EX</v>
      </c>
      <c r="I2790" s="4" t="str">
        <v>EX</v>
      </c>
      <c r="J2790" s="4" t="str">
        <v>NONE</v>
      </c>
      <c r="K2790" s="4" t="str">
        <v>7.28 x 5.41 x 3.69</v>
      </c>
      <c r="L2790" s="4" t="str">
        <v>68.20</v>
      </c>
      <c r="M2790" s="4" t="str">
        <v>62.00</v>
      </c>
      <c r="N2790" s="4" t="str">
        <v/>
      </c>
      <c r="O2790" s="4" t="str">
        <v>GIA</v>
      </c>
      <c r="P2790" s="4">
        <v>3200</v>
      </c>
      <c r="Q2790" s="7">
        <v>-62</v>
      </c>
      <c r="R2790" s="5">
        <f>ROUND(P2790 * (1 + (Q2790 / 100)), 2)</f>
        <v>1216</v>
      </c>
      <c r="S2790" s="5">
        <f>ROUND(R2790 * D2790, 2)</f>
        <v>1240.32</v>
      </c>
      <c r="T2790" s="4" t="str">
        <v>EXHIBITION</v>
      </c>
      <c r="U2790" s="11" t="str">
        <v>MEMO_OUT</v>
      </c>
      <c r="V2790" s="4" t="str">
        <v>Crystal, Feather, Cloud, Pinpoint</v>
      </c>
      <c r="W2790" s="9" t="str">
        <v>Media URL</v>
      </c>
    </row>
    <row r="2791">
      <c r="A2791" s="4" t="str">
        <v>1553995409</v>
      </c>
      <c r="B2791" s="4" t="str">
        <v>OVAL</v>
      </c>
      <c r="C2791" s="4">
        <v>174553</v>
      </c>
      <c r="D2791" s="5">
        <v>1.02</v>
      </c>
      <c r="E2791" s="4" t="str">
        <v>J</v>
      </c>
      <c r="F2791" s="4" t="str">
        <v>VS2</v>
      </c>
      <c r="G2791" s="4" t="str">
        <v xml:space="preserve"> </v>
      </c>
      <c r="H2791" s="4" t="str">
        <v>EX</v>
      </c>
      <c r="I2791" s="4" t="str">
        <v>EX</v>
      </c>
      <c r="J2791" s="4" t="str">
        <v>NONE</v>
      </c>
      <c r="K2791" s="4" t="str">
        <v>7.64 x 5.41 x 3.55</v>
      </c>
      <c r="L2791" s="4" t="str">
        <v>65.50</v>
      </c>
      <c r="M2791" s="4" t="str">
        <v>62.00</v>
      </c>
      <c r="N2791" s="4" t="str">
        <v/>
      </c>
      <c r="O2791" s="4" t="str">
        <v>GIA</v>
      </c>
      <c r="P2791" s="4">
        <v>3200</v>
      </c>
      <c r="Q2791" s="7">
        <v>-62</v>
      </c>
      <c r="R2791" s="5">
        <f>ROUND(P2791 * (1 + (Q2791 / 100)), 2)</f>
        <v>1216</v>
      </c>
      <c r="S2791" s="5">
        <f>ROUND(R2791 * D2791, 2)</f>
        <v>1240.32</v>
      </c>
      <c r="T2791" s="4" t="str">
        <v>EXHIBITION</v>
      </c>
      <c r="U2791" s="11" t="str">
        <v>MEMO_OUT</v>
      </c>
      <c r="V2791" s="4" t="str">
        <v>Twinning Wisp, Indented Natural, Natural</v>
      </c>
      <c r="W2791" s="9" t="str">
        <v>Media URL</v>
      </c>
    </row>
    <row r="2792">
      <c r="A2792" s="4" t="str">
        <v>2556655481</v>
      </c>
      <c r="B2792" s="4" t="str">
        <v>OVAL</v>
      </c>
      <c r="C2792" s="4">
        <v>164358</v>
      </c>
      <c r="D2792" s="5">
        <v>1</v>
      </c>
      <c r="E2792" s="4" t="str">
        <v>J</v>
      </c>
      <c r="F2792" s="4" t="str">
        <v>VS2</v>
      </c>
      <c r="G2792" s="4" t="str">
        <v xml:space="preserve"> </v>
      </c>
      <c r="H2792" s="4" t="str">
        <v>EX</v>
      </c>
      <c r="I2792" s="4" t="str">
        <v>EX</v>
      </c>
      <c r="J2792" s="4" t="str">
        <v>FNT</v>
      </c>
      <c r="K2792" s="4" t="str">
        <v>7.55 x 5.49 x 3.50</v>
      </c>
      <c r="L2792" s="4" t="str">
        <v>63.70</v>
      </c>
      <c r="M2792" s="4" t="str">
        <v>63.00</v>
      </c>
      <c r="N2792" s="4" t="str">
        <v/>
      </c>
      <c r="O2792" s="4" t="str">
        <v>GIA</v>
      </c>
      <c r="P2792" s="4">
        <v>3200</v>
      </c>
      <c r="Q2792" s="7">
        <v>-65</v>
      </c>
      <c r="R2792" s="5">
        <f>ROUND(P2792 * (1 + (Q2792 / 100)), 2)</f>
        <v>1120</v>
      </c>
      <c r="S2792" s="5">
        <f>ROUND(R2792 * D2792, 2)</f>
        <v>1120</v>
      </c>
      <c r="T2792" s="4" t="str">
        <v>EXHIBITION</v>
      </c>
      <c r="U2792" s="8" t="str">
        <v>AVAILABLE</v>
      </c>
      <c r="V2792" s="4" t="str">
        <v>Cloud, Feather, Crystal, Indented Natural</v>
      </c>
      <c r="W2792" s="9" t="str">
        <v>Media URL</v>
      </c>
    </row>
    <row r="2793">
      <c r="A2793" s="4" t="str">
        <v>1553934038</v>
      </c>
      <c r="B2793" s="4" t="str">
        <v>OVAL</v>
      </c>
      <c r="C2793" s="4">
        <v>172422</v>
      </c>
      <c r="D2793" s="5">
        <v>1.01</v>
      </c>
      <c r="E2793" s="4" t="str">
        <v>J</v>
      </c>
      <c r="F2793" s="4" t="str">
        <v>VS2</v>
      </c>
      <c r="G2793" s="4" t="str">
        <v xml:space="preserve"> </v>
      </c>
      <c r="H2793" s="4" t="str">
        <v>EX</v>
      </c>
      <c r="I2793" s="4" t="str">
        <v>EX</v>
      </c>
      <c r="J2793" s="4" t="str">
        <v>FNT</v>
      </c>
      <c r="K2793" s="4" t="str">
        <v>7.73 x 5.73 x 3.46</v>
      </c>
      <c r="L2793" s="4" t="str">
        <v>60.40</v>
      </c>
      <c r="M2793" s="4" t="str">
        <v>68.00</v>
      </c>
      <c r="N2793" s="4" t="str">
        <v/>
      </c>
      <c r="O2793" s="4" t="str">
        <v>GIA</v>
      </c>
      <c r="P2793" s="4">
        <v>3200</v>
      </c>
      <c r="Q2793" s="7">
        <v>-63</v>
      </c>
      <c r="R2793" s="5">
        <f>ROUND(P2793 * (1 + (Q2793 / 100)), 2)</f>
        <v>1184</v>
      </c>
      <c r="S2793" s="5">
        <f>ROUND(R2793 * D2793, 2)</f>
        <v>1195.84</v>
      </c>
      <c r="T2793" s="4" t="str">
        <v>EXHIBITION</v>
      </c>
      <c r="U2793" s="11" t="str">
        <v>MEMO_OUT</v>
      </c>
      <c r="V2793" s="4" t="str">
        <v>Crystal, Indented Natural, Feather, Pinpoint</v>
      </c>
      <c r="W2793" s="9" t="str">
        <v>Media URL</v>
      </c>
    </row>
    <row r="2794">
      <c r="A2794" s="4" t="str">
        <v>2557853544</v>
      </c>
      <c r="B2794" s="4" t="str">
        <v>OVAL</v>
      </c>
      <c r="C2794" s="4">
        <v>171096</v>
      </c>
      <c r="D2794" s="5">
        <v>1.1</v>
      </c>
      <c r="E2794" s="4" t="str">
        <v>J</v>
      </c>
      <c r="F2794" s="4" t="str">
        <v>VS2</v>
      </c>
      <c r="G2794" s="4" t="str">
        <v xml:space="preserve"> </v>
      </c>
      <c r="H2794" s="4" t="str">
        <v>EX</v>
      </c>
      <c r="I2794" s="4" t="str">
        <v>EX</v>
      </c>
      <c r="J2794" s="4" t="str">
        <v>FNT</v>
      </c>
      <c r="K2794" s="4" t="str">
        <v>8.01 x 5.65 x 3.58</v>
      </c>
      <c r="L2794" s="4" t="str">
        <v>63.40</v>
      </c>
      <c r="M2794" s="4" t="str">
        <v>60.00</v>
      </c>
      <c r="N2794" s="4" t="str">
        <v/>
      </c>
      <c r="O2794" s="4" t="str">
        <v>GIA</v>
      </c>
      <c r="P2794" s="4">
        <v>3200</v>
      </c>
      <c r="Q2794" s="7">
        <v>-64</v>
      </c>
      <c r="R2794" s="5">
        <f>ROUND(P2794 * (1 + (Q2794 / 100)), 2)</f>
        <v>1152</v>
      </c>
      <c r="S2794" s="5">
        <f>ROUND(R2794 * D2794, 2)</f>
        <v>1267.2</v>
      </c>
      <c r="T2794" s="4" t="str">
        <v>EXHIBITION</v>
      </c>
      <c r="U2794" s="11" t="str">
        <v>MEMO_OUT</v>
      </c>
      <c r="V2794" s="4" t="str">
        <v>Crystal, Needle</v>
      </c>
      <c r="W2794" s="9" t="str">
        <v>Media URL</v>
      </c>
    </row>
    <row r="2795">
      <c r="A2795" s="4" t="str">
        <v>773617450</v>
      </c>
      <c r="B2795" s="4" t="str">
        <v>OVAL</v>
      </c>
      <c r="C2795" s="4">
        <v>158193</v>
      </c>
      <c r="D2795" s="5">
        <v>1</v>
      </c>
      <c r="E2795" s="4" t="str">
        <v>J</v>
      </c>
      <c r="F2795" s="4" t="str">
        <v>VS2</v>
      </c>
      <c r="G2795" s="4" t="str">
        <v>VG</v>
      </c>
      <c r="H2795" s="4" t="str">
        <v>EX</v>
      </c>
      <c r="I2795" s="4" t="str">
        <v>EX</v>
      </c>
      <c r="J2795" s="4" t="str">
        <v>NONE</v>
      </c>
      <c r="K2795" s="4" t="str">
        <v>8.12 x 5.49 x 3.26</v>
      </c>
      <c r="L2795" s="4" t="str">
        <v>59.40</v>
      </c>
      <c r="M2795" s="4" t="str">
        <v>53.00</v>
      </c>
      <c r="N2795" s="4" t="str">
        <v>36.30</v>
      </c>
      <c r="O2795" s="4" t="str">
        <v>IGI</v>
      </c>
      <c r="P2795" s="4">
        <v>3200</v>
      </c>
      <c r="Q2795" s="7">
        <v>-78</v>
      </c>
      <c r="R2795" s="5">
        <f>ROUND(P2795 * (1 + (Q2795 / 100)), 2)</f>
        <v>704</v>
      </c>
      <c r="S2795" s="5">
        <f>ROUND(R2795 * D2795, 2)</f>
        <v>704</v>
      </c>
      <c r="T2795" s="4" t="str">
        <v>MUMBAI</v>
      </c>
      <c r="U2795" s="8" t="str">
        <v>AVAILABLE</v>
      </c>
      <c r="V2795" s="4" t="str">
        <v>Crystal, Feather, Cavity</v>
      </c>
      <c r="W2795" s="9" t="str">
        <v>Media URL</v>
      </c>
    </row>
    <row r="2796">
      <c r="A2796" s="4" t="str">
        <v>773617401</v>
      </c>
      <c r="B2796" s="4" t="str">
        <v>OVAL</v>
      </c>
      <c r="C2796" s="4">
        <v>157244</v>
      </c>
      <c r="D2796" s="5">
        <v>1</v>
      </c>
      <c r="E2796" s="4" t="str">
        <v>J</v>
      </c>
      <c r="F2796" s="4" t="str">
        <v>VS2</v>
      </c>
      <c r="G2796" s="4" t="str">
        <v>VG</v>
      </c>
      <c r="H2796" s="4" t="str">
        <v>EX</v>
      </c>
      <c r="I2796" s="4" t="str">
        <v>EX</v>
      </c>
      <c r="J2796" s="4" t="str">
        <v>NONE</v>
      </c>
      <c r="K2796" s="4" t="str">
        <v>7.84 x 5.46 x 3.52</v>
      </c>
      <c r="L2796" s="4" t="str">
        <v>64.50</v>
      </c>
      <c r="M2796" s="4" t="str">
        <v>55.00</v>
      </c>
      <c r="N2796" s="4" t="str">
        <v>37.00</v>
      </c>
      <c r="O2796" s="4" t="str">
        <v>IGI</v>
      </c>
      <c r="P2796" s="4">
        <v>3200</v>
      </c>
      <c r="Q2796" s="7">
        <v>-77</v>
      </c>
      <c r="R2796" s="5">
        <f>ROUND(P2796 * (1 + (Q2796 / 100)), 2)</f>
        <v>736</v>
      </c>
      <c r="S2796" s="5">
        <f>ROUND(R2796 * D2796, 2)</f>
        <v>736</v>
      </c>
      <c r="T2796" s="4" t="str">
        <v>MUMBAI</v>
      </c>
      <c r="U2796" s="8" t="str">
        <v>AVAILABLE</v>
      </c>
      <c r="V2796" s="4" t="str">
        <v>Crystal, Feather, Needle, Indented Natural</v>
      </c>
      <c r="W2796" s="9" t="str">
        <v>Media URL</v>
      </c>
    </row>
    <row r="2797">
      <c r="A2797" s="4" t="str">
        <v>801637805</v>
      </c>
      <c r="B2797" s="4" t="str">
        <v>OVAL</v>
      </c>
      <c r="C2797" s="4">
        <v>161113</v>
      </c>
      <c r="D2797" s="5">
        <v>1</v>
      </c>
      <c r="E2797" s="4" t="str">
        <v>J</v>
      </c>
      <c r="F2797" s="4" t="str">
        <v>VS2</v>
      </c>
      <c r="G2797" s="4" t="str">
        <v>VG</v>
      </c>
      <c r="H2797" s="4" t="str">
        <v>EX</v>
      </c>
      <c r="I2797" s="4" t="str">
        <v>EX</v>
      </c>
      <c r="J2797" s="4" t="str">
        <v>NONE</v>
      </c>
      <c r="K2797" s="4" t="str">
        <v>8.11 x 5.56 x 3.46</v>
      </c>
      <c r="L2797" s="4" t="str">
        <v>62.20</v>
      </c>
      <c r="M2797" s="4" t="str">
        <v>61.00</v>
      </c>
      <c r="N2797" s="4" t="str">
        <v>34.00</v>
      </c>
      <c r="O2797" s="4" t="str">
        <v>IGI</v>
      </c>
      <c r="P2797" s="4">
        <v>3200</v>
      </c>
      <c r="Q2797" s="7">
        <v>-76</v>
      </c>
      <c r="R2797" s="5">
        <f>ROUND(P2797 * (1 + (Q2797 / 100)), 2)</f>
        <v>768</v>
      </c>
      <c r="S2797" s="5">
        <f>ROUND(R2797 * D2797, 2)</f>
        <v>768</v>
      </c>
      <c r="T2797" s="4" t="str">
        <v>MUMBAI</v>
      </c>
      <c r="U2797" s="8" t="str">
        <v>AVAILABLE</v>
      </c>
      <c r="V2797" s="4" t="str">
        <v>Feather, Cavity, Cloud, Needle</v>
      </c>
      <c r="W2797" s="9" t="str">
        <v>Media URL</v>
      </c>
    </row>
    <row r="2798">
      <c r="A2798" s="4" t="str">
        <v>773617545</v>
      </c>
      <c r="B2798" s="4" t="str">
        <v>OVAL</v>
      </c>
      <c r="C2798" s="4">
        <v>158736</v>
      </c>
      <c r="D2798" s="5">
        <v>1</v>
      </c>
      <c r="E2798" s="4" t="str">
        <v>J</v>
      </c>
      <c r="F2798" s="4" t="str">
        <v>VS2</v>
      </c>
      <c r="G2798" s="4" t="str">
        <v>VG</v>
      </c>
      <c r="H2798" s="4" t="str">
        <v>EX</v>
      </c>
      <c r="I2798" s="4" t="str">
        <v>EX</v>
      </c>
      <c r="J2798" s="4" t="str">
        <v>NONE</v>
      </c>
      <c r="K2798" s="4" t="str">
        <v>7.50 x 5.50 x 3.68</v>
      </c>
      <c r="L2798" s="4" t="str">
        <v>66.90</v>
      </c>
      <c r="M2798" s="4" t="str">
        <v>55.00</v>
      </c>
      <c r="N2798" s="4" t="str">
        <v>37.60</v>
      </c>
      <c r="O2798" s="4" t="str">
        <v>IGI</v>
      </c>
      <c r="P2798" s="4">
        <v>3200</v>
      </c>
      <c r="Q2798" s="7">
        <v>-76</v>
      </c>
      <c r="R2798" s="5">
        <f>ROUND(P2798 * (1 + (Q2798 / 100)), 2)</f>
        <v>768</v>
      </c>
      <c r="S2798" s="5">
        <f>ROUND(R2798 * D2798, 2)</f>
        <v>768</v>
      </c>
      <c r="T2798" s="4" t="str">
        <v>MUMBAI</v>
      </c>
      <c r="U2798" s="8" t="str">
        <v>AVAILABLE</v>
      </c>
      <c r="V2798" s="4" t="str">
        <v>Cloud, Feather</v>
      </c>
      <c r="W2798" s="9" t="str">
        <v>Media URL</v>
      </c>
    </row>
    <row r="2799">
      <c r="A2799" s="4" t="str">
        <v>801637957</v>
      </c>
      <c r="B2799" s="4" t="str">
        <v>OVAL</v>
      </c>
      <c r="C2799" s="4">
        <v>163690</v>
      </c>
      <c r="D2799" s="5">
        <v>1</v>
      </c>
      <c r="E2799" s="4" t="str">
        <v>J</v>
      </c>
      <c r="F2799" s="4" t="str">
        <v>VS2</v>
      </c>
      <c r="G2799" s="4" t="str">
        <v>VG</v>
      </c>
      <c r="H2799" s="4" t="str">
        <v>EX</v>
      </c>
      <c r="I2799" s="4" t="str">
        <v>EX</v>
      </c>
      <c r="J2799" s="4" t="str">
        <v>NONE</v>
      </c>
      <c r="K2799" s="4" t="str">
        <v>7.62 x 5.54 x 3.64</v>
      </c>
      <c r="L2799" s="4" t="str">
        <v>65.70</v>
      </c>
      <c r="M2799" s="4" t="str">
        <v>62.00</v>
      </c>
      <c r="N2799" s="4" t="str">
        <v>39.20</v>
      </c>
      <c r="O2799" s="4" t="str">
        <v>IGI</v>
      </c>
      <c r="P2799" s="4">
        <v>3200</v>
      </c>
      <c r="Q2799" s="7">
        <v>-75</v>
      </c>
      <c r="R2799" s="5">
        <f>ROUND(P2799 * (1 + (Q2799 / 100)), 2)</f>
        <v>800</v>
      </c>
      <c r="S2799" s="5">
        <f>ROUND(R2799 * D2799, 2)</f>
        <v>800</v>
      </c>
      <c r="T2799" s="4" t="str">
        <v>MUMBAI</v>
      </c>
      <c r="U2799" s="8" t="str">
        <v>AVAILABLE</v>
      </c>
      <c r="V2799" s="4" t="str">
        <v>Crystal, Feather, Cloud</v>
      </c>
      <c r="W2799" s="9" t="str">
        <v>Media URL</v>
      </c>
    </row>
    <row r="2800">
      <c r="A2800" s="4" t="str">
        <v>801637837</v>
      </c>
      <c r="B2800" s="4" t="str">
        <v>OVAL</v>
      </c>
      <c r="C2800" s="4">
        <v>161675</v>
      </c>
      <c r="D2800" s="5">
        <v>1.01</v>
      </c>
      <c r="E2800" s="4" t="str">
        <v>J</v>
      </c>
      <c r="F2800" s="4" t="str">
        <v>VS2</v>
      </c>
      <c r="G2800" s="4" t="str">
        <v>VG</v>
      </c>
      <c r="H2800" s="4" t="str">
        <v>EX</v>
      </c>
      <c r="I2800" s="4" t="str">
        <v>EX</v>
      </c>
      <c r="J2800" s="4" t="str">
        <v>NONE</v>
      </c>
      <c r="K2800" s="4" t="str">
        <v>7.93 x 5.49 x 3.44</v>
      </c>
      <c r="L2800" s="4" t="str">
        <v>62.70</v>
      </c>
      <c r="M2800" s="4" t="str">
        <v>63.00</v>
      </c>
      <c r="N2800" s="4" t="str">
        <v>34.90</v>
      </c>
      <c r="O2800" s="4" t="str">
        <v>IGI</v>
      </c>
      <c r="P2800" s="4">
        <v>3200</v>
      </c>
      <c r="Q2800" s="7">
        <v>-75</v>
      </c>
      <c r="R2800" s="5">
        <f>ROUND(P2800 * (1 + (Q2800 / 100)), 2)</f>
        <v>800</v>
      </c>
      <c r="S2800" s="5">
        <f>ROUND(R2800 * D2800, 2)</f>
        <v>808</v>
      </c>
      <c r="T2800" s="4" t="str">
        <v>MUMBAI</v>
      </c>
      <c r="U2800" s="8" t="str">
        <v>AVAILABLE</v>
      </c>
      <c r="V2800" s="4" t="str">
        <v>Crystal, Cloud, Feather, Needle</v>
      </c>
      <c r="W2800" s="9" t="str">
        <v>Media URL</v>
      </c>
    </row>
    <row r="2801">
      <c r="A2801" s="4" t="str">
        <v>801637845</v>
      </c>
      <c r="B2801" s="4" t="str">
        <v>OVAL</v>
      </c>
      <c r="C2801" s="4">
        <v>161915</v>
      </c>
      <c r="D2801" s="5">
        <v>1.02</v>
      </c>
      <c r="E2801" s="4" t="str">
        <v>J</v>
      </c>
      <c r="F2801" s="4" t="str">
        <v>VS2</v>
      </c>
      <c r="G2801" s="4" t="str">
        <v>VG</v>
      </c>
      <c r="H2801" s="4" t="str">
        <v>EX</v>
      </c>
      <c r="I2801" s="4" t="str">
        <v>EX</v>
      </c>
      <c r="J2801" s="4" t="str">
        <v>STG</v>
      </c>
      <c r="K2801" s="4" t="str">
        <v>8.50 x 5.42 x 3.37</v>
      </c>
      <c r="L2801" s="4" t="str">
        <v>62.20</v>
      </c>
      <c r="M2801" s="4" t="str">
        <v>60.00</v>
      </c>
      <c r="N2801" s="4" t="str">
        <v>40.50</v>
      </c>
      <c r="O2801" s="4" t="str">
        <v>IGI</v>
      </c>
      <c r="P2801" s="4">
        <v>3200</v>
      </c>
      <c r="Q2801" s="7">
        <v>-79</v>
      </c>
      <c r="R2801" s="5">
        <f>ROUND(P2801 * (1 + (Q2801 / 100)), 2)</f>
        <v>672</v>
      </c>
      <c r="S2801" s="5">
        <f>ROUND(R2801 * D2801, 2)</f>
        <v>685.44</v>
      </c>
      <c r="T2801" s="4" t="str">
        <v>MUMBAI</v>
      </c>
      <c r="U2801" s="8" t="str">
        <v>AVAILABLE</v>
      </c>
      <c r="V2801" s="4" t="str">
        <v>Crystal, Cloud, Feather</v>
      </c>
      <c r="W2801" s="9" t="str">
        <v>Media URL</v>
      </c>
    </row>
    <row r="2802">
      <c r="A2802" s="4" t="str">
        <v>2547994021</v>
      </c>
      <c r="B2802" s="4" t="str">
        <v>OVAL</v>
      </c>
      <c r="C2802" s="4">
        <v>137458</v>
      </c>
      <c r="D2802" s="5">
        <v>1.01</v>
      </c>
      <c r="E2802" s="4" t="str">
        <v>J</v>
      </c>
      <c r="F2802" s="4" t="str">
        <v>SI1</v>
      </c>
      <c r="G2802" s="4" t="str">
        <v xml:space="preserve"> </v>
      </c>
      <c r="H2802" s="4" t="str">
        <v>VG</v>
      </c>
      <c r="I2802" s="4" t="str">
        <v>VG</v>
      </c>
      <c r="J2802" s="4" t="str">
        <v>NONE</v>
      </c>
      <c r="K2802" s="4" t="str">
        <v>8.19 x 5.37 x 3.44</v>
      </c>
      <c r="L2802" s="4" t="str">
        <v>64.10</v>
      </c>
      <c r="M2802" s="4" t="str">
        <v>59.00</v>
      </c>
      <c r="N2802" s="4" t="str">
        <v/>
      </c>
      <c r="O2802" s="4" t="str">
        <v>GIA</v>
      </c>
      <c r="P2802" s="4">
        <v>2900</v>
      </c>
      <c r="Q2802" s="7">
        <v>-70</v>
      </c>
      <c r="R2802" s="5">
        <f>ROUND(P2802 * (1 + (Q2802 / 100)), 2)</f>
        <v>870</v>
      </c>
      <c r="S2802" s="5">
        <f>ROUND(R2802 * D2802, 2)</f>
        <v>878.7</v>
      </c>
      <c r="T2802" s="4" t="str">
        <v>EXHIBITION</v>
      </c>
      <c r="U2802" s="8" t="str">
        <v>AVAILABLE</v>
      </c>
      <c r="V2802" s="4" t="str">
        <v>Feather, Twinning Wisp, Cavity, Etch Channel</v>
      </c>
      <c r="W2802" s="9" t="str">
        <v>Media URL</v>
      </c>
    </row>
    <row r="2803">
      <c r="A2803" s="4" t="str">
        <v>5556918578</v>
      </c>
      <c r="B2803" s="4" t="str">
        <v>OVAL</v>
      </c>
      <c r="C2803" s="4">
        <v>172454</v>
      </c>
      <c r="D2803" s="5">
        <v>1.01</v>
      </c>
      <c r="E2803" s="4" t="str">
        <v>J</v>
      </c>
      <c r="F2803" s="4" t="str">
        <v>SI1</v>
      </c>
      <c r="G2803" s="4" t="str">
        <v xml:space="preserve"> </v>
      </c>
      <c r="H2803" s="4" t="str">
        <v>VG</v>
      </c>
      <c r="I2803" s="4" t="str">
        <v>VG</v>
      </c>
      <c r="J2803" s="4" t="str">
        <v>NONE</v>
      </c>
      <c r="K2803" s="4" t="str">
        <v>7.63 x 5.63 x 3.41</v>
      </c>
      <c r="L2803" s="4" t="str">
        <v>60.60</v>
      </c>
      <c r="M2803" s="4" t="str">
        <v>59.00</v>
      </c>
      <c r="N2803" s="4" t="str">
        <v/>
      </c>
      <c r="O2803" s="4" t="str">
        <v>GIA</v>
      </c>
      <c r="P2803" s="4">
        <v>2900</v>
      </c>
      <c r="Q2803" s="7">
        <v>-64</v>
      </c>
      <c r="R2803" s="5">
        <f>ROUND(P2803 * (1 + (Q2803 / 100)), 2)</f>
        <v>1044</v>
      </c>
      <c r="S2803" s="5">
        <f>ROUND(R2803 * D2803, 2)</f>
        <v>1054.44</v>
      </c>
      <c r="T2803" s="4" t="str">
        <v>EXHIBITION</v>
      </c>
      <c r="U2803" s="8" t="str">
        <v>AVAILABLE</v>
      </c>
      <c r="V2803" s="4" t="str">
        <v>Feather, Crystal, Twinning Wisp, Needle, Natural</v>
      </c>
      <c r="W2803" s="9" t="str">
        <v>Media URL</v>
      </c>
    </row>
    <row r="2804">
      <c r="A2804" s="4" t="str">
        <v>6551647842</v>
      </c>
      <c r="B2804" s="4" t="str">
        <v>OVAL</v>
      </c>
      <c r="C2804" s="4">
        <v>164367</v>
      </c>
      <c r="D2804" s="5">
        <v>1.01</v>
      </c>
      <c r="E2804" s="4" t="str">
        <v>J</v>
      </c>
      <c r="F2804" s="4" t="str">
        <v>SI1</v>
      </c>
      <c r="G2804" s="4" t="str">
        <v xml:space="preserve"> </v>
      </c>
      <c r="H2804" s="4" t="str">
        <v>VG</v>
      </c>
      <c r="I2804" s="4" t="str">
        <v>EX</v>
      </c>
      <c r="J2804" s="4" t="str">
        <v>NONE</v>
      </c>
      <c r="K2804" s="4" t="str">
        <v>7.43 x 5.56 x 3.55</v>
      </c>
      <c r="L2804" s="4" t="str">
        <v>63.90</v>
      </c>
      <c r="M2804" s="4" t="str">
        <v>62.00</v>
      </c>
      <c r="N2804" s="4" t="str">
        <v/>
      </c>
      <c r="O2804" s="4" t="str">
        <v>GIA</v>
      </c>
      <c r="P2804" s="4">
        <v>2900</v>
      </c>
      <c r="Q2804" s="7">
        <v>-68</v>
      </c>
      <c r="R2804" s="5">
        <f>ROUND(P2804 * (1 + (Q2804 / 100)), 2)</f>
        <v>928</v>
      </c>
      <c r="S2804" s="5">
        <f>ROUND(R2804 * D2804, 2)</f>
        <v>937.28</v>
      </c>
      <c r="T2804" s="4" t="str">
        <v>EXHIBITION</v>
      </c>
      <c r="U2804" s="8" t="str">
        <v>AVAILABLE</v>
      </c>
      <c r="V2804" s="4" t="str">
        <v>Twinning Wisp, Crystal, Feather, Indented Natural, Needle</v>
      </c>
      <c r="W2804" s="9" t="str">
        <v>Media URL</v>
      </c>
    </row>
    <row r="2805">
      <c r="A2805" s="4" t="str">
        <v>1555727981</v>
      </c>
      <c r="B2805" s="4" t="str">
        <v>OVAL</v>
      </c>
      <c r="C2805" s="4">
        <v>167887</v>
      </c>
      <c r="D2805" s="5">
        <v>1.01</v>
      </c>
      <c r="E2805" s="4" t="str">
        <v>J</v>
      </c>
      <c r="F2805" s="4" t="str">
        <v>SI1</v>
      </c>
      <c r="G2805" s="4" t="str">
        <v xml:space="preserve"> </v>
      </c>
      <c r="H2805" s="4" t="str">
        <v>EX</v>
      </c>
      <c r="I2805" s="4" t="str">
        <v>VG</v>
      </c>
      <c r="J2805" s="4" t="str">
        <v>NONE</v>
      </c>
      <c r="K2805" s="4" t="str">
        <v>7.29 x 5.73 x 3.38</v>
      </c>
      <c r="L2805" s="4" t="str">
        <v>59.00</v>
      </c>
      <c r="M2805" s="4" t="str">
        <v>62.00</v>
      </c>
      <c r="N2805" s="4" t="str">
        <v/>
      </c>
      <c r="O2805" s="4" t="str">
        <v>GIA</v>
      </c>
      <c r="P2805" s="4">
        <v>2900</v>
      </c>
      <c r="Q2805" s="7">
        <v>-69</v>
      </c>
      <c r="R2805" s="5">
        <f>ROUND(P2805 * (1 + (Q2805 / 100)), 2)</f>
        <v>899</v>
      </c>
      <c r="S2805" s="5">
        <f>ROUND(R2805 * D2805, 2)</f>
        <v>907.99</v>
      </c>
      <c r="T2805" s="4" t="str">
        <v>EXHIBITION</v>
      </c>
      <c r="U2805" s="8" t="str">
        <v>AVAILABLE</v>
      </c>
      <c r="V2805" s="4" t="str">
        <v>Cloud, Crystal, Needle</v>
      </c>
      <c r="W2805" s="9" t="str">
        <v>Media URL</v>
      </c>
    </row>
    <row r="2806">
      <c r="A2806" s="4" t="str">
        <v>6555614472</v>
      </c>
      <c r="B2806" s="4" t="str">
        <v>OVAL</v>
      </c>
      <c r="C2806" s="4">
        <v>162330</v>
      </c>
      <c r="D2806" s="5">
        <v>1</v>
      </c>
      <c r="E2806" s="4" t="str">
        <v>J</v>
      </c>
      <c r="F2806" s="4" t="str">
        <v>SI1</v>
      </c>
      <c r="G2806" s="4" t="str">
        <v xml:space="preserve"> </v>
      </c>
      <c r="H2806" s="4" t="str">
        <v>EX</v>
      </c>
      <c r="I2806" s="4" t="str">
        <v>VG</v>
      </c>
      <c r="J2806" s="4" t="str">
        <v>NONE</v>
      </c>
      <c r="K2806" s="4" t="str">
        <v>8.31 x 5.23 x 3.27</v>
      </c>
      <c r="L2806" s="4" t="str">
        <v>62.50</v>
      </c>
      <c r="M2806" s="4" t="str">
        <v>60.00</v>
      </c>
      <c r="N2806" s="4" t="str">
        <v/>
      </c>
      <c r="O2806" s="4" t="str">
        <v>GIA</v>
      </c>
      <c r="P2806" s="4">
        <v>2900</v>
      </c>
      <c r="Q2806" s="7">
        <v>-63</v>
      </c>
      <c r="R2806" s="5">
        <f>ROUND(P2806 * (1 + (Q2806 / 100)), 2)</f>
        <v>1073</v>
      </c>
      <c r="S2806" s="5">
        <f>ROUND(R2806 * D2806, 2)</f>
        <v>1073</v>
      </c>
      <c r="T2806" s="4" t="str">
        <v>EXHIBITION</v>
      </c>
      <c r="U2806" s="8" t="str">
        <v>AVAILABLE</v>
      </c>
      <c r="V2806" s="4" t="str">
        <v>Feather, Twinning Wisp, Crystal, Needle, Indented Natural</v>
      </c>
      <c r="W2806" s="9" t="str">
        <v>Media URL</v>
      </c>
    </row>
    <row r="2807">
      <c r="A2807" s="4" t="str">
        <v>6562190843</v>
      </c>
      <c r="B2807" s="4" t="str">
        <v>OVAL</v>
      </c>
      <c r="C2807" s="4">
        <v>184702</v>
      </c>
      <c r="D2807" s="5">
        <v>1</v>
      </c>
      <c r="E2807" s="4" t="str">
        <v>J</v>
      </c>
      <c r="F2807" s="4" t="str">
        <v>SI1</v>
      </c>
      <c r="G2807" s="4" t="str">
        <v xml:space="preserve"> </v>
      </c>
      <c r="H2807" s="4" t="str">
        <v>EX</v>
      </c>
      <c r="I2807" s="4" t="str">
        <v>VG</v>
      </c>
      <c r="J2807" s="4" t="str">
        <v>NONE</v>
      </c>
      <c r="K2807" s="4" t="str">
        <v>8.65 x 5.36 x 3.11</v>
      </c>
      <c r="L2807" s="4" t="str">
        <v>58.00</v>
      </c>
      <c r="M2807" s="4" t="str">
        <v>68.00</v>
      </c>
      <c r="N2807" s="4" t="str">
        <v/>
      </c>
      <c r="O2807" s="4" t="str">
        <v>GIA</v>
      </c>
      <c r="P2807" s="4">
        <v>2900</v>
      </c>
      <c r="Q2807" s="7">
        <v>-57</v>
      </c>
      <c r="R2807" s="5">
        <f>ROUND(P2807 * (1 + (Q2807 / 100)), 2)</f>
        <v>1247</v>
      </c>
      <c r="S2807" s="5">
        <f>ROUND(R2807 * D2807, 2)</f>
        <v>1247</v>
      </c>
      <c r="T2807" s="4" t="str">
        <v>EXHIBITION</v>
      </c>
      <c r="U2807" s="8" t="str">
        <v>AVAILABLE</v>
      </c>
      <c r="V2807" s="4" t="str">
        <v>Feather, Crystal, Needle</v>
      </c>
      <c r="W2807" s="9" t="str">
        <v>Media URL</v>
      </c>
    </row>
    <row r="2808">
      <c r="A2808" s="4" t="str">
        <v>2547965731</v>
      </c>
      <c r="B2808" s="4" t="str">
        <v>OVAL</v>
      </c>
      <c r="C2808" s="4">
        <v>136096</v>
      </c>
      <c r="D2808" s="5">
        <v>1.01</v>
      </c>
      <c r="E2808" s="4" t="str">
        <v>J</v>
      </c>
      <c r="F2808" s="4" t="str">
        <v>SI1</v>
      </c>
      <c r="G2808" s="4" t="str">
        <v xml:space="preserve"> </v>
      </c>
      <c r="H2808" s="4" t="str">
        <v>EX</v>
      </c>
      <c r="I2808" s="4" t="str">
        <v>EX</v>
      </c>
      <c r="J2808" s="4" t="str">
        <v>NONE</v>
      </c>
      <c r="K2808" s="4" t="str">
        <v>8.17 x 5.72 x 3.34</v>
      </c>
      <c r="L2808" s="4" t="str">
        <v>58.40</v>
      </c>
      <c r="M2808" s="4" t="str">
        <v>60.00</v>
      </c>
      <c r="N2808" s="4" t="str">
        <v/>
      </c>
      <c r="O2808" s="4" t="str">
        <v>GIA</v>
      </c>
      <c r="P2808" s="4">
        <v>2900</v>
      </c>
      <c r="Q2808" s="7">
        <v>-70</v>
      </c>
      <c r="R2808" s="5">
        <f>ROUND(P2808 * (1 + (Q2808 / 100)), 2)</f>
        <v>870</v>
      </c>
      <c r="S2808" s="5">
        <f>ROUND(R2808 * D2808, 2)</f>
        <v>878.7</v>
      </c>
      <c r="T2808" s="4" t="str">
        <v>EXHIBITION</v>
      </c>
      <c r="U2808" s="8" t="str">
        <v>AVAILABLE</v>
      </c>
      <c r="V2808" s="4" t="str">
        <v>Feather, Needle, Pinpoint</v>
      </c>
      <c r="W2808" s="9" t="str">
        <v>Media URL</v>
      </c>
    </row>
    <row r="2809">
      <c r="A2809" s="4" t="str">
        <v>2554364097</v>
      </c>
      <c r="B2809" s="4" t="str">
        <v>OVAL</v>
      </c>
      <c r="C2809" s="4">
        <v>152626</v>
      </c>
      <c r="D2809" s="5">
        <v>1.01</v>
      </c>
      <c r="E2809" s="4" t="str">
        <v>J</v>
      </c>
      <c r="F2809" s="4" t="str">
        <v>SI1</v>
      </c>
      <c r="G2809" s="4" t="str">
        <v xml:space="preserve"> </v>
      </c>
      <c r="H2809" s="4" t="str">
        <v>EX</v>
      </c>
      <c r="I2809" s="4" t="str">
        <v>EX</v>
      </c>
      <c r="J2809" s="4" t="str">
        <v>NONE</v>
      </c>
      <c r="K2809" s="4" t="str">
        <v>7.54 x 5.50 x 3.60</v>
      </c>
      <c r="L2809" s="4" t="str">
        <v>65.50</v>
      </c>
      <c r="M2809" s="4" t="str">
        <v>62.00</v>
      </c>
      <c r="N2809" s="4" t="str">
        <v/>
      </c>
      <c r="O2809" s="4" t="str">
        <v>GIA</v>
      </c>
      <c r="P2809" s="4">
        <v>2900</v>
      </c>
      <c r="Q2809" s="7">
        <v>-69</v>
      </c>
      <c r="R2809" s="5">
        <f>ROUND(P2809 * (1 + (Q2809 / 100)), 2)</f>
        <v>899</v>
      </c>
      <c r="S2809" s="5">
        <f>ROUND(R2809 * D2809, 2)</f>
        <v>907.99</v>
      </c>
      <c r="T2809" s="4" t="str">
        <v>EXHIBITION</v>
      </c>
      <c r="U2809" s="8" t="str">
        <v>AVAILABLE</v>
      </c>
      <c r="V2809" s="4" t="str">
        <v>Crystal</v>
      </c>
      <c r="W2809" s="9" t="str">
        <v>Media URL</v>
      </c>
    </row>
    <row r="2810">
      <c r="A2810" s="4" t="str">
        <v>773617430</v>
      </c>
      <c r="B2810" s="4" t="str">
        <v>OVAL</v>
      </c>
      <c r="C2810" s="4">
        <v>157821</v>
      </c>
      <c r="D2810" s="5">
        <v>1.01</v>
      </c>
      <c r="E2810" s="4" t="str">
        <v>J</v>
      </c>
      <c r="F2810" s="4" t="str">
        <v>SI1</v>
      </c>
      <c r="G2810" s="4" t="str">
        <v>VG</v>
      </c>
      <c r="H2810" s="4" t="str">
        <v>EX</v>
      </c>
      <c r="I2810" s="4" t="str">
        <v>EX</v>
      </c>
      <c r="J2810" s="4" t="str">
        <v>NONE</v>
      </c>
      <c r="K2810" s="4" t="str">
        <v>7.61 x 5.59 x 3.55</v>
      </c>
      <c r="L2810" s="4" t="str">
        <v>63.50</v>
      </c>
      <c r="M2810" s="4" t="str">
        <v>65.00</v>
      </c>
      <c r="N2810" s="4" t="str">
        <v>38.80</v>
      </c>
      <c r="O2810" s="4" t="str">
        <v>IGI</v>
      </c>
      <c r="P2810" s="4">
        <v>2900</v>
      </c>
      <c r="Q2810" s="7">
        <v>-78</v>
      </c>
      <c r="R2810" s="5">
        <f>ROUND(P2810 * (1 + (Q2810 / 100)), 2)</f>
        <v>638</v>
      </c>
      <c r="S2810" s="5">
        <f>ROUND(R2810 * D2810, 2)</f>
        <v>644.38</v>
      </c>
      <c r="T2810" s="4" t="str">
        <v>MUMBAI</v>
      </c>
      <c r="U2810" s="8" t="str">
        <v>AVAILABLE</v>
      </c>
      <c r="V2810" s="4" t="str">
        <v>Feather, Cloud, Crystal, Needle</v>
      </c>
      <c r="W2810" s="9" t="str">
        <v>Media URL</v>
      </c>
    </row>
    <row r="2811">
      <c r="A2811" s="4" t="str">
        <v>801637758</v>
      </c>
      <c r="B2811" s="4" t="str">
        <v>OVAL</v>
      </c>
      <c r="C2811" s="4">
        <v>160372</v>
      </c>
      <c r="D2811" s="5">
        <v>1.01</v>
      </c>
      <c r="E2811" s="4" t="str">
        <v>J</v>
      </c>
      <c r="F2811" s="4" t="str">
        <v>SI1</v>
      </c>
      <c r="G2811" s="4" t="str">
        <v>VG</v>
      </c>
      <c r="H2811" s="4" t="str">
        <v>EX</v>
      </c>
      <c r="I2811" s="4" t="str">
        <v>EX</v>
      </c>
      <c r="J2811" s="4" t="str">
        <v>NONE</v>
      </c>
      <c r="K2811" s="4" t="str">
        <v>8.46 x 5.20 x 3.24</v>
      </c>
      <c r="L2811" s="4" t="str">
        <v>62.30</v>
      </c>
      <c r="M2811" s="4" t="str">
        <v>62.00</v>
      </c>
      <c r="N2811" s="4" t="str">
        <v>44.00</v>
      </c>
      <c r="O2811" s="4" t="str">
        <v>IGI</v>
      </c>
      <c r="P2811" s="4">
        <v>2900</v>
      </c>
      <c r="Q2811" s="7">
        <v>-76</v>
      </c>
      <c r="R2811" s="5">
        <f>ROUND(P2811 * (1 + (Q2811 / 100)), 2)</f>
        <v>696</v>
      </c>
      <c r="S2811" s="5">
        <f>ROUND(R2811 * D2811, 2)</f>
        <v>702.96</v>
      </c>
      <c r="T2811" s="4" t="str">
        <v>MUMBAI</v>
      </c>
      <c r="U2811" s="8" t="str">
        <v>AVAILABLE</v>
      </c>
      <c r="V2811" s="4" t="str">
        <v>Crystal, Cloud, Needle</v>
      </c>
      <c r="W2811" s="9" t="str">
        <v>Media URL</v>
      </c>
    </row>
    <row r="2812">
      <c r="A2812" s="4" t="str">
        <v>801637909</v>
      </c>
      <c r="B2812" s="4" t="str">
        <v>OVAL</v>
      </c>
      <c r="C2812" s="4">
        <v>163111</v>
      </c>
      <c r="D2812" s="5">
        <v>1.01</v>
      </c>
      <c r="E2812" s="4" t="str">
        <v>J</v>
      </c>
      <c r="F2812" s="4" t="str">
        <v>SI1</v>
      </c>
      <c r="G2812" s="4" t="str">
        <v>VG</v>
      </c>
      <c r="H2812" s="4" t="str">
        <v>EX</v>
      </c>
      <c r="I2812" s="4" t="str">
        <v>EX</v>
      </c>
      <c r="J2812" s="4" t="str">
        <v>NONE</v>
      </c>
      <c r="K2812" s="4" t="str">
        <v>7.45 x 5.36 x 3.61</v>
      </c>
      <c r="L2812" s="4" t="str">
        <v>67.40</v>
      </c>
      <c r="M2812" s="4" t="str">
        <v>58.00</v>
      </c>
      <c r="N2812" s="4" t="str">
        <v>44.40</v>
      </c>
      <c r="O2812" s="4" t="str">
        <v>IGI</v>
      </c>
      <c r="P2812" s="4">
        <v>2900</v>
      </c>
      <c r="Q2812" s="7">
        <v>-76</v>
      </c>
      <c r="R2812" s="5">
        <f>ROUND(P2812 * (1 + (Q2812 / 100)), 2)</f>
        <v>696</v>
      </c>
      <c r="S2812" s="5">
        <f>ROUND(R2812 * D2812, 2)</f>
        <v>702.96</v>
      </c>
      <c r="T2812" s="4" t="str">
        <v>MUMBAI</v>
      </c>
      <c r="U2812" s="8" t="str">
        <v>AVAILABLE</v>
      </c>
      <c r="V2812" s="4" t="str">
        <v>Feather, Crystal, Cloud, Cavity</v>
      </c>
      <c r="W2812" s="9" t="str">
        <v>Media URL</v>
      </c>
    </row>
    <row r="2813">
      <c r="A2813" s="4" t="str">
        <v>773617567</v>
      </c>
      <c r="B2813" s="4" t="str">
        <v>OVAL</v>
      </c>
      <c r="C2813" s="4">
        <v>159170</v>
      </c>
      <c r="D2813" s="5">
        <v>1.02</v>
      </c>
      <c r="E2813" s="4" t="str">
        <v>J</v>
      </c>
      <c r="F2813" s="4" t="str">
        <v>SI1</v>
      </c>
      <c r="G2813" s="4" t="str">
        <v>VG</v>
      </c>
      <c r="H2813" s="4" t="str">
        <v>EX</v>
      </c>
      <c r="I2813" s="4" t="str">
        <v>EX</v>
      </c>
      <c r="J2813" s="4" t="str">
        <v>NONE</v>
      </c>
      <c r="K2813" s="4" t="str">
        <v>7.95 x 5.52 x 3.52</v>
      </c>
      <c r="L2813" s="4" t="str">
        <v>63.80</v>
      </c>
      <c r="M2813" s="4" t="str">
        <v>62.00</v>
      </c>
      <c r="N2813" s="4" t="str">
        <v>37.80</v>
      </c>
      <c r="O2813" s="4" t="str">
        <v>IGI</v>
      </c>
      <c r="P2813" s="4">
        <v>2900</v>
      </c>
      <c r="Q2813" s="7">
        <v>-76</v>
      </c>
      <c r="R2813" s="5">
        <f>ROUND(P2813 * (1 + (Q2813 / 100)), 2)</f>
        <v>696</v>
      </c>
      <c r="S2813" s="5">
        <f>ROUND(R2813 * D2813, 2)</f>
        <v>709.92</v>
      </c>
      <c r="T2813" s="4" t="str">
        <v>MUMBAI</v>
      </c>
      <c r="U2813" s="8" t="str">
        <v>AVAILABLE</v>
      </c>
      <c r="V2813" s="4" t="str">
        <v>Crystal, Feather, Cloud, Needle</v>
      </c>
      <c r="W2813" s="9" t="str">
        <v>Media URL</v>
      </c>
    </row>
    <row r="2814">
      <c r="A2814" s="4" t="str">
        <v>801639599</v>
      </c>
      <c r="B2814" s="4" t="str">
        <v>OVAL</v>
      </c>
      <c r="C2814" s="4">
        <v>181176</v>
      </c>
      <c r="D2814" s="5">
        <v>1</v>
      </c>
      <c r="E2814" s="4" t="str">
        <v>J</v>
      </c>
      <c r="F2814" s="4" t="str">
        <v>SI1</v>
      </c>
      <c r="G2814" s="4" t="str">
        <v>VG</v>
      </c>
      <c r="H2814" s="4" t="str">
        <v>EX</v>
      </c>
      <c r="I2814" s="4" t="str">
        <v>EX</v>
      </c>
      <c r="J2814" s="4" t="str">
        <v>NONE</v>
      </c>
      <c r="K2814" s="4" t="str">
        <v>7.42 x 5.48 x 3.62</v>
      </c>
      <c r="L2814" s="4" t="str">
        <v>66.10</v>
      </c>
      <c r="M2814" s="4" t="str">
        <v>62.00</v>
      </c>
      <c r="N2814" s="4" t="str">
        <v>43.20</v>
      </c>
      <c r="O2814" s="4" t="str">
        <v>IGI</v>
      </c>
      <c r="P2814" s="4">
        <v>2900</v>
      </c>
      <c r="Q2814" s="7">
        <v>-75</v>
      </c>
      <c r="R2814" s="5">
        <f>ROUND(P2814 * (1 + (Q2814 / 100)), 2)</f>
        <v>725</v>
      </c>
      <c r="S2814" s="5">
        <f>ROUND(R2814 * D2814, 2)</f>
        <v>725</v>
      </c>
      <c r="T2814" s="4" t="str">
        <v>MUMBAI</v>
      </c>
      <c r="U2814" s="8" t="str">
        <v>AVAILABLE</v>
      </c>
      <c r="V2814" s="4" t="str">
        <v>Cloud, Feather</v>
      </c>
      <c r="W2814" s="9" t="str">
        <v>Media URL</v>
      </c>
    </row>
    <row r="2815">
      <c r="A2815" s="4" t="str">
        <v>1559995485</v>
      </c>
      <c r="B2815" s="4" t="str">
        <v>OVAL</v>
      </c>
      <c r="C2815" s="4">
        <v>174652</v>
      </c>
      <c r="D2815" s="5">
        <v>1.01</v>
      </c>
      <c r="E2815" s="4" t="str">
        <v>J</v>
      </c>
      <c r="F2815" s="4" t="str">
        <v>SI2</v>
      </c>
      <c r="G2815" s="4" t="str">
        <v xml:space="preserve"> </v>
      </c>
      <c r="H2815" s="4" t="str">
        <v>EX</v>
      </c>
      <c r="I2815" s="4" t="str">
        <v>EX</v>
      </c>
      <c r="J2815" s="4" t="str">
        <v>NONE</v>
      </c>
      <c r="K2815" s="4" t="str">
        <v>7.96 x 5.56 x 3.42</v>
      </c>
      <c r="L2815" s="4" t="str">
        <v>61.50</v>
      </c>
      <c r="M2815" s="4" t="str">
        <v>61.00</v>
      </c>
      <c r="N2815" s="4" t="str">
        <v/>
      </c>
      <c r="O2815" s="4" t="str">
        <v>GIA</v>
      </c>
      <c r="P2815" s="4">
        <v>2500</v>
      </c>
      <c r="Q2815" s="7">
        <v>-61</v>
      </c>
      <c r="R2815" s="5">
        <f>ROUND(P2815 * (1 + (Q2815 / 100)), 2)</f>
        <v>975</v>
      </c>
      <c r="S2815" s="5">
        <f>ROUND(R2815 * D2815, 2)</f>
        <v>984.75</v>
      </c>
      <c r="T2815" s="4" t="str">
        <v>EXHIBITION</v>
      </c>
      <c r="U2815" s="8" t="str">
        <v>AVAILABLE</v>
      </c>
      <c r="V2815" s="4" t="str">
        <v>Crystal, Twinning Wisp, Feather, Needle, Indented Natural</v>
      </c>
      <c r="W2815" s="9" t="str">
        <v>Media URL</v>
      </c>
    </row>
    <row r="2816">
      <c r="A2816" s="4" t="str">
        <v>7566185903</v>
      </c>
      <c r="B2816" s="4" t="str">
        <v>OVAL</v>
      </c>
      <c r="C2816" s="4">
        <v>184749</v>
      </c>
      <c r="D2816" s="5">
        <v>1.02</v>
      </c>
      <c r="E2816" s="4" t="str">
        <v>J</v>
      </c>
      <c r="F2816" s="4" t="str">
        <v>SI2</v>
      </c>
      <c r="G2816" s="4" t="str">
        <v xml:space="preserve"> </v>
      </c>
      <c r="H2816" s="4" t="str">
        <v>EX</v>
      </c>
      <c r="I2816" s="4" t="str">
        <v>EX</v>
      </c>
      <c r="J2816" s="4" t="str">
        <v>NONE</v>
      </c>
      <c r="K2816" s="4" t="str">
        <v>8.23 x 5.58 x 3.55</v>
      </c>
      <c r="L2816" s="4" t="str">
        <v>63.60</v>
      </c>
      <c r="M2816" s="4" t="str">
        <v>60.00</v>
      </c>
      <c r="N2816" s="4" t="str">
        <v/>
      </c>
      <c r="O2816" s="4" t="str">
        <v>GIA</v>
      </c>
      <c r="P2816" s="4">
        <v>2500</v>
      </c>
      <c r="Q2816" s="7">
        <v>-59</v>
      </c>
      <c r="R2816" s="5">
        <f>ROUND(P2816 * (1 + (Q2816 / 100)), 2)</f>
        <v>1025</v>
      </c>
      <c r="S2816" s="5">
        <f>ROUND(R2816 * D2816, 2)</f>
        <v>1045.5</v>
      </c>
      <c r="T2816" s="4" t="str">
        <v>EXHIBITION</v>
      </c>
      <c r="U2816" s="8" t="str">
        <v>AVAILABLE</v>
      </c>
      <c r="V2816" s="4" t="str">
        <v>Feather, Twinning Wisp</v>
      </c>
      <c r="W2816" s="9" t="str">
        <v>Media URL</v>
      </c>
    </row>
    <row r="2817">
      <c r="A2817" s="4" t="str">
        <v>5563060474</v>
      </c>
      <c r="B2817" s="4" t="str">
        <v>OVAL</v>
      </c>
      <c r="C2817" s="4">
        <v>179391</v>
      </c>
      <c r="D2817" s="5">
        <v>1</v>
      </c>
      <c r="E2817" s="4" t="str">
        <v>J</v>
      </c>
      <c r="F2817" s="4" t="str">
        <v>SI2</v>
      </c>
      <c r="G2817" s="4" t="str">
        <v xml:space="preserve"> </v>
      </c>
      <c r="H2817" s="4" t="str">
        <v>EX</v>
      </c>
      <c r="I2817" s="4" t="str">
        <v>EX</v>
      </c>
      <c r="J2817" s="4" t="str">
        <v>FNT</v>
      </c>
      <c r="K2817" s="4" t="str">
        <v>7.77 x 5.55 x 3.42</v>
      </c>
      <c r="L2817" s="4" t="str">
        <v>61.60</v>
      </c>
      <c r="M2817" s="4" t="str">
        <v>56.00</v>
      </c>
      <c r="N2817" s="4" t="str">
        <v/>
      </c>
      <c r="O2817" s="4" t="str">
        <v>GIA</v>
      </c>
      <c r="P2817" s="4">
        <v>2500</v>
      </c>
      <c r="Q2817" s="7">
        <v>-61</v>
      </c>
      <c r="R2817" s="5">
        <f>ROUND(P2817 * (1 + (Q2817 / 100)), 2)</f>
        <v>975</v>
      </c>
      <c r="S2817" s="5">
        <f>ROUND(R2817 * D2817, 2)</f>
        <v>975</v>
      </c>
      <c r="T2817" s="4" t="str">
        <v>EXHIBITION</v>
      </c>
      <c r="U2817" s="8" t="str">
        <v>AVAILABLE</v>
      </c>
      <c r="V2817" s="4" t="str">
        <v>Knot, Feather, Indented Natural, Needle, Natural</v>
      </c>
      <c r="W2817" s="9" t="str">
        <v>Media URL</v>
      </c>
    </row>
    <row r="2818">
      <c r="A2818" s="4" t="str">
        <v>2558365623</v>
      </c>
      <c r="B2818" s="4" t="str">
        <v>OVAL</v>
      </c>
      <c r="C2818" s="4">
        <v>152631</v>
      </c>
      <c r="D2818" s="5">
        <v>1</v>
      </c>
      <c r="E2818" s="4" t="str">
        <v>J</v>
      </c>
      <c r="F2818" s="4" t="str">
        <v>I1</v>
      </c>
      <c r="G2818" s="4" t="str">
        <v xml:space="preserve"> </v>
      </c>
      <c r="H2818" s="4" t="str">
        <v>VG</v>
      </c>
      <c r="I2818" s="4" t="str">
        <v>GD</v>
      </c>
      <c r="J2818" s="4" t="str">
        <v>NONE</v>
      </c>
      <c r="K2818" s="4" t="str">
        <v>7.96 x 5.45 x 3.35</v>
      </c>
      <c r="L2818" s="4" t="str">
        <v>61.40</v>
      </c>
      <c r="M2818" s="4" t="str">
        <v>53.00</v>
      </c>
      <c r="N2818" s="4" t="str">
        <v/>
      </c>
      <c r="O2818" s="4" t="str">
        <v>GIA</v>
      </c>
      <c r="P2818" s="4">
        <v>1900</v>
      </c>
      <c r="Q2818" s="7">
        <v>-62</v>
      </c>
      <c r="R2818" s="5">
        <f>ROUND(P2818 * (1 + (Q2818 / 100)), 2)</f>
        <v>722</v>
      </c>
      <c r="S2818" s="5">
        <f>ROUND(R2818 * D2818, 2)</f>
        <v>722</v>
      </c>
      <c r="T2818" s="4" t="str">
        <v>EXHIBITION</v>
      </c>
      <c r="U2818" s="8" t="str">
        <v>AVAILABLE</v>
      </c>
      <c r="V2818" s="4" t="str">
        <v>Feather, Cavity, Pinpoint, Needle, Natural</v>
      </c>
      <c r="W2818" s="9" t="str">
        <v>Media URL</v>
      </c>
    </row>
    <row r="2819">
      <c r="A2819" s="4" t="str">
        <v>6551810236</v>
      </c>
      <c r="B2819" s="4" t="str">
        <v>OVAL</v>
      </c>
      <c r="C2819" s="4">
        <v>170582</v>
      </c>
      <c r="D2819" s="5">
        <v>1.01</v>
      </c>
      <c r="E2819" s="4" t="str">
        <v>K</v>
      </c>
      <c r="F2819" s="4" t="str">
        <v>IF</v>
      </c>
      <c r="G2819" s="4" t="str">
        <v xml:space="preserve"> </v>
      </c>
      <c r="H2819" s="4" t="str">
        <v>EX</v>
      </c>
      <c r="I2819" s="4" t="str">
        <v>VG</v>
      </c>
      <c r="J2819" s="4" t="str">
        <v>NONE</v>
      </c>
      <c r="K2819" s="4" t="str">
        <v>7.70 x 5.38 x 3.59</v>
      </c>
      <c r="L2819" s="4" t="str">
        <v>66.80</v>
      </c>
      <c r="M2819" s="4" t="str">
        <v>65.00</v>
      </c>
      <c r="N2819" s="4" t="str">
        <v/>
      </c>
      <c r="O2819" s="4" t="str">
        <v>GIA</v>
      </c>
      <c r="P2819" s="4">
        <v>3400</v>
      </c>
      <c r="Q2819" s="7">
        <v>-62</v>
      </c>
      <c r="R2819" s="5">
        <f>ROUND(P2819 * (1 + (Q2819 / 100)), 2)</f>
        <v>1292</v>
      </c>
      <c r="S2819" s="5">
        <f>ROUND(R2819 * D2819, 2)</f>
        <v>1304.92</v>
      </c>
      <c r="T2819" s="4" t="str">
        <v>EXHIBITION</v>
      </c>
      <c r="U2819" s="8" t="str">
        <v>AVAILABLE</v>
      </c>
      <c r="V2819" s="4" t="str">
        <v xml:space="preserve"> </v>
      </c>
      <c r="W2819" s="9" t="str">
        <v>Media URL</v>
      </c>
    </row>
    <row r="2820">
      <c r="A2820" s="4" t="str">
        <v>2546716977</v>
      </c>
      <c r="B2820" s="4" t="str">
        <v>OVAL</v>
      </c>
      <c r="C2820" s="4">
        <v>125974</v>
      </c>
      <c r="D2820" s="5">
        <v>1.01</v>
      </c>
      <c r="E2820" s="4" t="str">
        <v>K</v>
      </c>
      <c r="F2820" s="4" t="str">
        <v>IF</v>
      </c>
      <c r="G2820" s="4" t="str">
        <v xml:space="preserve"> </v>
      </c>
      <c r="H2820" s="4" t="str">
        <v>EX</v>
      </c>
      <c r="I2820" s="4" t="str">
        <v>EX</v>
      </c>
      <c r="J2820" s="4" t="str">
        <v>NONE</v>
      </c>
      <c r="K2820" s="4" t="str">
        <v>8.35 x 5.38 x 3.27</v>
      </c>
      <c r="L2820" s="4" t="str">
        <v>60.80</v>
      </c>
      <c r="M2820" s="4" t="str">
        <v>62.00</v>
      </c>
      <c r="N2820" s="4" t="str">
        <v/>
      </c>
      <c r="O2820" s="4" t="str">
        <v>GIA</v>
      </c>
      <c r="P2820" s="4">
        <v>3400</v>
      </c>
      <c r="Q2820" s="7">
        <v>-71</v>
      </c>
      <c r="R2820" s="5">
        <f>ROUND(P2820 * (1 + (Q2820 / 100)), 2)</f>
        <v>986</v>
      </c>
      <c r="S2820" s="5">
        <f>ROUND(R2820 * D2820, 2)</f>
        <v>995.86</v>
      </c>
      <c r="T2820" s="4" t="str">
        <v>EXHIBITION</v>
      </c>
      <c r="U2820" s="8" t="str">
        <v>AVAILABLE</v>
      </c>
      <c r="V2820" s="4" t="str">
        <v xml:space="preserve"> </v>
      </c>
      <c r="W2820" s="9" t="str">
        <v>Media URL</v>
      </c>
    </row>
    <row r="2821">
      <c r="A2821" s="4" t="str">
        <v>1555365776</v>
      </c>
      <c r="B2821" s="4" t="str">
        <v>OVAL</v>
      </c>
      <c r="C2821" s="4">
        <v>152192</v>
      </c>
      <c r="D2821" s="5">
        <v>1</v>
      </c>
      <c r="E2821" s="4" t="str">
        <v>K</v>
      </c>
      <c r="F2821" s="4" t="str">
        <v>IF</v>
      </c>
      <c r="G2821" s="4" t="str">
        <v xml:space="preserve"> </v>
      </c>
      <c r="H2821" s="4" t="str">
        <v>EX</v>
      </c>
      <c r="I2821" s="4" t="str">
        <v>EX</v>
      </c>
      <c r="J2821" s="4" t="str">
        <v>NONE</v>
      </c>
      <c r="K2821" s="4" t="str">
        <v>7.25 x 5.41 x 3.58</v>
      </c>
      <c r="L2821" s="4" t="str">
        <v>66.20</v>
      </c>
      <c r="M2821" s="4" t="str">
        <v>61.00</v>
      </c>
      <c r="N2821" s="4" t="str">
        <v/>
      </c>
      <c r="O2821" s="4" t="str">
        <v>GIA</v>
      </c>
      <c r="P2821" s="4">
        <v>3400</v>
      </c>
      <c r="Q2821" s="7">
        <v>-69</v>
      </c>
      <c r="R2821" s="5">
        <f>ROUND(P2821 * (1 + (Q2821 / 100)), 2)</f>
        <v>1054</v>
      </c>
      <c r="S2821" s="5">
        <f>ROUND(R2821 * D2821, 2)</f>
        <v>1054</v>
      </c>
      <c r="T2821" s="4" t="str">
        <v>EXHIBITION</v>
      </c>
      <c r="U2821" s="8" t="str">
        <v>AVAILABLE</v>
      </c>
      <c r="V2821" s="4" t="str">
        <v xml:space="preserve"> </v>
      </c>
      <c r="W2821" s="9" t="str">
        <v>Media URL</v>
      </c>
    </row>
    <row r="2822">
      <c r="A2822" s="4" t="str">
        <v>2556141771</v>
      </c>
      <c r="B2822" s="4" t="str">
        <v>OVAL</v>
      </c>
      <c r="C2822" s="4">
        <v>142579</v>
      </c>
      <c r="D2822" s="5">
        <v>1.01</v>
      </c>
      <c r="E2822" s="4" t="str">
        <v>K</v>
      </c>
      <c r="F2822" s="4" t="str">
        <v>IF</v>
      </c>
      <c r="G2822" s="4" t="str">
        <v xml:space="preserve"> </v>
      </c>
      <c r="H2822" s="4" t="str">
        <v>EX</v>
      </c>
      <c r="I2822" s="4" t="str">
        <v>EX</v>
      </c>
      <c r="J2822" s="4" t="str">
        <v>NONE</v>
      </c>
      <c r="K2822" s="4" t="str">
        <v>8.22 x 5.47 x 3.41</v>
      </c>
      <c r="L2822" s="4" t="str">
        <v>62.30</v>
      </c>
      <c r="M2822" s="4" t="str">
        <v>57.00</v>
      </c>
      <c r="N2822" s="4" t="str">
        <v/>
      </c>
      <c r="O2822" s="4" t="str">
        <v>GIA</v>
      </c>
      <c r="P2822" s="4">
        <v>3400</v>
      </c>
      <c r="Q2822" s="7">
        <v>-69</v>
      </c>
      <c r="R2822" s="5">
        <f>ROUND(P2822 * (1 + (Q2822 / 100)), 2)</f>
        <v>1054</v>
      </c>
      <c r="S2822" s="5">
        <f>ROUND(R2822 * D2822, 2)</f>
        <v>1064.54</v>
      </c>
      <c r="T2822" s="4" t="str">
        <v>EXHIBITION</v>
      </c>
      <c r="U2822" s="8" t="str">
        <v>AVAILABLE</v>
      </c>
      <c r="V2822" s="4" t="str">
        <v xml:space="preserve"> </v>
      </c>
      <c r="W2822" s="9" t="str">
        <v>Media URL</v>
      </c>
    </row>
    <row r="2823">
      <c r="A2823" s="4" t="str">
        <v>6551504301</v>
      </c>
      <c r="B2823" s="4" t="str">
        <v>OVAL</v>
      </c>
      <c r="C2823" s="4">
        <v>158387</v>
      </c>
      <c r="D2823" s="5">
        <v>1.11</v>
      </c>
      <c r="E2823" s="4" t="str">
        <v>K</v>
      </c>
      <c r="F2823" s="4" t="str">
        <v>IF</v>
      </c>
      <c r="G2823" s="4" t="str">
        <v xml:space="preserve"> </v>
      </c>
      <c r="H2823" s="4" t="str">
        <v>EX</v>
      </c>
      <c r="I2823" s="4" t="str">
        <v>EX</v>
      </c>
      <c r="J2823" s="4" t="str">
        <v>NONE</v>
      </c>
      <c r="K2823" s="4" t="str">
        <v>8.16 x 5.66 x 3.62</v>
      </c>
      <c r="L2823" s="4" t="str">
        <v>64.00</v>
      </c>
      <c r="M2823" s="4" t="str">
        <v>62.00</v>
      </c>
      <c r="N2823" s="4" t="str">
        <v/>
      </c>
      <c r="O2823" s="4" t="str">
        <v>GIA</v>
      </c>
      <c r="P2823" s="4">
        <v>3400</v>
      </c>
      <c r="Q2823" s="7">
        <v>-71</v>
      </c>
      <c r="R2823" s="5">
        <f>ROUND(P2823 * (1 + (Q2823 / 100)), 2)</f>
        <v>986</v>
      </c>
      <c r="S2823" s="5">
        <f>ROUND(R2823 * D2823, 2)</f>
        <v>1094.46</v>
      </c>
      <c r="T2823" s="4" t="str">
        <v>EXHIBITION</v>
      </c>
      <c r="U2823" s="8" t="str">
        <v>AVAILABLE</v>
      </c>
      <c r="V2823" s="4" t="str">
        <v xml:space="preserve"> </v>
      </c>
      <c r="W2823" s="9" t="str">
        <v>Media URL</v>
      </c>
    </row>
    <row r="2824">
      <c r="A2824" s="4" t="str">
        <v>7551810357</v>
      </c>
      <c r="B2824" s="4" t="str">
        <v>OVAL</v>
      </c>
      <c r="C2824" s="4">
        <v>170588</v>
      </c>
      <c r="D2824" s="5">
        <v>1.07</v>
      </c>
      <c r="E2824" s="4" t="str">
        <v>K</v>
      </c>
      <c r="F2824" s="4" t="str">
        <v>IF</v>
      </c>
      <c r="G2824" s="4" t="str">
        <v xml:space="preserve"> </v>
      </c>
      <c r="H2824" s="4" t="str">
        <v>EX</v>
      </c>
      <c r="I2824" s="4" t="str">
        <v>EX</v>
      </c>
      <c r="J2824" s="4" t="str">
        <v>NONE</v>
      </c>
      <c r="K2824" s="4" t="str">
        <v>8.81 x 5.55 x 3.27</v>
      </c>
      <c r="L2824" s="4" t="str">
        <v>58.90</v>
      </c>
      <c r="M2824" s="4" t="str">
        <v>60.00</v>
      </c>
      <c r="N2824" s="4" t="str">
        <v/>
      </c>
      <c r="O2824" s="4" t="str">
        <v>GIA</v>
      </c>
      <c r="P2824" s="4">
        <v>3400</v>
      </c>
      <c r="Q2824" s="7">
        <v>-60</v>
      </c>
      <c r="R2824" s="5">
        <f>ROUND(P2824 * (1 + (Q2824 / 100)), 2)</f>
        <v>1360</v>
      </c>
      <c r="S2824" s="5">
        <f>ROUND(R2824 * D2824, 2)</f>
        <v>1455.2</v>
      </c>
      <c r="T2824" s="4" t="str">
        <v>EXHIBITION</v>
      </c>
      <c r="U2824" s="8" t="str">
        <v>AVAILABLE</v>
      </c>
      <c r="V2824" s="4" t="str">
        <v xml:space="preserve"> </v>
      </c>
      <c r="W2824" s="9" t="str">
        <v>Media URL</v>
      </c>
    </row>
    <row r="2825">
      <c r="A2825" s="4" t="str">
        <v>1568210491</v>
      </c>
      <c r="B2825" s="4" t="str">
        <v>OVAL</v>
      </c>
      <c r="C2825" s="4">
        <v>186585</v>
      </c>
      <c r="D2825" s="5">
        <v>1.05</v>
      </c>
      <c r="E2825" s="4" t="str">
        <v>K</v>
      </c>
      <c r="F2825" s="4" t="str">
        <v>IF</v>
      </c>
      <c r="G2825" s="4" t="str">
        <v xml:space="preserve"> </v>
      </c>
      <c r="H2825" s="4" t="str">
        <v>EX</v>
      </c>
      <c r="I2825" s="4" t="str">
        <v>EX</v>
      </c>
      <c r="J2825" s="4" t="str">
        <v>NONE</v>
      </c>
      <c r="K2825" s="4" t="str">
        <v>8.72 x 5.45 x 3.40</v>
      </c>
      <c r="L2825" s="4" t="str">
        <v>62.30</v>
      </c>
      <c r="M2825" s="4" t="str">
        <v>56.00</v>
      </c>
      <c r="N2825" s="4" t="str">
        <v/>
      </c>
      <c r="O2825" s="4" t="str">
        <v>GIA</v>
      </c>
      <c r="P2825" s="4">
        <v>3400</v>
      </c>
      <c r="Q2825" s="7">
        <v>-55</v>
      </c>
      <c r="R2825" s="5">
        <f>ROUND(P2825 * (1 + (Q2825 / 100)), 2)</f>
        <v>1530</v>
      </c>
      <c r="S2825" s="5">
        <f>ROUND(R2825 * D2825, 2)</f>
        <v>1606.5</v>
      </c>
      <c r="T2825" s="4" t="str">
        <v>EXHIBITION</v>
      </c>
      <c r="U2825" s="8" t="str">
        <v>AVAILABLE</v>
      </c>
      <c r="V2825" s="4" t="str">
        <v xml:space="preserve"> </v>
      </c>
      <c r="W2825" s="9" t="str">
        <v>Media URL</v>
      </c>
    </row>
    <row r="2826">
      <c r="A2826" s="4" t="str">
        <v>1545775119</v>
      </c>
      <c r="B2826" s="4" t="str">
        <v>OVAL</v>
      </c>
      <c r="C2826" s="4">
        <v>128365</v>
      </c>
      <c r="D2826" s="5">
        <v>1.06</v>
      </c>
      <c r="E2826" s="4" t="str">
        <v>K</v>
      </c>
      <c r="F2826" s="4" t="str">
        <v>IF</v>
      </c>
      <c r="G2826" s="4" t="str">
        <v xml:space="preserve"> </v>
      </c>
      <c r="H2826" s="4" t="str">
        <v>EX</v>
      </c>
      <c r="I2826" s="4" t="str">
        <v>EX</v>
      </c>
      <c r="J2826" s="4" t="str">
        <v>FNT</v>
      </c>
      <c r="K2826" s="4" t="str">
        <v>8.11 x 5.58 x 3.44</v>
      </c>
      <c r="L2826" s="4" t="str">
        <v>61.60</v>
      </c>
      <c r="M2826" s="4" t="str">
        <v>60.00</v>
      </c>
      <c r="N2826" s="4" t="str">
        <v/>
      </c>
      <c r="O2826" s="4" t="str">
        <v>GIA</v>
      </c>
      <c r="P2826" s="4">
        <v>3400</v>
      </c>
      <c r="Q2826" s="7">
        <v>-71</v>
      </c>
      <c r="R2826" s="5">
        <f>ROUND(P2826 * (1 + (Q2826 / 100)), 2)</f>
        <v>986</v>
      </c>
      <c r="S2826" s="5">
        <f>ROUND(R2826 * D2826, 2)</f>
        <v>1045.16</v>
      </c>
      <c r="T2826" s="4" t="str">
        <v>EXHIBITION</v>
      </c>
      <c r="U2826" s="8" t="str">
        <v>AVAILABLE</v>
      </c>
      <c r="V2826" s="4" t="str">
        <v xml:space="preserve"> </v>
      </c>
      <c r="W2826" s="9" t="str">
        <v>Media URL</v>
      </c>
    </row>
    <row r="2827">
      <c r="A2827" s="4" t="str">
        <v>6555595568</v>
      </c>
      <c r="B2827" s="4" t="str">
        <v>OVAL</v>
      </c>
      <c r="C2827" s="4">
        <v>161989</v>
      </c>
      <c r="D2827" s="5">
        <v>1.03</v>
      </c>
      <c r="E2827" s="4" t="str">
        <v>K</v>
      </c>
      <c r="F2827" s="4" t="str">
        <v>IF</v>
      </c>
      <c r="G2827" s="4" t="str">
        <v xml:space="preserve"> </v>
      </c>
      <c r="H2827" s="4" t="str">
        <v>EX</v>
      </c>
      <c r="I2827" s="4" t="str">
        <v>EX</v>
      </c>
      <c r="J2827" s="4" t="str">
        <v>FNT</v>
      </c>
      <c r="K2827" s="4" t="str">
        <v>8.08 x 5.53 x 3.44</v>
      </c>
      <c r="L2827" s="4" t="str">
        <v>62.30</v>
      </c>
      <c r="M2827" s="4" t="str">
        <v>61.00</v>
      </c>
      <c r="N2827" s="4" t="str">
        <v/>
      </c>
      <c r="O2827" s="4" t="str">
        <v>GIA</v>
      </c>
      <c r="P2827" s="4">
        <v>3400</v>
      </c>
      <c r="Q2827" s="7">
        <v>-64</v>
      </c>
      <c r="R2827" s="5">
        <f>ROUND(P2827 * (1 + (Q2827 / 100)), 2)</f>
        <v>1224</v>
      </c>
      <c r="S2827" s="5">
        <f>ROUND(R2827 * D2827, 2)</f>
        <v>1260.72</v>
      </c>
      <c r="T2827" s="4" t="str">
        <v>EXHIBITION</v>
      </c>
      <c r="U2827" s="8" t="str">
        <v>AVAILABLE</v>
      </c>
      <c r="V2827" s="4" t="str">
        <v xml:space="preserve"> </v>
      </c>
      <c r="W2827" s="9" t="str">
        <v>Media URL</v>
      </c>
    </row>
    <row r="2828">
      <c r="A2828" s="4" t="str">
        <v>2554954008</v>
      </c>
      <c r="B2828" s="4" t="str">
        <v>OVAL</v>
      </c>
      <c r="C2828" s="4">
        <v>173939</v>
      </c>
      <c r="D2828" s="5">
        <v>1</v>
      </c>
      <c r="E2828" s="4" t="str">
        <v>K</v>
      </c>
      <c r="F2828" s="4" t="str">
        <v>IF</v>
      </c>
      <c r="G2828" s="4" t="str">
        <v xml:space="preserve"> </v>
      </c>
      <c r="H2828" s="4" t="str">
        <v>EX</v>
      </c>
      <c r="I2828" s="4" t="str">
        <v>EX</v>
      </c>
      <c r="J2828" s="4" t="str">
        <v>MED</v>
      </c>
      <c r="K2828" s="4" t="str">
        <v>7.26 x 5.47 x 3.69</v>
      </c>
      <c r="L2828" s="4" t="str">
        <v>67.50</v>
      </c>
      <c r="M2828" s="4" t="str">
        <v>63.00</v>
      </c>
      <c r="N2828" s="4" t="str">
        <v/>
      </c>
      <c r="O2828" s="4" t="str">
        <v>GIA</v>
      </c>
      <c r="P2828" s="4">
        <v>3400</v>
      </c>
      <c r="Q2828" s="7">
        <v>-66</v>
      </c>
      <c r="R2828" s="5">
        <f>ROUND(P2828 * (1 + (Q2828 / 100)), 2)</f>
        <v>1156</v>
      </c>
      <c r="S2828" s="5">
        <f>ROUND(R2828 * D2828, 2)</f>
        <v>1156</v>
      </c>
      <c r="T2828" s="4" t="str">
        <v>EXHIBITION</v>
      </c>
      <c r="U2828" s="8" t="str">
        <v>AVAILABLE</v>
      </c>
      <c r="V2828" s="4" t="str">
        <v xml:space="preserve"> </v>
      </c>
      <c r="W2828" s="9" t="str">
        <v>Media URL</v>
      </c>
    </row>
    <row r="2829">
      <c r="A2829" s="4" t="str">
        <v>7552658422</v>
      </c>
      <c r="B2829" s="4" t="str">
        <v>OVAL</v>
      </c>
      <c r="C2829" s="4">
        <v>164849</v>
      </c>
      <c r="D2829" s="5">
        <v>1.01</v>
      </c>
      <c r="E2829" s="4" t="str">
        <v>K</v>
      </c>
      <c r="F2829" s="4" t="str">
        <v>VVS1</v>
      </c>
      <c r="G2829" s="4" t="str">
        <v xml:space="preserve"> </v>
      </c>
      <c r="H2829" s="4" t="str">
        <v>EX</v>
      </c>
      <c r="I2829" s="4" t="str">
        <v>VG</v>
      </c>
      <c r="J2829" s="4" t="str">
        <v>NONE</v>
      </c>
      <c r="K2829" s="4" t="str">
        <v>7.91 x 5.60 x 3.53</v>
      </c>
      <c r="L2829" s="4" t="str">
        <v>63.10</v>
      </c>
      <c r="M2829" s="4" t="str">
        <v>61.00</v>
      </c>
      <c r="N2829" s="4" t="str">
        <v/>
      </c>
      <c r="O2829" s="4" t="str">
        <v>GIA</v>
      </c>
      <c r="P2829" s="4">
        <v>3200</v>
      </c>
      <c r="Q2829" s="7">
        <v>-63</v>
      </c>
      <c r="R2829" s="5">
        <f>ROUND(P2829 * (1 + (Q2829 / 100)), 2)</f>
        <v>1184</v>
      </c>
      <c r="S2829" s="5">
        <f>ROUND(R2829 * D2829, 2)</f>
        <v>1195.84</v>
      </c>
      <c r="T2829" s="4" t="str">
        <v>EXHIBITION</v>
      </c>
      <c r="U2829" s="8" t="str">
        <v>AVAILABLE</v>
      </c>
      <c r="V2829" s="4" t="str">
        <v>Pinpoint, Feather</v>
      </c>
      <c r="W2829" s="9" t="str">
        <v>Media URL</v>
      </c>
    </row>
    <row r="2830">
      <c r="A2830" s="4" t="str">
        <v>3555376168</v>
      </c>
      <c r="B2830" s="4" t="str">
        <v>OVAL</v>
      </c>
      <c r="C2830" s="4">
        <v>152839</v>
      </c>
      <c r="D2830" s="5">
        <v>1.04</v>
      </c>
      <c r="E2830" s="4" t="str">
        <v>K</v>
      </c>
      <c r="F2830" s="4" t="str">
        <v>VVS1</v>
      </c>
      <c r="G2830" s="4" t="str">
        <v xml:space="preserve"> </v>
      </c>
      <c r="H2830" s="4" t="str">
        <v>EX</v>
      </c>
      <c r="I2830" s="4" t="str">
        <v>EX</v>
      </c>
      <c r="J2830" s="4" t="str">
        <v>NONE</v>
      </c>
      <c r="K2830" s="4" t="str">
        <v>8.43 x 5.35 x 3.45</v>
      </c>
      <c r="L2830" s="4" t="str">
        <v>64.50</v>
      </c>
      <c r="M2830" s="4" t="str">
        <v>58.00</v>
      </c>
      <c r="N2830" s="4" t="str">
        <v/>
      </c>
      <c r="O2830" s="4" t="str">
        <v>GIA</v>
      </c>
      <c r="P2830" s="4">
        <v>3200</v>
      </c>
      <c r="Q2830" s="7">
        <v>-67</v>
      </c>
      <c r="R2830" s="5">
        <f>ROUND(P2830 * (1 + (Q2830 / 100)), 2)</f>
        <v>1056</v>
      </c>
      <c r="S2830" s="5">
        <f>ROUND(R2830 * D2830, 2)</f>
        <v>1098.24</v>
      </c>
      <c r="T2830" s="4" t="str">
        <v>EXHIBITION</v>
      </c>
      <c r="U2830" s="8" t="str">
        <v>AVAILABLE</v>
      </c>
      <c r="V2830" s="4" t="str">
        <v>Pinpoint</v>
      </c>
      <c r="W2830" s="9" t="str">
        <v>Media URL</v>
      </c>
    </row>
    <row r="2831">
      <c r="A2831" s="4" t="str">
        <v>1553785281</v>
      </c>
      <c r="B2831" s="4" t="str">
        <v>OVAL</v>
      </c>
      <c r="C2831" s="4">
        <v>169288</v>
      </c>
      <c r="D2831" s="5">
        <v>1.01</v>
      </c>
      <c r="E2831" s="4" t="str">
        <v>K</v>
      </c>
      <c r="F2831" s="4" t="str">
        <v>VVS1</v>
      </c>
      <c r="G2831" s="4" t="str">
        <v xml:space="preserve"> </v>
      </c>
      <c r="H2831" s="4" t="str">
        <v>EX</v>
      </c>
      <c r="I2831" s="4" t="str">
        <v>EX</v>
      </c>
      <c r="J2831" s="4" t="str">
        <v>NONE</v>
      </c>
      <c r="K2831" s="4" t="str">
        <v>7.47 x 5.63 x 3.69</v>
      </c>
      <c r="L2831" s="4" t="str">
        <v>65.50</v>
      </c>
      <c r="M2831" s="4" t="str">
        <v>63.00</v>
      </c>
      <c r="N2831" s="4" t="str">
        <v/>
      </c>
      <c r="O2831" s="4" t="str">
        <v>GIA</v>
      </c>
      <c r="P2831" s="4">
        <v>3200</v>
      </c>
      <c r="Q2831" s="7">
        <v>-62</v>
      </c>
      <c r="R2831" s="5">
        <f>ROUND(P2831 * (1 + (Q2831 / 100)), 2)</f>
        <v>1216</v>
      </c>
      <c r="S2831" s="5">
        <f>ROUND(R2831 * D2831, 2)</f>
        <v>1228.16</v>
      </c>
      <c r="T2831" s="4" t="str">
        <v>EXHIBITION</v>
      </c>
      <c r="U2831" s="8" t="str">
        <v>AVAILABLE</v>
      </c>
      <c r="V2831" s="4" t="str">
        <v>Pinpoint</v>
      </c>
      <c r="W2831" s="9" t="str">
        <v>Media URL</v>
      </c>
    </row>
    <row r="2832">
      <c r="A2832" s="4" t="str">
        <v>2556504596</v>
      </c>
      <c r="B2832" s="4" t="str">
        <v>OVAL</v>
      </c>
      <c r="C2832" s="4">
        <v>159109</v>
      </c>
      <c r="D2832" s="5">
        <v>1.2</v>
      </c>
      <c r="E2832" s="4" t="str">
        <v>K</v>
      </c>
      <c r="F2832" s="4" t="str">
        <v>VVS1</v>
      </c>
      <c r="G2832" s="4" t="str">
        <v xml:space="preserve"> </v>
      </c>
      <c r="H2832" s="4" t="str">
        <v>EX</v>
      </c>
      <c r="I2832" s="4" t="str">
        <v>EX</v>
      </c>
      <c r="J2832" s="4" t="str">
        <v>FNT</v>
      </c>
      <c r="K2832" s="4" t="str">
        <v>8.90 x 5.66 x 3.48</v>
      </c>
      <c r="L2832" s="4" t="str">
        <v>61.40</v>
      </c>
      <c r="M2832" s="4" t="str">
        <v>61.00</v>
      </c>
      <c r="N2832" s="4" t="str">
        <v/>
      </c>
      <c r="O2832" s="4" t="str">
        <v>GIA</v>
      </c>
      <c r="P2832" s="4">
        <v>3200</v>
      </c>
      <c r="Q2832" s="7">
        <v>-64</v>
      </c>
      <c r="R2832" s="5">
        <f>ROUND(P2832 * (1 + (Q2832 / 100)), 2)</f>
        <v>1152</v>
      </c>
      <c r="S2832" s="5">
        <f>ROUND(R2832 * D2832, 2)</f>
        <v>1382.4</v>
      </c>
      <c r="T2832" s="4" t="str">
        <v>EXHIBITION</v>
      </c>
      <c r="U2832" s="8" t="str">
        <v>AVAILABLE</v>
      </c>
      <c r="V2832" s="4" t="str">
        <v xml:space="preserve"> </v>
      </c>
      <c r="W2832" s="9" t="str">
        <v>Media URL</v>
      </c>
    </row>
    <row r="2833">
      <c r="A2833" s="4" t="str">
        <v>7563261721</v>
      </c>
      <c r="B2833" s="4" t="str">
        <v>OVAL</v>
      </c>
      <c r="C2833" s="4">
        <v>187958</v>
      </c>
      <c r="D2833" s="5">
        <v>1</v>
      </c>
      <c r="E2833" s="4" t="str">
        <v>K</v>
      </c>
      <c r="F2833" s="4" t="str">
        <v>VVS1</v>
      </c>
      <c r="G2833" s="4" t="str">
        <v xml:space="preserve"> </v>
      </c>
      <c r="H2833" s="4" t="str">
        <v>EX</v>
      </c>
      <c r="I2833" s="4" t="str">
        <v>EX</v>
      </c>
      <c r="J2833" s="4" t="str">
        <v>FNT</v>
      </c>
      <c r="K2833" s="4" t="str">
        <v>7.79 x 5.48 x 3.55</v>
      </c>
      <c r="L2833" s="4" t="str">
        <v>64.70</v>
      </c>
      <c r="M2833" s="4" t="str">
        <v>62.00</v>
      </c>
      <c r="N2833" s="4" t="str">
        <v/>
      </c>
      <c r="O2833" s="4" t="str">
        <v>GIA</v>
      </c>
      <c r="P2833" s="4">
        <v>3200</v>
      </c>
      <c r="Q2833" s="7">
        <v>-56</v>
      </c>
      <c r="R2833" s="5">
        <f>ROUND(P2833 * (1 + (Q2833 / 100)), 2)</f>
        <v>1408</v>
      </c>
      <c r="S2833" s="5">
        <f>ROUND(R2833 * D2833, 2)</f>
        <v>1408</v>
      </c>
      <c r="T2833" s="4" t="str">
        <v>EXHIBITION</v>
      </c>
      <c r="U2833" s="8" t="str">
        <v>AVAILABLE</v>
      </c>
      <c r="V2833" s="4" t="str">
        <v>Pinpoint</v>
      </c>
      <c r="W2833" s="9" t="str">
        <v>Media URL</v>
      </c>
    </row>
    <row r="2834">
      <c r="A2834" s="4" t="str">
        <v>2568227362</v>
      </c>
      <c r="B2834" s="4" t="str">
        <v>OVAL</v>
      </c>
      <c r="C2834" s="4">
        <v>187667</v>
      </c>
      <c r="D2834" s="5">
        <v>1.02</v>
      </c>
      <c r="E2834" s="4" t="str">
        <v>K</v>
      </c>
      <c r="F2834" s="4" t="str">
        <v>VVS1</v>
      </c>
      <c r="G2834" s="4" t="str">
        <v xml:space="preserve"> </v>
      </c>
      <c r="H2834" s="4" t="str">
        <v>EX</v>
      </c>
      <c r="I2834" s="4" t="str">
        <v>EX</v>
      </c>
      <c r="J2834" s="4" t="str">
        <v>FNT</v>
      </c>
      <c r="K2834" s="4" t="str">
        <v>8.04 x 5.54 x 3.48</v>
      </c>
      <c r="L2834" s="4" t="str">
        <v>62.90</v>
      </c>
      <c r="M2834" s="4" t="str">
        <v>61.00</v>
      </c>
      <c r="N2834" s="4" t="str">
        <v/>
      </c>
      <c r="O2834" s="4" t="str">
        <v>GIA</v>
      </c>
      <c r="P2834" s="4">
        <v>3200</v>
      </c>
      <c r="Q2834" s="7">
        <v>-54</v>
      </c>
      <c r="R2834" s="5">
        <f>ROUND(P2834 * (1 + (Q2834 / 100)), 2)</f>
        <v>1472</v>
      </c>
      <c r="S2834" s="5">
        <f>ROUND(R2834 * D2834, 2)</f>
        <v>1501.44</v>
      </c>
      <c r="T2834" s="4" t="str">
        <v>EXHIBITION</v>
      </c>
      <c r="U2834" s="8" t="str">
        <v>AVAILABLE</v>
      </c>
      <c r="V2834" s="4" t="str">
        <v>Needle, Pinpoint, Cloud, Feather</v>
      </c>
      <c r="W2834" s="9" t="str">
        <v>Media URL</v>
      </c>
    </row>
    <row r="2835">
      <c r="A2835" s="4" t="str">
        <v>6565045387</v>
      </c>
      <c r="B2835" s="4" t="str">
        <v>OVAL</v>
      </c>
      <c r="C2835" s="4">
        <v>178943</v>
      </c>
      <c r="D2835" s="5">
        <v>1</v>
      </c>
      <c r="E2835" s="4" t="str">
        <v>K</v>
      </c>
      <c r="F2835" s="4" t="str">
        <v>VVS1</v>
      </c>
      <c r="G2835" s="4" t="str">
        <v xml:space="preserve"> </v>
      </c>
      <c r="H2835" s="4" t="str">
        <v>EX</v>
      </c>
      <c r="I2835" s="4" t="str">
        <v>EX</v>
      </c>
      <c r="J2835" s="4" t="str">
        <v>MED</v>
      </c>
      <c r="K2835" s="4" t="str">
        <v>7.92 x 5.66 x 3.52</v>
      </c>
      <c r="L2835" s="4" t="str">
        <v>62.10</v>
      </c>
      <c r="M2835" s="4" t="str">
        <v>64.00</v>
      </c>
      <c r="N2835" s="4" t="str">
        <v/>
      </c>
      <c r="O2835" s="4" t="str">
        <v>GIA</v>
      </c>
      <c r="P2835" s="4">
        <v>3200</v>
      </c>
      <c r="Q2835" s="7">
        <v>-66</v>
      </c>
      <c r="R2835" s="5">
        <f>ROUND(P2835 * (1 + (Q2835 / 100)), 2)</f>
        <v>1088</v>
      </c>
      <c r="S2835" s="5">
        <f>ROUND(R2835 * D2835, 2)</f>
        <v>1088</v>
      </c>
      <c r="T2835" s="4" t="str">
        <v>EXHIBITION</v>
      </c>
      <c r="U2835" s="8" t="str">
        <v>AVAILABLE</v>
      </c>
      <c r="V2835" s="4" t="str">
        <v>Feather</v>
      </c>
      <c r="W2835" s="9" t="str">
        <v>Media URL</v>
      </c>
    </row>
    <row r="2836">
      <c r="A2836" s="4" t="str">
        <v>7551784925</v>
      </c>
      <c r="B2836" s="4" t="str">
        <v>OVAL</v>
      </c>
      <c r="C2836" s="4">
        <v>168902</v>
      </c>
      <c r="D2836" s="5">
        <v>1.01</v>
      </c>
      <c r="E2836" s="4" t="str">
        <v>K</v>
      </c>
      <c r="F2836" s="4" t="str">
        <v>VVS2</v>
      </c>
      <c r="G2836" s="4" t="str">
        <v xml:space="preserve"> </v>
      </c>
      <c r="H2836" s="4" t="str">
        <v>EX</v>
      </c>
      <c r="I2836" s="4" t="str">
        <v>EX</v>
      </c>
      <c r="J2836" s="4" t="str">
        <v>NONE</v>
      </c>
      <c r="K2836" s="4" t="str">
        <v>7.83 x 5.62 x 3.45</v>
      </c>
      <c r="L2836" s="4" t="str">
        <v>61.40</v>
      </c>
      <c r="M2836" s="4" t="str">
        <v>61.00</v>
      </c>
      <c r="N2836" s="4" t="str">
        <v/>
      </c>
      <c r="O2836" s="4" t="str">
        <v>GIA</v>
      </c>
      <c r="P2836" s="4">
        <v>3000</v>
      </c>
      <c r="Q2836" s="7">
        <v>-64</v>
      </c>
      <c r="R2836" s="5">
        <f>ROUND(P2836 * (1 + (Q2836 / 100)), 2)</f>
        <v>1080</v>
      </c>
      <c r="S2836" s="5">
        <f>ROUND(R2836 * D2836, 2)</f>
        <v>1090.8</v>
      </c>
      <c r="T2836" s="4" t="str">
        <v>EXHIBITION</v>
      </c>
      <c r="U2836" s="8" t="str">
        <v>AVAILABLE</v>
      </c>
      <c r="V2836" s="4" t="str">
        <v>Cloud, Needle, Pinpoint, Feather</v>
      </c>
      <c r="W2836" s="9" t="str">
        <v>Media URL</v>
      </c>
    </row>
    <row r="2837">
      <c r="A2837" s="4" t="str">
        <v>6552810534</v>
      </c>
      <c r="B2837" s="4" t="str">
        <v>OVAL</v>
      </c>
      <c r="C2837" s="4">
        <v>170585</v>
      </c>
      <c r="D2837" s="5">
        <v>1.01</v>
      </c>
      <c r="E2837" s="4" t="str">
        <v>K</v>
      </c>
      <c r="F2837" s="4" t="str">
        <v>VVS2</v>
      </c>
      <c r="G2837" s="4" t="str">
        <v xml:space="preserve"> </v>
      </c>
      <c r="H2837" s="4" t="str">
        <v>EX</v>
      </c>
      <c r="I2837" s="4" t="str">
        <v>EX</v>
      </c>
      <c r="J2837" s="4" t="str">
        <v>NONE</v>
      </c>
      <c r="K2837" s="4" t="str">
        <v>7.31 x 5.40 x 3.61</v>
      </c>
      <c r="L2837" s="4" t="str">
        <v>67.00</v>
      </c>
      <c r="M2837" s="4" t="str">
        <v>63.00</v>
      </c>
      <c r="N2837" s="4" t="str">
        <v/>
      </c>
      <c r="O2837" s="4" t="str">
        <v>GIA</v>
      </c>
      <c r="P2837" s="4">
        <v>3000</v>
      </c>
      <c r="Q2837" s="7">
        <v>-63</v>
      </c>
      <c r="R2837" s="5">
        <f>ROUND(P2837 * (1 + (Q2837 / 100)), 2)</f>
        <v>1110</v>
      </c>
      <c r="S2837" s="5">
        <f>ROUND(R2837 * D2837, 2)</f>
        <v>1121.1</v>
      </c>
      <c r="T2837" s="4" t="str">
        <v>EXHIBITION</v>
      </c>
      <c r="U2837" s="8" t="str">
        <v>AVAILABLE</v>
      </c>
      <c r="V2837" s="4" t="str">
        <v>Cloud, Needle, Feather, Pinpoint</v>
      </c>
      <c r="W2837" s="9" t="str">
        <v>Media URL</v>
      </c>
    </row>
    <row r="2838">
      <c r="A2838" s="4" t="str">
        <v>6551195636</v>
      </c>
      <c r="B2838" s="4" t="str">
        <v>OVAL</v>
      </c>
      <c r="C2838" s="4">
        <v>144587</v>
      </c>
      <c r="D2838" s="5">
        <v>1.21</v>
      </c>
      <c r="E2838" s="4" t="str">
        <v>K</v>
      </c>
      <c r="F2838" s="4" t="str">
        <v>VVS2</v>
      </c>
      <c r="G2838" s="4" t="str">
        <v xml:space="preserve"> </v>
      </c>
      <c r="H2838" s="4" t="str">
        <v>EX</v>
      </c>
      <c r="I2838" s="4" t="str">
        <v>EX</v>
      </c>
      <c r="J2838" s="4" t="str">
        <v>NONE</v>
      </c>
      <c r="K2838" s="4" t="str">
        <v>8.77 x 5.73 x 3.56</v>
      </c>
      <c r="L2838" s="4" t="str">
        <v>62.20</v>
      </c>
      <c r="M2838" s="4" t="str">
        <v>56.00</v>
      </c>
      <c r="N2838" s="4" t="str">
        <v/>
      </c>
      <c r="O2838" s="4" t="str">
        <v>GIA</v>
      </c>
      <c r="P2838" s="4">
        <v>3000</v>
      </c>
      <c r="Q2838" s="7">
        <v>-65</v>
      </c>
      <c r="R2838" s="5">
        <f>ROUND(P2838 * (1 + (Q2838 / 100)), 2)</f>
        <v>1050</v>
      </c>
      <c r="S2838" s="5">
        <f>ROUND(R2838 * D2838, 2)</f>
        <v>1270.5</v>
      </c>
      <c r="T2838" s="4" t="str">
        <v>EXHIBITION</v>
      </c>
      <c r="U2838" s="8" t="str">
        <v>AVAILABLE</v>
      </c>
      <c r="V2838" s="4" t="str">
        <v>Twinning Wisp</v>
      </c>
      <c r="W2838" s="9" t="str">
        <v>Media URL</v>
      </c>
    </row>
    <row r="2839">
      <c r="A2839" s="4" t="str">
        <v>7552708531</v>
      </c>
      <c r="B2839" s="4" t="str">
        <v>OVAL</v>
      </c>
      <c r="C2839" s="4">
        <v>166011</v>
      </c>
      <c r="D2839" s="5">
        <v>1.01</v>
      </c>
      <c r="E2839" s="4" t="str">
        <v>K</v>
      </c>
      <c r="F2839" s="4" t="str">
        <v>VVS2</v>
      </c>
      <c r="G2839" s="4" t="str">
        <v xml:space="preserve"> </v>
      </c>
      <c r="H2839" s="4" t="str">
        <v>EX</v>
      </c>
      <c r="I2839" s="4" t="str">
        <v>EX</v>
      </c>
      <c r="J2839" s="4" t="str">
        <v>FNT</v>
      </c>
      <c r="K2839" s="4" t="str">
        <v>7.37 x 5.56 x 3.58</v>
      </c>
      <c r="L2839" s="4" t="str">
        <v>64.30</v>
      </c>
      <c r="M2839" s="4" t="str">
        <v>61.00</v>
      </c>
      <c r="N2839" s="4" t="str">
        <v/>
      </c>
      <c r="O2839" s="4" t="str">
        <v>GIA</v>
      </c>
      <c r="P2839" s="4">
        <v>3000</v>
      </c>
      <c r="Q2839" s="7">
        <v>-64</v>
      </c>
      <c r="R2839" s="5">
        <f>ROUND(P2839 * (1 + (Q2839 / 100)), 2)</f>
        <v>1080</v>
      </c>
      <c r="S2839" s="5">
        <f>ROUND(R2839 * D2839, 2)</f>
        <v>1090.8</v>
      </c>
      <c r="T2839" s="4" t="str">
        <v>EXHIBITION</v>
      </c>
      <c r="U2839" s="8" t="str">
        <v>AVAILABLE</v>
      </c>
      <c r="V2839" s="4" t="str">
        <v>Needle, Pinpoint, Feather</v>
      </c>
      <c r="W2839" s="9" t="str">
        <v>Media URL</v>
      </c>
    </row>
    <row r="2840">
      <c r="A2840" s="4" t="str">
        <v>1559819390</v>
      </c>
      <c r="B2840" s="4" t="str">
        <v>OVAL</v>
      </c>
      <c r="C2840" s="4">
        <v>170579</v>
      </c>
      <c r="D2840" s="5">
        <v>1</v>
      </c>
      <c r="E2840" s="4" t="str">
        <v>K</v>
      </c>
      <c r="F2840" s="4" t="str">
        <v>VVS2</v>
      </c>
      <c r="G2840" s="4" t="str">
        <v xml:space="preserve"> </v>
      </c>
      <c r="H2840" s="4" t="str">
        <v>EX</v>
      </c>
      <c r="I2840" s="4" t="str">
        <v>EX</v>
      </c>
      <c r="J2840" s="4" t="str">
        <v>FNT</v>
      </c>
      <c r="K2840" s="4" t="str">
        <v>7.25 x 5.51 x 3.58</v>
      </c>
      <c r="L2840" s="4" t="str">
        <v>65.00</v>
      </c>
      <c r="M2840" s="4" t="str">
        <v>62.00</v>
      </c>
      <c r="N2840" s="4" t="str">
        <v/>
      </c>
      <c r="O2840" s="4" t="str">
        <v>GIA</v>
      </c>
      <c r="P2840" s="4">
        <v>3000</v>
      </c>
      <c r="Q2840" s="7">
        <v>-60</v>
      </c>
      <c r="R2840" s="5">
        <f>ROUND(P2840 * (1 + (Q2840 / 100)), 2)</f>
        <v>1200</v>
      </c>
      <c r="S2840" s="5">
        <f>ROUND(R2840 * D2840, 2)</f>
        <v>1200</v>
      </c>
      <c r="T2840" s="4" t="str">
        <v>EXHIBITION</v>
      </c>
      <c r="U2840" s="8" t="str">
        <v>AVAILABLE</v>
      </c>
      <c r="V2840" s="4" t="str">
        <v>Pinpoint, Feather, Indented Natural, Natural</v>
      </c>
      <c r="W2840" s="9" t="str">
        <v>Media URL</v>
      </c>
    </row>
    <row r="2841">
      <c r="A2841" s="4" t="str">
        <v>2556458241</v>
      </c>
      <c r="B2841" s="4" t="str">
        <v>OVAL</v>
      </c>
      <c r="C2841" s="4">
        <v>157285</v>
      </c>
      <c r="D2841" s="5">
        <v>1.21</v>
      </c>
      <c r="E2841" s="4" t="str">
        <v>K</v>
      </c>
      <c r="F2841" s="4" t="str">
        <v>VVS2</v>
      </c>
      <c r="G2841" s="4" t="str">
        <v xml:space="preserve"> </v>
      </c>
      <c r="H2841" s="4" t="str">
        <v>EX</v>
      </c>
      <c r="I2841" s="4" t="str">
        <v>EX</v>
      </c>
      <c r="J2841" s="4" t="str">
        <v>MED</v>
      </c>
      <c r="K2841" s="4" t="str">
        <v>8.33 x 5.86 x 3.69</v>
      </c>
      <c r="L2841" s="4" t="str">
        <v>62.90</v>
      </c>
      <c r="M2841" s="4" t="str">
        <v>60.00</v>
      </c>
      <c r="N2841" s="4" t="str">
        <v/>
      </c>
      <c r="O2841" s="4" t="str">
        <v>GIA</v>
      </c>
      <c r="P2841" s="4">
        <v>3000</v>
      </c>
      <c r="Q2841" s="7">
        <v>-67</v>
      </c>
      <c r="R2841" s="5">
        <f>ROUND(P2841 * (1 + (Q2841 / 100)), 2)</f>
        <v>990</v>
      </c>
      <c r="S2841" s="5">
        <f>ROUND(R2841 * D2841, 2)</f>
        <v>1197.9</v>
      </c>
      <c r="T2841" s="4" t="str">
        <v>EXHIBITION</v>
      </c>
      <c r="U2841" s="8" t="str">
        <v>AVAILABLE</v>
      </c>
      <c r="V2841" s="4" t="str">
        <v>Cloud, Pinpoint</v>
      </c>
      <c r="W2841" s="9" t="str">
        <v>Media URL</v>
      </c>
    </row>
    <row r="2842">
      <c r="A2842" s="4" t="str">
        <v>801639455</v>
      </c>
      <c r="B2842" s="4" t="str">
        <v>OVAL</v>
      </c>
      <c r="C2842" s="4">
        <v>170589</v>
      </c>
      <c r="D2842" s="5">
        <v>1.12</v>
      </c>
      <c r="E2842" s="4" t="str">
        <v>K</v>
      </c>
      <c r="F2842" s="4" t="str">
        <v>VVS2</v>
      </c>
      <c r="G2842" s="4" t="str">
        <v>VG</v>
      </c>
      <c r="H2842" s="4" t="str">
        <v>EX</v>
      </c>
      <c r="I2842" s="4" t="str">
        <v>EX</v>
      </c>
      <c r="J2842" s="4" t="str">
        <v>NONE</v>
      </c>
      <c r="K2842" s="4" t="str">
        <v>8.94 x 5.59 x 3.34</v>
      </c>
      <c r="L2842" s="4" t="str">
        <v>59.70</v>
      </c>
      <c r="M2842" s="4" t="str">
        <v>59.00</v>
      </c>
      <c r="N2842" s="4" t="str">
        <v>34.30</v>
      </c>
      <c r="O2842" s="4" t="str">
        <v>IGI</v>
      </c>
      <c r="P2842" s="4">
        <v>3000</v>
      </c>
      <c r="Q2842" s="7">
        <v>-74</v>
      </c>
      <c r="R2842" s="5">
        <f>ROUND(P2842 * (1 + (Q2842 / 100)), 2)</f>
        <v>780</v>
      </c>
      <c r="S2842" s="5">
        <f>ROUND(R2842 * D2842, 2)</f>
        <v>873.6</v>
      </c>
      <c r="T2842" s="4" t="str">
        <v>MUMBAI</v>
      </c>
      <c r="U2842" s="8" t="str">
        <v>AVAILABLE</v>
      </c>
      <c r="V2842" s="4" t="str">
        <v>Needle, Cloud</v>
      </c>
      <c r="W2842" s="9" t="str">
        <v>Media URL</v>
      </c>
    </row>
    <row r="2843">
      <c r="A2843" s="4" t="str">
        <v>3555054937</v>
      </c>
      <c r="B2843" s="4" t="str">
        <v>OVAL</v>
      </c>
      <c r="C2843" s="4">
        <v>139327</v>
      </c>
      <c r="D2843" s="5">
        <v>1.11</v>
      </c>
      <c r="E2843" s="4" t="str">
        <v>K</v>
      </c>
      <c r="F2843" s="4" t="str">
        <v>VS1</v>
      </c>
      <c r="G2843" s="4" t="str">
        <v xml:space="preserve"> </v>
      </c>
      <c r="H2843" s="4" t="str">
        <v>EX</v>
      </c>
      <c r="I2843" s="4" t="str">
        <v>EX</v>
      </c>
      <c r="J2843" s="4" t="str">
        <v>NONE</v>
      </c>
      <c r="K2843" s="4" t="str">
        <v>8.14 x 5.83 x 3.55</v>
      </c>
      <c r="L2843" s="4" t="str">
        <v>60.90</v>
      </c>
      <c r="M2843" s="4" t="str">
        <v>61.00</v>
      </c>
      <c r="N2843" s="4" t="str">
        <v/>
      </c>
      <c r="O2843" s="4" t="str">
        <v>GIA</v>
      </c>
      <c r="P2843" s="4">
        <v>2800</v>
      </c>
      <c r="Q2843" s="7">
        <v>-68</v>
      </c>
      <c r="R2843" s="5">
        <f>ROUND(P2843 * (1 + (Q2843 / 100)), 2)</f>
        <v>896</v>
      </c>
      <c r="S2843" s="5">
        <f>ROUND(R2843 * D2843, 2)</f>
        <v>994.56</v>
      </c>
      <c r="T2843" s="4" t="str">
        <v>EXHIBITION</v>
      </c>
      <c r="U2843" s="8" t="str">
        <v>AVAILABLE</v>
      </c>
      <c r="V2843" s="4" t="str">
        <v>Twinning Wisp, Feather, Needle, Pinpoint</v>
      </c>
      <c r="W2843" s="9" t="str">
        <v>Media URL</v>
      </c>
    </row>
    <row r="2844">
      <c r="A2844" s="4" t="str">
        <v>7556718856</v>
      </c>
      <c r="B2844" s="4" t="str">
        <v>OVAL</v>
      </c>
      <c r="C2844" s="4">
        <v>166655</v>
      </c>
      <c r="D2844" s="5">
        <v>1.01</v>
      </c>
      <c r="E2844" s="4" t="str">
        <v>K</v>
      </c>
      <c r="F2844" s="4" t="str">
        <v>VS1</v>
      </c>
      <c r="G2844" s="4" t="str">
        <v xml:space="preserve"> </v>
      </c>
      <c r="H2844" s="4" t="str">
        <v>EX</v>
      </c>
      <c r="I2844" s="4" t="str">
        <v>EX</v>
      </c>
      <c r="J2844" s="4" t="str">
        <v>NONE</v>
      </c>
      <c r="K2844" s="4" t="str">
        <v>7.36 x 5.41 x 3.62</v>
      </c>
      <c r="L2844" s="4" t="str">
        <v>67.00</v>
      </c>
      <c r="M2844" s="4" t="str">
        <v>56.00</v>
      </c>
      <c r="N2844" s="4" t="str">
        <v/>
      </c>
      <c r="O2844" s="4" t="str">
        <v>GIA</v>
      </c>
      <c r="P2844" s="4">
        <v>2800</v>
      </c>
      <c r="Q2844" s="7">
        <v>-64</v>
      </c>
      <c r="R2844" s="5">
        <f>ROUND(P2844 * (1 + (Q2844 / 100)), 2)</f>
        <v>1008</v>
      </c>
      <c r="S2844" s="5">
        <f>ROUND(R2844 * D2844, 2)</f>
        <v>1018.08</v>
      </c>
      <c r="T2844" s="4" t="str">
        <v>EXHIBITION</v>
      </c>
      <c r="U2844" s="8" t="str">
        <v>AVAILABLE</v>
      </c>
      <c r="V2844" s="4" t="str">
        <v>Crystal, Cloud, Needle</v>
      </c>
      <c r="W2844" s="9" t="str">
        <v>Media URL</v>
      </c>
    </row>
    <row r="2845">
      <c r="A2845" s="4" t="str">
        <v>6541579621</v>
      </c>
      <c r="B2845" s="4" t="str">
        <v>OVAL</v>
      </c>
      <c r="C2845" s="4">
        <v>119858</v>
      </c>
      <c r="D2845" s="5">
        <v>1.2</v>
      </c>
      <c r="E2845" s="4" t="str">
        <v>K</v>
      </c>
      <c r="F2845" s="4" t="str">
        <v>VS1</v>
      </c>
      <c r="G2845" s="4" t="str">
        <v xml:space="preserve"> </v>
      </c>
      <c r="H2845" s="4" t="str">
        <v>EX</v>
      </c>
      <c r="I2845" s="4" t="str">
        <v>EX</v>
      </c>
      <c r="J2845" s="4" t="str">
        <v>NONE</v>
      </c>
      <c r="K2845" s="4" t="str">
        <v>8.37 x 5.85 x 3.67</v>
      </c>
      <c r="L2845" s="4" t="str">
        <v>62.80</v>
      </c>
      <c r="M2845" s="4" t="str">
        <v>62.00</v>
      </c>
      <c r="N2845" s="4" t="str">
        <v/>
      </c>
      <c r="O2845" s="4" t="str">
        <v>GIA</v>
      </c>
      <c r="P2845" s="4">
        <v>2800</v>
      </c>
      <c r="Q2845" s="7">
        <v>-65</v>
      </c>
      <c r="R2845" s="5">
        <f>ROUND(P2845 * (1 + (Q2845 / 100)), 2)</f>
        <v>980</v>
      </c>
      <c r="S2845" s="5">
        <f>ROUND(R2845 * D2845, 2)</f>
        <v>1176</v>
      </c>
      <c r="T2845" s="4" t="str">
        <v>EXHIBITION</v>
      </c>
      <c r="U2845" s="8" t="str">
        <v>AVAILABLE</v>
      </c>
      <c r="V2845" s="4" t="str">
        <v>Twinning Wisp, Feather, Needle, Extra Facet</v>
      </c>
      <c r="W2845" s="9" t="str">
        <v>Media URL</v>
      </c>
    </row>
    <row r="2846">
      <c r="A2846" s="4" t="str">
        <v>1563107557</v>
      </c>
      <c r="B2846" s="4" t="str">
        <v>OVAL</v>
      </c>
      <c r="C2846" s="4">
        <v>181929</v>
      </c>
      <c r="D2846" s="5">
        <v>1.12</v>
      </c>
      <c r="E2846" s="4" t="str">
        <v>K</v>
      </c>
      <c r="F2846" s="4" t="str">
        <v>VS1</v>
      </c>
      <c r="G2846" s="4" t="str">
        <v xml:space="preserve"> </v>
      </c>
      <c r="H2846" s="4" t="str">
        <v>EX</v>
      </c>
      <c r="I2846" s="4" t="str">
        <v>EX</v>
      </c>
      <c r="J2846" s="4" t="str">
        <v>NONE</v>
      </c>
      <c r="K2846" s="4" t="str">
        <v>8.15 x 5.66 x 3.55</v>
      </c>
      <c r="L2846" s="4" t="str">
        <v>62.80</v>
      </c>
      <c r="M2846" s="4" t="str">
        <v>60.00</v>
      </c>
      <c r="N2846" s="4" t="str">
        <v/>
      </c>
      <c r="O2846" s="4" t="str">
        <v>GIA</v>
      </c>
      <c r="P2846" s="4">
        <v>2800</v>
      </c>
      <c r="Q2846" s="7">
        <v>-53</v>
      </c>
      <c r="R2846" s="5">
        <f>ROUND(P2846 * (1 + (Q2846 / 100)), 2)</f>
        <v>1316</v>
      </c>
      <c r="S2846" s="5">
        <f>ROUND(R2846 * D2846, 2)</f>
        <v>1473.92</v>
      </c>
      <c r="T2846" s="4" t="str">
        <v>EXHIBITION</v>
      </c>
      <c r="U2846" s="8" t="str">
        <v>AVAILABLE</v>
      </c>
      <c r="V2846" s="4" t="str">
        <v>Twinning Wisp, Crystal, Feather</v>
      </c>
      <c r="W2846" s="9" t="str">
        <v>Media URL</v>
      </c>
    </row>
    <row r="2847">
      <c r="A2847" s="4" t="str">
        <v>7558958586</v>
      </c>
      <c r="B2847" s="4" t="str">
        <v>OVAL</v>
      </c>
      <c r="C2847" s="4">
        <v>173848</v>
      </c>
      <c r="D2847" s="5">
        <v>1.22</v>
      </c>
      <c r="E2847" s="4" t="str">
        <v>K</v>
      </c>
      <c r="F2847" s="4" t="str">
        <v>VS1</v>
      </c>
      <c r="G2847" s="4" t="str">
        <v xml:space="preserve"> </v>
      </c>
      <c r="H2847" s="4" t="str">
        <v>EX</v>
      </c>
      <c r="I2847" s="4" t="str">
        <v>EX</v>
      </c>
      <c r="J2847" s="4" t="str">
        <v>NONE</v>
      </c>
      <c r="K2847" s="4" t="str">
        <v>8.76 x 5.81 x 3.60</v>
      </c>
      <c r="L2847" s="4" t="str">
        <v>62.00</v>
      </c>
      <c r="M2847" s="4" t="str">
        <v>62.00</v>
      </c>
      <c r="N2847" s="4" t="str">
        <v/>
      </c>
      <c r="O2847" s="4" t="str">
        <v>GIA</v>
      </c>
      <c r="P2847" s="4">
        <v>2800</v>
      </c>
      <c r="Q2847" s="7">
        <v>-56</v>
      </c>
      <c r="R2847" s="5">
        <f>ROUND(P2847 * (1 + (Q2847 / 100)), 2)</f>
        <v>1232</v>
      </c>
      <c r="S2847" s="5">
        <f>ROUND(R2847 * D2847, 2)</f>
        <v>1503.04</v>
      </c>
      <c r="T2847" s="4" t="str">
        <v>EXHIBITION</v>
      </c>
      <c r="U2847" s="8" t="str">
        <v>AVAILABLE</v>
      </c>
      <c r="V2847" s="4" t="str">
        <v>Twinning Wisp, Needle, Pinpoint</v>
      </c>
      <c r="W2847" s="9" t="str">
        <v>Media URL</v>
      </c>
    </row>
    <row r="2848">
      <c r="A2848" s="4" t="str">
        <v>3555785276</v>
      </c>
      <c r="B2848" s="4" t="str">
        <v>OVAL</v>
      </c>
      <c r="C2848" s="4">
        <v>168801</v>
      </c>
      <c r="D2848" s="5">
        <v>1.13</v>
      </c>
      <c r="E2848" s="4" t="str">
        <v>K</v>
      </c>
      <c r="F2848" s="4" t="str">
        <v>VS1</v>
      </c>
      <c r="G2848" s="4" t="str">
        <v xml:space="preserve"> </v>
      </c>
      <c r="H2848" s="4" t="str">
        <v>EX</v>
      </c>
      <c r="I2848" s="4" t="str">
        <v>EX</v>
      </c>
      <c r="J2848" s="4" t="str">
        <v>NONE</v>
      </c>
      <c r="K2848" s="4" t="str">
        <v>8.46 x 5.57 x 3.48</v>
      </c>
      <c r="L2848" s="4" t="str">
        <v>62.50</v>
      </c>
      <c r="M2848" s="4" t="str">
        <v>61.00</v>
      </c>
      <c r="N2848" s="4" t="str">
        <v/>
      </c>
      <c r="O2848" s="4" t="str">
        <v>GIA</v>
      </c>
      <c r="P2848" s="4">
        <v>2800</v>
      </c>
      <c r="Q2848" s="7">
        <v>-52</v>
      </c>
      <c r="R2848" s="5">
        <f>ROUND(P2848 * (1 + (Q2848 / 100)), 2)</f>
        <v>1344</v>
      </c>
      <c r="S2848" s="5">
        <f>ROUND(R2848 * D2848, 2)</f>
        <v>1518.72</v>
      </c>
      <c r="T2848" s="4" t="str">
        <v>EXHIBITION</v>
      </c>
      <c r="U2848" s="8" t="str">
        <v>AVAILABLE</v>
      </c>
      <c r="V2848" s="4" t="str">
        <v>Crystal, Pinpoint, Needle</v>
      </c>
      <c r="W2848" s="9" t="str">
        <v>Media URL</v>
      </c>
    </row>
    <row r="2849">
      <c r="A2849" s="4" t="str">
        <v>801639582</v>
      </c>
      <c r="B2849" s="4" t="str">
        <v>OVAL</v>
      </c>
      <c r="C2849" s="4">
        <v>179390</v>
      </c>
      <c r="D2849" s="5">
        <v>1</v>
      </c>
      <c r="E2849" s="4" t="str">
        <v>K</v>
      </c>
      <c r="F2849" s="4" t="str">
        <v>VS1</v>
      </c>
      <c r="G2849" s="4" t="str">
        <v>VG</v>
      </c>
      <c r="H2849" s="4" t="str">
        <v>EX</v>
      </c>
      <c r="I2849" s="4" t="str">
        <v>EX</v>
      </c>
      <c r="J2849" s="4" t="str">
        <v>NONE</v>
      </c>
      <c r="K2849" s="4" t="str">
        <v>7.46 x 5.46 x 3.47</v>
      </c>
      <c r="L2849" s="4" t="str">
        <v>63.60</v>
      </c>
      <c r="M2849" s="4" t="str">
        <v>64.00</v>
      </c>
      <c r="N2849" s="4" t="str">
        <v>42.30</v>
      </c>
      <c r="O2849" s="4" t="str">
        <v>IGI</v>
      </c>
      <c r="P2849" s="4">
        <v>2800</v>
      </c>
      <c r="Q2849" s="7">
        <v>-72</v>
      </c>
      <c r="R2849" s="5">
        <f>ROUND(P2849 * (1 + (Q2849 / 100)), 2)</f>
        <v>784</v>
      </c>
      <c r="S2849" s="5">
        <f>ROUND(R2849 * D2849, 2)</f>
        <v>784</v>
      </c>
      <c r="T2849" s="4" t="str">
        <v>MUMBAI</v>
      </c>
      <c r="U2849" s="8" t="str">
        <v>AVAILABLE</v>
      </c>
      <c r="V2849" s="4" t="str">
        <v>Feather, Crystal</v>
      </c>
      <c r="W2849" s="9" t="str">
        <v>Media URL</v>
      </c>
    </row>
    <row r="2850">
      <c r="A2850" s="4" t="str">
        <v>773617451</v>
      </c>
      <c r="B2850" s="4" t="str">
        <v>OVAL</v>
      </c>
      <c r="C2850" s="4">
        <v>158194</v>
      </c>
      <c r="D2850" s="5">
        <v>1.21</v>
      </c>
      <c r="E2850" s="4" t="str">
        <v>K</v>
      </c>
      <c r="F2850" s="4" t="str">
        <v>VS1</v>
      </c>
      <c r="G2850" s="4" t="str">
        <v>VG</v>
      </c>
      <c r="H2850" s="4" t="str">
        <v>EX</v>
      </c>
      <c r="I2850" s="4" t="str">
        <v>EX</v>
      </c>
      <c r="J2850" s="4" t="str">
        <v>NONE</v>
      </c>
      <c r="K2850" s="4" t="str">
        <v>8.38 x 5.96 x 3.67</v>
      </c>
      <c r="L2850" s="4" t="str">
        <v>61.60</v>
      </c>
      <c r="M2850" s="4" t="str">
        <v>59.00</v>
      </c>
      <c r="N2850" s="4" t="str">
        <v>38.10</v>
      </c>
      <c r="O2850" s="4" t="str">
        <v>IGI</v>
      </c>
      <c r="P2850" s="4">
        <v>2800</v>
      </c>
      <c r="Q2850" s="7">
        <v>-74</v>
      </c>
      <c r="R2850" s="5">
        <f>ROUND(P2850 * (1 + (Q2850 / 100)), 2)</f>
        <v>728</v>
      </c>
      <c r="S2850" s="5">
        <f>ROUND(R2850 * D2850, 2)</f>
        <v>880.88</v>
      </c>
      <c r="T2850" s="4" t="str">
        <v>MUMBAI</v>
      </c>
      <c r="U2850" s="8" t="str">
        <v>AVAILABLE</v>
      </c>
      <c r="V2850" s="4" t="str">
        <v>Cloud, Feather</v>
      </c>
      <c r="W2850" s="9" t="str">
        <v>Media URL</v>
      </c>
    </row>
    <row r="2851">
      <c r="A2851" s="4" t="str">
        <v>2554601793</v>
      </c>
      <c r="B2851" s="4" t="str">
        <v>OVAL</v>
      </c>
      <c r="C2851" s="4">
        <v>162030</v>
      </c>
      <c r="D2851" s="5">
        <v>1</v>
      </c>
      <c r="E2851" s="4" t="str">
        <v>K</v>
      </c>
      <c r="F2851" s="4" t="str">
        <v>VS2</v>
      </c>
      <c r="G2851" s="4" t="str">
        <v xml:space="preserve"> </v>
      </c>
      <c r="H2851" s="4" t="str">
        <v>VG</v>
      </c>
      <c r="I2851" s="4" t="str">
        <v>VG</v>
      </c>
      <c r="J2851" s="4" t="str">
        <v>NONE</v>
      </c>
      <c r="K2851" s="4" t="str">
        <v>7.89 x 5.49 x 3.46</v>
      </c>
      <c r="L2851" s="4" t="str">
        <v>63.10</v>
      </c>
      <c r="M2851" s="4" t="str">
        <v>58.00</v>
      </c>
      <c r="N2851" s="4" t="str">
        <v/>
      </c>
      <c r="O2851" s="4" t="str">
        <v>GIA</v>
      </c>
      <c r="P2851" s="4">
        <v>2600</v>
      </c>
      <c r="Q2851" s="7">
        <v>-61</v>
      </c>
      <c r="R2851" s="5">
        <f>ROUND(P2851 * (1 + (Q2851 / 100)), 2)</f>
        <v>1014</v>
      </c>
      <c r="S2851" s="5">
        <f>ROUND(R2851 * D2851, 2)</f>
        <v>1014</v>
      </c>
      <c r="T2851" s="4" t="str">
        <v>EXHIBITION</v>
      </c>
      <c r="U2851" s="8" t="str">
        <v>AVAILABLE</v>
      </c>
      <c r="V2851" s="4" t="str">
        <v>Knot, Feather, Crystal, Indented Natural, Needle, Natural</v>
      </c>
      <c r="W2851" s="9" t="str">
        <v>Media URL</v>
      </c>
    </row>
    <row r="2852">
      <c r="A2852" s="4" t="str">
        <v>1553801963</v>
      </c>
      <c r="B2852" s="4" t="str">
        <v>OVAL</v>
      </c>
      <c r="C2852" s="4">
        <v>168797</v>
      </c>
      <c r="D2852" s="5">
        <v>1</v>
      </c>
      <c r="E2852" s="4" t="str">
        <v>K</v>
      </c>
      <c r="F2852" s="4" t="str">
        <v>VS2</v>
      </c>
      <c r="G2852" s="4" t="str">
        <v xml:space="preserve"> </v>
      </c>
      <c r="H2852" s="4" t="str">
        <v>VG</v>
      </c>
      <c r="I2852" s="4" t="str">
        <v>VG</v>
      </c>
      <c r="J2852" s="4" t="str">
        <v>NONE</v>
      </c>
      <c r="K2852" s="4" t="str">
        <v>7.26 x 5.35 x 3.85</v>
      </c>
      <c r="L2852" s="4" t="str">
        <v>72.10</v>
      </c>
      <c r="M2852" s="4" t="str">
        <v>55.00</v>
      </c>
      <c r="N2852" s="4" t="str">
        <v/>
      </c>
      <c r="O2852" s="4" t="str">
        <v>GIA</v>
      </c>
      <c r="P2852" s="4">
        <v>2600</v>
      </c>
      <c r="Q2852" s="7">
        <v>-59</v>
      </c>
      <c r="R2852" s="5">
        <f>ROUND(P2852 * (1 + (Q2852 / 100)), 2)</f>
        <v>1066</v>
      </c>
      <c r="S2852" s="5">
        <f>ROUND(R2852 * D2852, 2)</f>
        <v>1066</v>
      </c>
      <c r="T2852" s="4" t="str">
        <v>EXHIBITION</v>
      </c>
      <c r="U2852" s="8" t="str">
        <v>AVAILABLE</v>
      </c>
      <c r="V2852" s="4" t="str">
        <v>Crystal, Feather, Natural, Extra Facet</v>
      </c>
      <c r="W2852" s="9" t="str">
        <v>Media URL</v>
      </c>
    </row>
    <row r="2853">
      <c r="A2853" s="4" t="str">
        <v>1553363251</v>
      </c>
      <c r="B2853" s="4" t="str">
        <v>OVAL</v>
      </c>
      <c r="C2853" s="4">
        <v>152202</v>
      </c>
      <c r="D2853" s="5">
        <v>1.17</v>
      </c>
      <c r="E2853" s="4" t="str">
        <v>K</v>
      </c>
      <c r="F2853" s="4" t="str">
        <v>VS2</v>
      </c>
      <c r="G2853" s="4" t="str">
        <v xml:space="preserve"> </v>
      </c>
      <c r="H2853" s="4" t="str">
        <v>VG</v>
      </c>
      <c r="I2853" s="4" t="str">
        <v>EX</v>
      </c>
      <c r="J2853" s="4" t="str">
        <v>NONE</v>
      </c>
      <c r="K2853" s="4" t="str">
        <v>8.44 x 5.76 x 3.83</v>
      </c>
      <c r="L2853" s="4" t="str">
        <v>66.50</v>
      </c>
      <c r="M2853" s="4" t="str">
        <v>61.00</v>
      </c>
      <c r="N2853" s="4" t="str">
        <v/>
      </c>
      <c r="O2853" s="4" t="str">
        <v>GIA</v>
      </c>
      <c r="P2853" s="4">
        <v>2600</v>
      </c>
      <c r="Q2853" s="7">
        <v>-68</v>
      </c>
      <c r="R2853" s="5">
        <f>ROUND(P2853 * (1 + (Q2853 / 100)), 2)</f>
        <v>832</v>
      </c>
      <c r="S2853" s="5">
        <f>ROUND(R2853 * D2853, 2)</f>
        <v>973.44</v>
      </c>
      <c r="T2853" s="4" t="str">
        <v>EXHIBITION</v>
      </c>
      <c r="U2853" s="8" t="str">
        <v>AVAILABLE</v>
      </c>
      <c r="V2853" s="4" t="str">
        <v>Crystal, Feather, Twinning Wisp, Needle</v>
      </c>
      <c r="W2853" s="9" t="str">
        <v>Media URL</v>
      </c>
    </row>
    <row r="2854">
      <c r="A2854" s="4" t="str">
        <v>6555718884</v>
      </c>
      <c r="B2854" s="4" t="str">
        <v>OVAL</v>
      </c>
      <c r="C2854" s="4">
        <v>166656</v>
      </c>
      <c r="D2854" s="5">
        <v>1.05</v>
      </c>
      <c r="E2854" s="4" t="str">
        <v>K</v>
      </c>
      <c r="F2854" s="4" t="str">
        <v>VS2</v>
      </c>
      <c r="G2854" s="4" t="str">
        <v xml:space="preserve"> </v>
      </c>
      <c r="H2854" s="4" t="str">
        <v>VG</v>
      </c>
      <c r="I2854" s="4" t="str">
        <v>EX</v>
      </c>
      <c r="J2854" s="4" t="str">
        <v>NONE</v>
      </c>
      <c r="K2854" s="4" t="str">
        <v>7.95 x 5.64 x 3.49</v>
      </c>
      <c r="L2854" s="4" t="str">
        <v>61.80</v>
      </c>
      <c r="M2854" s="4" t="str">
        <v>63.00</v>
      </c>
      <c r="N2854" s="4" t="str">
        <v/>
      </c>
      <c r="O2854" s="4" t="str">
        <v>GIA</v>
      </c>
      <c r="P2854" s="4">
        <v>2600</v>
      </c>
      <c r="Q2854" s="7">
        <v>-60</v>
      </c>
      <c r="R2854" s="5">
        <f>ROUND(P2854 * (1 + (Q2854 / 100)), 2)</f>
        <v>1040</v>
      </c>
      <c r="S2854" s="5">
        <f>ROUND(R2854 * D2854, 2)</f>
        <v>1092</v>
      </c>
      <c r="T2854" s="4" t="str">
        <v>EXHIBITION</v>
      </c>
      <c r="U2854" s="8" t="str">
        <v>AVAILABLE</v>
      </c>
      <c r="V2854" s="4" t="str">
        <v>Feather, Twinning Wisp, Indented Natural, Needle</v>
      </c>
      <c r="W2854" s="9" t="str">
        <v>Media URL</v>
      </c>
    </row>
    <row r="2855">
      <c r="A2855" s="4" t="str">
        <v>1557727948</v>
      </c>
      <c r="B2855" s="4" t="str">
        <v>OVAL</v>
      </c>
      <c r="C2855" s="4">
        <v>167888</v>
      </c>
      <c r="D2855" s="5">
        <v>1.01</v>
      </c>
      <c r="E2855" s="4" t="str">
        <v>K</v>
      </c>
      <c r="F2855" s="4" t="str">
        <v>VS2</v>
      </c>
      <c r="G2855" s="4" t="str">
        <v xml:space="preserve"> </v>
      </c>
      <c r="H2855" s="4" t="str">
        <v>EX</v>
      </c>
      <c r="I2855" s="4" t="str">
        <v>VG</v>
      </c>
      <c r="J2855" s="4" t="str">
        <v>NONE</v>
      </c>
      <c r="K2855" s="4" t="str">
        <v>7.45 x 5.58 x 3.37</v>
      </c>
      <c r="L2855" s="4" t="str">
        <v>60.40</v>
      </c>
      <c r="M2855" s="4" t="str">
        <v>64.00</v>
      </c>
      <c r="N2855" s="4" t="str">
        <v/>
      </c>
      <c r="O2855" s="4" t="str">
        <v>GIA</v>
      </c>
      <c r="P2855" s="4">
        <v>2600</v>
      </c>
      <c r="Q2855" s="7">
        <v>-68</v>
      </c>
      <c r="R2855" s="5">
        <f>ROUND(P2855 * (1 + (Q2855 / 100)), 2)</f>
        <v>832</v>
      </c>
      <c r="S2855" s="5">
        <f>ROUND(R2855 * D2855, 2)</f>
        <v>840.32</v>
      </c>
      <c r="T2855" s="4" t="str">
        <v>EXHIBITION</v>
      </c>
      <c r="U2855" s="8" t="str">
        <v>AVAILABLE</v>
      </c>
      <c r="V2855" s="4" t="str">
        <v>Feather, Pinpoint</v>
      </c>
      <c r="W2855" s="9" t="str">
        <v>Media URL</v>
      </c>
    </row>
    <row r="2856">
      <c r="A2856" s="4" t="str">
        <v>7566053634</v>
      </c>
      <c r="B2856" s="4" t="str">
        <v>OVAL</v>
      </c>
      <c r="C2856" s="4">
        <v>179015</v>
      </c>
      <c r="D2856" s="5">
        <v>1</v>
      </c>
      <c r="E2856" s="4" t="str">
        <v>K</v>
      </c>
      <c r="F2856" s="4" t="str">
        <v>VS2</v>
      </c>
      <c r="G2856" s="4" t="str">
        <v xml:space="preserve"> </v>
      </c>
      <c r="H2856" s="4" t="str">
        <v>EX</v>
      </c>
      <c r="I2856" s="4" t="str">
        <v>VG</v>
      </c>
      <c r="J2856" s="4" t="str">
        <v>NONE</v>
      </c>
      <c r="K2856" s="4" t="str">
        <v>8.19 x 5.46 x 3.33</v>
      </c>
      <c r="L2856" s="4" t="str">
        <v>61.00</v>
      </c>
      <c r="M2856" s="4" t="str">
        <v>60.00</v>
      </c>
      <c r="N2856" s="4" t="str">
        <v/>
      </c>
      <c r="O2856" s="4" t="str">
        <v>GIA</v>
      </c>
      <c r="P2856" s="4">
        <v>2600</v>
      </c>
      <c r="Q2856" s="7">
        <v>-59</v>
      </c>
      <c r="R2856" s="5">
        <f>ROUND(P2856 * (1 + (Q2856 / 100)), 2)</f>
        <v>1066</v>
      </c>
      <c r="S2856" s="5">
        <f>ROUND(R2856 * D2856, 2)</f>
        <v>1066</v>
      </c>
      <c r="T2856" s="4" t="str">
        <v>EXHIBITION</v>
      </c>
      <c r="U2856" s="8" t="str">
        <v>AVAILABLE</v>
      </c>
      <c r="V2856" s="4" t="str">
        <v>Twinning Wisp, Crystal, Feather, Needle, Natural</v>
      </c>
      <c r="W2856" s="9" t="str">
        <v>Media URL</v>
      </c>
    </row>
    <row r="2857">
      <c r="A2857" s="4" t="str">
        <v>3545732999</v>
      </c>
      <c r="B2857" s="4" t="str">
        <v>OVAL</v>
      </c>
      <c r="C2857" s="4">
        <v>126711</v>
      </c>
      <c r="D2857" s="5">
        <v>1.02</v>
      </c>
      <c r="E2857" s="4" t="str">
        <v>K</v>
      </c>
      <c r="F2857" s="4" t="str">
        <v>VS2</v>
      </c>
      <c r="G2857" s="4" t="str">
        <v xml:space="preserve"> </v>
      </c>
      <c r="H2857" s="4" t="str">
        <v>EX</v>
      </c>
      <c r="I2857" s="4" t="str">
        <v>EX</v>
      </c>
      <c r="J2857" s="4" t="str">
        <v>NONE</v>
      </c>
      <c r="K2857" s="4" t="str">
        <v>8.83 x 5.54 x 3.23</v>
      </c>
      <c r="L2857" s="4" t="str">
        <v>58.30</v>
      </c>
      <c r="M2857" s="4" t="str">
        <v>61.00</v>
      </c>
      <c r="N2857" s="4" t="str">
        <v/>
      </c>
      <c r="O2857" s="4" t="str">
        <v>GIA</v>
      </c>
      <c r="P2857" s="4">
        <v>2600</v>
      </c>
      <c r="Q2857" s="7">
        <v>-66</v>
      </c>
      <c r="R2857" s="5">
        <f>ROUND(P2857 * (1 + (Q2857 / 100)), 2)</f>
        <v>884</v>
      </c>
      <c r="S2857" s="5">
        <f>ROUND(R2857 * D2857, 2)</f>
        <v>901.68</v>
      </c>
      <c r="T2857" s="4" t="str">
        <v>EXHIBITION</v>
      </c>
      <c r="U2857" s="8" t="str">
        <v>AVAILABLE</v>
      </c>
      <c r="V2857" s="4" t="str">
        <v>Feather, Needle, Pinpoint</v>
      </c>
      <c r="W2857" s="9" t="str">
        <v>Media URL</v>
      </c>
    </row>
    <row r="2858">
      <c r="A2858" s="4" t="str">
        <v>2554655642</v>
      </c>
      <c r="B2858" s="4" t="str">
        <v>OVAL</v>
      </c>
      <c r="C2858" s="4">
        <v>164353</v>
      </c>
      <c r="D2858" s="5">
        <v>1</v>
      </c>
      <c r="E2858" s="4" t="str">
        <v>K</v>
      </c>
      <c r="F2858" s="4" t="str">
        <v>VS2</v>
      </c>
      <c r="G2858" s="4" t="str">
        <v xml:space="preserve"> </v>
      </c>
      <c r="H2858" s="4" t="str">
        <v>EX</v>
      </c>
      <c r="I2858" s="4" t="str">
        <v>EX</v>
      </c>
      <c r="J2858" s="4" t="str">
        <v>NONE</v>
      </c>
      <c r="K2858" s="4" t="str">
        <v>7.66 x 5.50 x 3.55</v>
      </c>
      <c r="L2858" s="4" t="str">
        <v>64.60</v>
      </c>
      <c r="M2858" s="4" t="str">
        <v>61.00</v>
      </c>
      <c r="N2858" s="4" t="str">
        <v/>
      </c>
      <c r="O2858" s="4" t="str">
        <v>GIA</v>
      </c>
      <c r="P2858" s="4">
        <v>2600</v>
      </c>
      <c r="Q2858" s="7">
        <v>-63</v>
      </c>
      <c r="R2858" s="5">
        <f>ROUND(P2858 * (1 + (Q2858 / 100)), 2)</f>
        <v>962</v>
      </c>
      <c r="S2858" s="5">
        <f>ROUND(R2858 * D2858, 2)</f>
        <v>962</v>
      </c>
      <c r="T2858" s="4" t="str">
        <v>EXHIBITION</v>
      </c>
      <c r="U2858" s="8" t="str">
        <v>AVAILABLE</v>
      </c>
      <c r="V2858" s="4" t="str">
        <v>Feather, Cloud</v>
      </c>
      <c r="W2858" s="9" t="str">
        <v>Media URL</v>
      </c>
    </row>
    <row r="2859">
      <c r="A2859" s="4" t="str">
        <v>2556268196</v>
      </c>
      <c r="B2859" s="4" t="str">
        <v>OVAL</v>
      </c>
      <c r="C2859" s="4">
        <v>147661</v>
      </c>
      <c r="D2859" s="5">
        <v>1.01</v>
      </c>
      <c r="E2859" s="4" t="str">
        <v>K</v>
      </c>
      <c r="F2859" s="4" t="str">
        <v>VS2</v>
      </c>
      <c r="G2859" s="4" t="str">
        <v xml:space="preserve"> </v>
      </c>
      <c r="H2859" s="4" t="str">
        <v>EX</v>
      </c>
      <c r="I2859" s="4" t="str">
        <v>EX</v>
      </c>
      <c r="J2859" s="4" t="str">
        <v>NONE</v>
      </c>
      <c r="K2859" s="4" t="str">
        <v>7.96 x 5.42 x 3.52</v>
      </c>
      <c r="L2859" s="4" t="str">
        <v>64.90</v>
      </c>
      <c r="M2859" s="4" t="str">
        <v>61.00</v>
      </c>
      <c r="N2859" s="4" t="str">
        <v/>
      </c>
      <c r="O2859" s="4" t="str">
        <v>GIA</v>
      </c>
      <c r="P2859" s="4">
        <v>2600</v>
      </c>
      <c r="Q2859" s="7">
        <v>-63</v>
      </c>
      <c r="R2859" s="5">
        <f>ROUND(P2859 * (1 + (Q2859 / 100)), 2)</f>
        <v>962</v>
      </c>
      <c r="S2859" s="5">
        <f>ROUND(R2859 * D2859, 2)</f>
        <v>971.62</v>
      </c>
      <c r="T2859" s="4" t="str">
        <v>EXHIBITION</v>
      </c>
      <c r="U2859" s="8" t="str">
        <v>AVAILABLE</v>
      </c>
      <c r="V2859" s="4" t="str">
        <v>Feather, Indented Natural, Pinpoint, Natural</v>
      </c>
      <c r="W2859" s="9" t="str">
        <v>Media URL</v>
      </c>
    </row>
    <row r="2860">
      <c r="A2860" s="4" t="str">
        <v>2546775145</v>
      </c>
      <c r="B2860" s="4" t="str">
        <v>OVAL</v>
      </c>
      <c r="C2860" s="4">
        <v>128155</v>
      </c>
      <c r="D2860" s="5">
        <v>1.01</v>
      </c>
      <c r="E2860" s="4" t="str">
        <v>K</v>
      </c>
      <c r="F2860" s="4" t="str">
        <v>VS2</v>
      </c>
      <c r="G2860" s="4" t="str">
        <v xml:space="preserve"> </v>
      </c>
      <c r="H2860" s="4" t="str">
        <v>EX</v>
      </c>
      <c r="I2860" s="4" t="str">
        <v>EX</v>
      </c>
      <c r="J2860" s="4" t="str">
        <v>NONE</v>
      </c>
      <c r="K2860" s="4" t="str">
        <v>8.11 x 5.61 x 3.40</v>
      </c>
      <c r="L2860" s="4" t="str">
        <v>60.60</v>
      </c>
      <c r="M2860" s="4" t="str">
        <v>60.00</v>
      </c>
      <c r="N2860" s="4" t="str">
        <v/>
      </c>
      <c r="O2860" s="4" t="str">
        <v>GIA</v>
      </c>
      <c r="P2860" s="4">
        <v>2600</v>
      </c>
      <c r="Q2860" s="7">
        <v>-63</v>
      </c>
      <c r="R2860" s="5">
        <f>ROUND(P2860 * (1 + (Q2860 / 100)), 2)</f>
        <v>962</v>
      </c>
      <c r="S2860" s="5">
        <f>ROUND(R2860 * D2860, 2)</f>
        <v>971.62</v>
      </c>
      <c r="T2860" s="4" t="str">
        <v>EXHIBITION</v>
      </c>
      <c r="U2860" s="8" t="str">
        <v>AVAILABLE</v>
      </c>
      <c r="V2860" s="4" t="str">
        <v>Twinning Wisp, Feather, Crystal, Needle</v>
      </c>
      <c r="W2860" s="9" t="str">
        <v>Media URL</v>
      </c>
    </row>
    <row r="2861">
      <c r="A2861" s="4" t="str">
        <v>6542959752</v>
      </c>
      <c r="B2861" s="4" t="str">
        <v>OVAL</v>
      </c>
      <c r="C2861" s="4">
        <v>135531</v>
      </c>
      <c r="D2861" s="5">
        <v>1.01</v>
      </c>
      <c r="E2861" s="4" t="str">
        <v>K</v>
      </c>
      <c r="F2861" s="4" t="str">
        <v>VS2</v>
      </c>
      <c r="G2861" s="4" t="str">
        <v xml:space="preserve"> </v>
      </c>
      <c r="H2861" s="4" t="str">
        <v>EX</v>
      </c>
      <c r="I2861" s="4" t="str">
        <v>EX</v>
      </c>
      <c r="J2861" s="4" t="str">
        <v>NONE</v>
      </c>
      <c r="K2861" s="4" t="str">
        <v>8.10 x 5.51 x 3.38</v>
      </c>
      <c r="L2861" s="4" t="str">
        <v>61.40</v>
      </c>
      <c r="M2861" s="4" t="str">
        <v>60.00</v>
      </c>
      <c r="N2861" s="4" t="str">
        <v/>
      </c>
      <c r="O2861" s="4" t="str">
        <v>GIA</v>
      </c>
      <c r="P2861" s="4">
        <v>2600</v>
      </c>
      <c r="Q2861" s="7">
        <v>-63</v>
      </c>
      <c r="R2861" s="5">
        <f>ROUND(P2861 * (1 + (Q2861 / 100)), 2)</f>
        <v>962</v>
      </c>
      <c r="S2861" s="5">
        <f>ROUND(R2861 * D2861, 2)</f>
        <v>971.62</v>
      </c>
      <c r="T2861" s="4" t="str">
        <v>EXHIBITION</v>
      </c>
      <c r="U2861" s="8" t="str">
        <v>AVAILABLE</v>
      </c>
      <c r="V2861" s="4" t="str">
        <v>Crystal, Twinning Wisp, Feather, Needle, Indented Natural</v>
      </c>
      <c r="W2861" s="9" t="str">
        <v>Media URL</v>
      </c>
    </row>
    <row r="2862">
      <c r="A2862" s="4" t="str">
        <v>1553448259</v>
      </c>
      <c r="B2862" s="4" t="str">
        <v>OVAL</v>
      </c>
      <c r="C2862" s="4">
        <v>156594</v>
      </c>
      <c r="D2862" s="5">
        <v>1</v>
      </c>
      <c r="E2862" s="4" t="str">
        <v>K</v>
      </c>
      <c r="F2862" s="4" t="str">
        <v>VS2</v>
      </c>
      <c r="G2862" s="4" t="str">
        <v xml:space="preserve"> </v>
      </c>
      <c r="H2862" s="4" t="str">
        <v>EX</v>
      </c>
      <c r="I2862" s="4" t="str">
        <v>EX</v>
      </c>
      <c r="J2862" s="4" t="str">
        <v>NONE</v>
      </c>
      <c r="K2862" s="4" t="str">
        <v>7.77 x 5.57 x 3.49</v>
      </c>
      <c r="L2862" s="4" t="str">
        <v>62.60</v>
      </c>
      <c r="M2862" s="4" t="str">
        <v>61.00</v>
      </c>
      <c r="N2862" s="4" t="str">
        <v/>
      </c>
      <c r="O2862" s="4" t="str">
        <v>GIA</v>
      </c>
      <c r="P2862" s="4">
        <v>2600</v>
      </c>
      <c r="Q2862" s="7">
        <v>-62</v>
      </c>
      <c r="R2862" s="5">
        <f>ROUND(P2862 * (1 + (Q2862 / 100)), 2)</f>
        <v>988</v>
      </c>
      <c r="S2862" s="5">
        <f>ROUND(R2862 * D2862, 2)</f>
        <v>988</v>
      </c>
      <c r="T2862" s="4" t="str">
        <v>EXHIBITION</v>
      </c>
      <c r="U2862" s="8" t="str">
        <v>AVAILABLE</v>
      </c>
      <c r="V2862" s="4" t="str">
        <v>Crystal, Cloud, Cavity</v>
      </c>
      <c r="W2862" s="9" t="str">
        <v>Media URL</v>
      </c>
    </row>
    <row r="2863">
      <c r="A2863" s="4" t="str">
        <v>6555995099</v>
      </c>
      <c r="B2863" s="4" t="str">
        <v>OVAL</v>
      </c>
      <c r="C2863" s="4">
        <v>176396</v>
      </c>
      <c r="D2863" s="5">
        <v>1.01</v>
      </c>
      <c r="E2863" s="4" t="str">
        <v>K</v>
      </c>
      <c r="F2863" s="4" t="str">
        <v>VS2</v>
      </c>
      <c r="G2863" s="4" t="str">
        <v xml:space="preserve"> </v>
      </c>
      <c r="H2863" s="4" t="str">
        <v>EX</v>
      </c>
      <c r="I2863" s="4" t="str">
        <v>EX</v>
      </c>
      <c r="J2863" s="4" t="str">
        <v>NONE</v>
      </c>
      <c r="K2863" s="4" t="str">
        <v>7.56 x 5.49 x 3.62</v>
      </c>
      <c r="L2863" s="4" t="str">
        <v>66.00</v>
      </c>
      <c r="M2863" s="4" t="str">
        <v>56.00</v>
      </c>
      <c r="N2863" s="4" t="str">
        <v/>
      </c>
      <c r="O2863" s="4" t="str">
        <v>GIA</v>
      </c>
      <c r="P2863" s="4">
        <v>2600</v>
      </c>
      <c r="Q2863" s="7">
        <v>-62</v>
      </c>
      <c r="R2863" s="5">
        <f>ROUND(P2863 * (1 + (Q2863 / 100)), 2)</f>
        <v>988</v>
      </c>
      <c r="S2863" s="5">
        <f>ROUND(R2863 * D2863, 2)</f>
        <v>997.88</v>
      </c>
      <c r="T2863" s="4" t="str">
        <v>EXHIBITION</v>
      </c>
      <c r="U2863" s="8" t="str">
        <v>AVAILABLE</v>
      </c>
      <c r="V2863" s="4" t="str">
        <v>Cloud, Feather, Crystal, Needle, Indented Natural, Natural</v>
      </c>
      <c r="W2863" s="9" t="str">
        <v>Media URL</v>
      </c>
    </row>
    <row r="2864">
      <c r="A2864" s="4" t="str">
        <v>6555810373</v>
      </c>
      <c r="B2864" s="4" t="str">
        <v>OVAL</v>
      </c>
      <c r="C2864" s="4">
        <v>170581</v>
      </c>
      <c r="D2864" s="5">
        <v>1.01</v>
      </c>
      <c r="E2864" s="4" t="str">
        <v>K</v>
      </c>
      <c r="F2864" s="4" t="str">
        <v>VS2</v>
      </c>
      <c r="G2864" s="4" t="str">
        <v xml:space="preserve"> </v>
      </c>
      <c r="H2864" s="4" t="str">
        <v>EX</v>
      </c>
      <c r="I2864" s="4" t="str">
        <v>EX</v>
      </c>
      <c r="J2864" s="4" t="str">
        <v>NONE</v>
      </c>
      <c r="K2864" s="4" t="str">
        <v>8.11 x 5.46 x 3.48</v>
      </c>
      <c r="L2864" s="4" t="str">
        <v>63.80</v>
      </c>
      <c r="M2864" s="4" t="str">
        <v>61.00</v>
      </c>
      <c r="N2864" s="4" t="str">
        <v/>
      </c>
      <c r="O2864" s="4" t="str">
        <v>GIA</v>
      </c>
      <c r="P2864" s="4">
        <v>2600</v>
      </c>
      <c r="Q2864" s="7">
        <v>-61</v>
      </c>
      <c r="R2864" s="5">
        <f>ROUND(P2864 * (1 + (Q2864 / 100)), 2)</f>
        <v>1014</v>
      </c>
      <c r="S2864" s="5">
        <f>ROUND(R2864 * D2864, 2)</f>
        <v>1024.14</v>
      </c>
      <c r="T2864" s="4" t="str">
        <v>EXHIBITION</v>
      </c>
      <c r="U2864" s="8" t="str">
        <v>AVAILABLE</v>
      </c>
      <c r="V2864" s="4" t="str">
        <v>Crystal, Twinning Wisp, Needle</v>
      </c>
      <c r="W2864" s="9" t="str">
        <v>Media URL</v>
      </c>
    </row>
    <row r="2865">
      <c r="A2865" s="4" t="str">
        <v>1553853624</v>
      </c>
      <c r="B2865" s="4" t="str">
        <v>OVAL</v>
      </c>
      <c r="C2865" s="4">
        <v>171492</v>
      </c>
      <c r="D2865" s="5">
        <v>1.01</v>
      </c>
      <c r="E2865" s="4" t="str">
        <v>K</v>
      </c>
      <c r="F2865" s="4" t="str">
        <v>VS2</v>
      </c>
      <c r="G2865" s="4" t="str">
        <v xml:space="preserve"> </v>
      </c>
      <c r="H2865" s="4" t="str">
        <v>EX</v>
      </c>
      <c r="I2865" s="4" t="str">
        <v>EX</v>
      </c>
      <c r="J2865" s="4" t="str">
        <v>NONE</v>
      </c>
      <c r="K2865" s="4" t="str">
        <v>7.29 x 5.46 x 3.54</v>
      </c>
      <c r="L2865" s="4" t="str">
        <v>65.00</v>
      </c>
      <c r="M2865" s="4" t="str">
        <v>67.00</v>
      </c>
      <c r="N2865" s="4" t="str">
        <v/>
      </c>
      <c r="O2865" s="4" t="str">
        <v>GIA</v>
      </c>
      <c r="P2865" s="4">
        <v>2600</v>
      </c>
      <c r="Q2865" s="7">
        <v>-61</v>
      </c>
      <c r="R2865" s="5">
        <f>ROUND(P2865 * (1 + (Q2865 / 100)), 2)</f>
        <v>1014</v>
      </c>
      <c r="S2865" s="5">
        <f>ROUND(R2865 * D2865, 2)</f>
        <v>1024.14</v>
      </c>
      <c r="T2865" s="4" t="str">
        <v>EXHIBITION</v>
      </c>
      <c r="U2865" s="8" t="str">
        <v>AVAILABLE</v>
      </c>
      <c r="V2865" s="4" t="str">
        <v>Feather, Crystal, Indented Natural, Cloud, Pinpoint, Natural</v>
      </c>
      <c r="W2865" s="9" t="str">
        <v>Media URL</v>
      </c>
    </row>
    <row r="2866">
      <c r="A2866" s="4" t="str">
        <v>1545883766</v>
      </c>
      <c r="B2866" s="4" t="str">
        <v>OVAL</v>
      </c>
      <c r="C2866" s="4">
        <v>132919</v>
      </c>
      <c r="D2866" s="5">
        <v>1.09</v>
      </c>
      <c r="E2866" s="4" t="str">
        <v>K</v>
      </c>
      <c r="F2866" s="4" t="str">
        <v>VS2</v>
      </c>
      <c r="G2866" s="4" t="str">
        <v xml:space="preserve"> </v>
      </c>
      <c r="H2866" s="4" t="str">
        <v>EX</v>
      </c>
      <c r="I2866" s="4" t="str">
        <v>EX</v>
      </c>
      <c r="J2866" s="4" t="str">
        <v>NONE</v>
      </c>
      <c r="K2866" s="4" t="str">
        <v>8.93 x 5.49 x 3.39</v>
      </c>
      <c r="L2866" s="4" t="str">
        <v>61.80</v>
      </c>
      <c r="M2866" s="4" t="str">
        <v>58.00</v>
      </c>
      <c r="N2866" s="4" t="str">
        <v/>
      </c>
      <c r="O2866" s="4" t="str">
        <v>GIA</v>
      </c>
      <c r="P2866" s="4">
        <v>2600</v>
      </c>
      <c r="Q2866" s="7">
        <v>-63</v>
      </c>
      <c r="R2866" s="5">
        <f>ROUND(P2866 * (1 + (Q2866 / 100)), 2)</f>
        <v>962</v>
      </c>
      <c r="S2866" s="5">
        <f>ROUND(R2866 * D2866, 2)</f>
        <v>1048.58</v>
      </c>
      <c r="T2866" s="4" t="str">
        <v>EXHIBITION</v>
      </c>
      <c r="U2866" s="8" t="str">
        <v>AVAILABLE</v>
      </c>
      <c r="V2866" s="4" t="str">
        <v>Crystal, Twinning Wisp, Feather, Needle, Indented Natural</v>
      </c>
      <c r="W2866" s="9" t="str">
        <v>Media URL</v>
      </c>
    </row>
    <row r="2867">
      <c r="A2867" s="4" t="str">
        <v>3555187535</v>
      </c>
      <c r="B2867" s="4" t="str">
        <v>OVAL</v>
      </c>
      <c r="C2867" s="4">
        <v>143670</v>
      </c>
      <c r="D2867" s="5">
        <v>1.1</v>
      </c>
      <c r="E2867" s="4" t="str">
        <v>K</v>
      </c>
      <c r="F2867" s="4" t="str">
        <v>VS2</v>
      </c>
      <c r="G2867" s="4" t="str">
        <v xml:space="preserve"> </v>
      </c>
      <c r="H2867" s="4" t="str">
        <v>EX</v>
      </c>
      <c r="I2867" s="4" t="str">
        <v>EX</v>
      </c>
      <c r="J2867" s="4" t="str">
        <v>NONE</v>
      </c>
      <c r="K2867" s="4" t="str">
        <v>8.18 x 5.64 x 3.66</v>
      </c>
      <c r="L2867" s="4" t="str">
        <v>65.00</v>
      </c>
      <c r="M2867" s="4" t="str">
        <v>58.00</v>
      </c>
      <c r="N2867" s="4" t="str">
        <v/>
      </c>
      <c r="O2867" s="4" t="str">
        <v>GIA</v>
      </c>
      <c r="P2867" s="4">
        <v>2600</v>
      </c>
      <c r="Q2867" s="7">
        <v>-63</v>
      </c>
      <c r="R2867" s="5">
        <f>ROUND(P2867 * (1 + (Q2867 / 100)), 2)</f>
        <v>962</v>
      </c>
      <c r="S2867" s="5">
        <f>ROUND(R2867 * D2867, 2)</f>
        <v>1058.2</v>
      </c>
      <c r="T2867" s="4" t="str">
        <v>EXHIBITION</v>
      </c>
      <c r="U2867" s="8" t="str">
        <v>AVAILABLE</v>
      </c>
      <c r="V2867" s="4" t="str">
        <v>Crystal, Feather, Twinning Wisp</v>
      </c>
      <c r="W2867" s="9" t="str">
        <v>Media URL</v>
      </c>
    </row>
    <row r="2868">
      <c r="A2868" s="4" t="str">
        <v>2556737311</v>
      </c>
      <c r="B2868" s="4" t="str">
        <v>OVAL</v>
      </c>
      <c r="C2868" s="4">
        <v>167944</v>
      </c>
      <c r="D2868" s="5">
        <v>1</v>
      </c>
      <c r="E2868" s="4" t="str">
        <v>K</v>
      </c>
      <c r="F2868" s="4" t="str">
        <v>VS2</v>
      </c>
      <c r="G2868" s="4" t="str">
        <v xml:space="preserve"> </v>
      </c>
      <c r="H2868" s="4" t="str">
        <v>EX</v>
      </c>
      <c r="I2868" s="4" t="str">
        <v>EX</v>
      </c>
      <c r="J2868" s="4" t="str">
        <v>NONE</v>
      </c>
      <c r="K2868" s="4" t="str">
        <v>7.80 x 5.60 x 3.50</v>
      </c>
      <c r="L2868" s="4" t="str">
        <v>62.50</v>
      </c>
      <c r="M2868" s="4" t="str">
        <v>62.00</v>
      </c>
      <c r="N2868" s="4" t="str">
        <v/>
      </c>
      <c r="O2868" s="4" t="str">
        <v>GIA</v>
      </c>
      <c r="P2868" s="4">
        <v>2600</v>
      </c>
      <c r="Q2868" s="7">
        <v>-59</v>
      </c>
      <c r="R2868" s="5">
        <f>ROUND(P2868 * (1 + (Q2868 / 100)), 2)</f>
        <v>1066</v>
      </c>
      <c r="S2868" s="5">
        <f>ROUND(R2868 * D2868, 2)</f>
        <v>1066</v>
      </c>
      <c r="T2868" s="4" t="str">
        <v>EXHIBITION</v>
      </c>
      <c r="U2868" s="8" t="str">
        <v>AVAILABLE</v>
      </c>
      <c r="V2868" s="4" t="str">
        <v>Feather, Crystal, Needle, Pinpoint</v>
      </c>
      <c r="W2868" s="9" t="str">
        <v>Media URL</v>
      </c>
    </row>
    <row r="2869">
      <c r="A2869" s="4" t="str">
        <v>6545950310</v>
      </c>
      <c r="B2869" s="4" t="str">
        <v>OVAL</v>
      </c>
      <c r="C2869" s="4">
        <v>135012</v>
      </c>
      <c r="D2869" s="5">
        <v>1.25</v>
      </c>
      <c r="E2869" s="4" t="str">
        <v>K</v>
      </c>
      <c r="F2869" s="4" t="str">
        <v>VS2</v>
      </c>
      <c r="G2869" s="4" t="str">
        <v xml:space="preserve"> </v>
      </c>
      <c r="H2869" s="4" t="str">
        <v>EX</v>
      </c>
      <c r="I2869" s="4" t="str">
        <v>EX</v>
      </c>
      <c r="J2869" s="4" t="str">
        <v>NONE</v>
      </c>
      <c r="K2869" s="4" t="str">
        <v>8.67 x 5.98 x 3.64</v>
      </c>
      <c r="L2869" s="4" t="str">
        <v>60.90</v>
      </c>
      <c r="M2869" s="4" t="str">
        <v>57.00</v>
      </c>
      <c r="N2869" s="4" t="str">
        <v/>
      </c>
      <c r="O2869" s="4" t="str">
        <v>GIA</v>
      </c>
      <c r="P2869" s="4">
        <v>2600</v>
      </c>
      <c r="Q2869" s="7">
        <v>-66</v>
      </c>
      <c r="R2869" s="5">
        <f>ROUND(P2869 * (1 + (Q2869 / 100)), 2)</f>
        <v>884</v>
      </c>
      <c r="S2869" s="5">
        <f>ROUND(R2869 * D2869, 2)</f>
        <v>1105</v>
      </c>
      <c r="T2869" s="4" t="str">
        <v>EXHIBITION</v>
      </c>
      <c r="U2869" s="8" t="str">
        <v>AVAILABLE</v>
      </c>
      <c r="V2869" s="4" t="str">
        <v>Twinning Wisp, Crystal, Feather, Needle</v>
      </c>
      <c r="W2869" s="9" t="str">
        <v>Media URL</v>
      </c>
    </row>
    <row r="2870">
      <c r="A2870" s="4" t="str">
        <v>1565186011</v>
      </c>
      <c r="B2870" s="4" t="str">
        <v>OVAL</v>
      </c>
      <c r="C2870" s="4">
        <v>183970</v>
      </c>
      <c r="D2870" s="5">
        <v>1.03</v>
      </c>
      <c r="E2870" s="4" t="str">
        <v>K</v>
      </c>
      <c r="F2870" s="4" t="str">
        <v>VS2</v>
      </c>
      <c r="G2870" s="4" t="str">
        <v xml:space="preserve"> </v>
      </c>
      <c r="H2870" s="4" t="str">
        <v>EX</v>
      </c>
      <c r="I2870" s="4" t="str">
        <v>EX</v>
      </c>
      <c r="J2870" s="4" t="str">
        <v>NONE</v>
      </c>
      <c r="K2870" s="4" t="str">
        <v>8.10 x 5.59 x 3.50</v>
      </c>
      <c r="L2870" s="4" t="str">
        <v>62.60</v>
      </c>
      <c r="M2870" s="4" t="str">
        <v>58.00</v>
      </c>
      <c r="N2870" s="4" t="str">
        <v/>
      </c>
      <c r="O2870" s="4" t="str">
        <v>GIA</v>
      </c>
      <c r="P2870" s="4">
        <v>2600</v>
      </c>
      <c r="Q2870" s="7">
        <v>-56</v>
      </c>
      <c r="R2870" s="5">
        <f>ROUND(P2870 * (1 + (Q2870 / 100)), 2)</f>
        <v>1144</v>
      </c>
      <c r="S2870" s="5">
        <f>ROUND(R2870 * D2870, 2)</f>
        <v>1178.32</v>
      </c>
      <c r="T2870" s="4" t="str">
        <v>EXHIBITION</v>
      </c>
      <c r="U2870" s="8" t="str">
        <v>AVAILABLE</v>
      </c>
      <c r="V2870" s="4" t="str">
        <v>Crystal, Feather, Needle, Pinpoint</v>
      </c>
      <c r="W2870" s="9" t="str">
        <v>Media URL</v>
      </c>
    </row>
    <row r="2871">
      <c r="A2871" s="4" t="str">
        <v>5556035841</v>
      </c>
      <c r="B2871" s="4" t="str">
        <v>OVAL</v>
      </c>
      <c r="C2871" s="4">
        <v>138806</v>
      </c>
      <c r="D2871" s="5">
        <v>1.32</v>
      </c>
      <c r="E2871" s="4" t="str">
        <v>K</v>
      </c>
      <c r="F2871" s="4" t="str">
        <v>VS2</v>
      </c>
      <c r="G2871" s="4" t="str">
        <v xml:space="preserve"> </v>
      </c>
      <c r="H2871" s="4" t="str">
        <v>EX</v>
      </c>
      <c r="I2871" s="4" t="str">
        <v>EX</v>
      </c>
      <c r="J2871" s="4" t="str">
        <v>NONE</v>
      </c>
      <c r="K2871" s="4" t="str">
        <v>8.64 x 6.08 x 3.82</v>
      </c>
      <c r="L2871" s="4" t="str">
        <v>62.80</v>
      </c>
      <c r="M2871" s="4" t="str">
        <v>60.00</v>
      </c>
      <c r="N2871" s="4" t="str">
        <v/>
      </c>
      <c r="O2871" s="4" t="str">
        <v>GIA</v>
      </c>
      <c r="P2871" s="4">
        <v>2600</v>
      </c>
      <c r="Q2871" s="7">
        <v>-65</v>
      </c>
      <c r="R2871" s="5">
        <f>ROUND(P2871 * (1 + (Q2871 / 100)), 2)</f>
        <v>910</v>
      </c>
      <c r="S2871" s="5">
        <f>ROUND(R2871 * D2871, 2)</f>
        <v>1201.2</v>
      </c>
      <c r="T2871" s="4" t="str">
        <v>EXHIBITION</v>
      </c>
      <c r="U2871" s="8" t="str">
        <v>AVAILABLE</v>
      </c>
      <c r="V2871" s="4" t="str">
        <v>Crystal, Feather</v>
      </c>
      <c r="W2871" s="9" t="str">
        <v>Media URL</v>
      </c>
    </row>
    <row r="2872">
      <c r="A2872" s="4" t="str">
        <v>1568013779</v>
      </c>
      <c r="B2872" s="4" t="str">
        <v>OVAL</v>
      </c>
      <c r="C2872" s="4">
        <v>177065</v>
      </c>
      <c r="D2872" s="5">
        <v>1.16</v>
      </c>
      <c r="E2872" s="4" t="str">
        <v>K</v>
      </c>
      <c r="F2872" s="4" t="str">
        <v>VS2</v>
      </c>
      <c r="G2872" s="4" t="str">
        <v xml:space="preserve"> </v>
      </c>
      <c r="H2872" s="4" t="str">
        <v>EX</v>
      </c>
      <c r="I2872" s="4" t="str">
        <v>EX</v>
      </c>
      <c r="J2872" s="4" t="str">
        <v>NONE</v>
      </c>
      <c r="K2872" s="4" t="str">
        <v>8.60 x 5.61 x 3.61</v>
      </c>
      <c r="L2872" s="4" t="str">
        <v>64.40</v>
      </c>
      <c r="M2872" s="4" t="str">
        <v>62.00</v>
      </c>
      <c r="N2872" s="4" t="str">
        <v/>
      </c>
      <c r="O2872" s="4" t="str">
        <v>GIA</v>
      </c>
      <c r="P2872" s="4">
        <v>2600</v>
      </c>
      <c r="Q2872" s="7">
        <v>-60</v>
      </c>
      <c r="R2872" s="5">
        <f>ROUND(P2872 * (1 + (Q2872 / 100)), 2)</f>
        <v>1040</v>
      </c>
      <c r="S2872" s="5">
        <f>ROUND(R2872 * D2872, 2)</f>
        <v>1206.4</v>
      </c>
      <c r="T2872" s="4" t="str">
        <v>EXHIBITION</v>
      </c>
      <c r="U2872" s="8" t="str">
        <v>AVAILABLE</v>
      </c>
      <c r="V2872" s="4" t="str">
        <v>Twinning Wisp, Feather, Needle</v>
      </c>
      <c r="W2872" s="9" t="str">
        <v>Media URL</v>
      </c>
    </row>
    <row r="2873">
      <c r="A2873" s="4" t="str">
        <v>5563107558</v>
      </c>
      <c r="B2873" s="4" t="str">
        <v>OVAL</v>
      </c>
      <c r="C2873" s="4">
        <v>181926</v>
      </c>
      <c r="D2873" s="5">
        <v>1.01</v>
      </c>
      <c r="E2873" s="4" t="str">
        <v>K</v>
      </c>
      <c r="F2873" s="4" t="str">
        <v>VS2</v>
      </c>
      <c r="G2873" s="4" t="str">
        <v xml:space="preserve"> </v>
      </c>
      <c r="H2873" s="4" t="str">
        <v>EX</v>
      </c>
      <c r="I2873" s="4" t="str">
        <v>EX</v>
      </c>
      <c r="J2873" s="4" t="str">
        <v>NONE</v>
      </c>
      <c r="K2873" s="4" t="str">
        <v>7.92 x 5.58 x 3.49</v>
      </c>
      <c r="L2873" s="4" t="str">
        <v>62.60</v>
      </c>
      <c r="M2873" s="4" t="str">
        <v>60.00</v>
      </c>
      <c r="N2873" s="4" t="str">
        <v/>
      </c>
      <c r="O2873" s="4" t="str">
        <v>GIA</v>
      </c>
      <c r="P2873" s="4">
        <v>2600</v>
      </c>
      <c r="Q2873" s="7">
        <v>-54</v>
      </c>
      <c r="R2873" s="5">
        <f>ROUND(P2873 * (1 + (Q2873 / 100)), 2)</f>
        <v>1196</v>
      </c>
      <c r="S2873" s="5">
        <f>ROUND(R2873 * D2873, 2)</f>
        <v>1207.96</v>
      </c>
      <c r="T2873" s="4" t="str">
        <v>EXHIBITION</v>
      </c>
      <c r="U2873" s="8" t="str">
        <v>AVAILABLE</v>
      </c>
      <c r="V2873" s="4" t="str">
        <v>Feather, Crystal, Cloud, Needle</v>
      </c>
      <c r="W2873" s="9" t="str">
        <v>Media URL</v>
      </c>
    </row>
    <row r="2874">
      <c r="A2874" s="4" t="str">
        <v>2556755254</v>
      </c>
      <c r="B2874" s="4" t="str">
        <v>OVAL</v>
      </c>
      <c r="C2874" s="4">
        <v>168203</v>
      </c>
      <c r="D2874" s="5">
        <v>1.02</v>
      </c>
      <c r="E2874" s="4" t="str">
        <v>K</v>
      </c>
      <c r="F2874" s="4" t="str">
        <v>VS2</v>
      </c>
      <c r="G2874" s="4" t="str">
        <v xml:space="preserve"> </v>
      </c>
      <c r="H2874" s="4" t="str">
        <v>EX</v>
      </c>
      <c r="I2874" s="4" t="str">
        <v>EX</v>
      </c>
      <c r="J2874" s="4" t="str">
        <v>FNT</v>
      </c>
      <c r="K2874" s="4" t="str">
        <v>7.51 x 5.50 x 3.64</v>
      </c>
      <c r="L2874" s="4" t="str">
        <v>66.20</v>
      </c>
      <c r="M2874" s="4" t="str">
        <v>60.00</v>
      </c>
      <c r="N2874" s="4" t="str">
        <v/>
      </c>
      <c r="O2874" s="4" t="str">
        <v>GIA</v>
      </c>
      <c r="P2874" s="4">
        <v>2600</v>
      </c>
      <c r="Q2874" s="7">
        <v>-61</v>
      </c>
      <c r="R2874" s="5">
        <f>ROUND(P2874 * (1 + (Q2874 / 100)), 2)</f>
        <v>1014</v>
      </c>
      <c r="S2874" s="5">
        <f>ROUND(R2874 * D2874, 2)</f>
        <v>1034.28</v>
      </c>
      <c r="T2874" s="4" t="str">
        <v>EXHIBITION</v>
      </c>
      <c r="U2874" s="8" t="str">
        <v>AVAILABLE</v>
      </c>
      <c r="V2874" s="4" t="str">
        <v>Crystal, Needle</v>
      </c>
      <c r="W2874" s="9" t="str">
        <v>Media URL</v>
      </c>
    </row>
    <row r="2875">
      <c r="A2875" s="4" t="str">
        <v>2556153700</v>
      </c>
      <c r="B2875" s="4" t="str">
        <v>OVAL</v>
      </c>
      <c r="C2875" s="4">
        <v>143245</v>
      </c>
      <c r="D2875" s="5">
        <v>1</v>
      </c>
      <c r="E2875" s="4" t="str">
        <v>K</v>
      </c>
      <c r="F2875" s="4" t="str">
        <v>SI1</v>
      </c>
      <c r="G2875" s="4" t="str">
        <v xml:space="preserve"> </v>
      </c>
      <c r="H2875" s="4" t="str">
        <v>VG</v>
      </c>
      <c r="I2875" s="4" t="str">
        <v>VG</v>
      </c>
      <c r="J2875" s="4" t="str">
        <v>NONE</v>
      </c>
      <c r="K2875" s="4" t="str">
        <v>7.93 x 5.61 x 3.30</v>
      </c>
      <c r="L2875" s="4" t="str">
        <v>58.80</v>
      </c>
      <c r="M2875" s="4" t="str">
        <v>65.00</v>
      </c>
      <c r="N2875" s="4" t="str">
        <v/>
      </c>
      <c r="O2875" s="4" t="str">
        <v>GIA</v>
      </c>
      <c r="P2875" s="4">
        <v>2400</v>
      </c>
      <c r="Q2875" s="7">
        <v>-71</v>
      </c>
      <c r="R2875" s="5">
        <f>ROUND(P2875 * (1 + (Q2875 / 100)), 2)</f>
        <v>696</v>
      </c>
      <c r="S2875" s="5">
        <f>ROUND(R2875 * D2875, 2)</f>
        <v>696</v>
      </c>
      <c r="T2875" s="4" t="str">
        <v>EXHIBITION</v>
      </c>
      <c r="U2875" s="8" t="str">
        <v>AVAILABLE</v>
      </c>
      <c r="V2875" s="4" t="str">
        <v>Twinning Wisp, Feather, Indented Natural</v>
      </c>
      <c r="W2875" s="9" t="str">
        <v>Media URL</v>
      </c>
    </row>
    <row r="2876">
      <c r="A2876" s="4" t="str">
        <v>7552098131</v>
      </c>
      <c r="B2876" s="4" t="str">
        <v>OVAL</v>
      </c>
      <c r="C2876" s="4">
        <v>141086</v>
      </c>
      <c r="D2876" s="5">
        <v>1.01</v>
      </c>
      <c r="E2876" s="4" t="str">
        <v>K</v>
      </c>
      <c r="F2876" s="4" t="str">
        <v>SI1</v>
      </c>
      <c r="G2876" s="4" t="str">
        <v xml:space="preserve"> </v>
      </c>
      <c r="H2876" s="4" t="str">
        <v>VG</v>
      </c>
      <c r="I2876" s="4" t="str">
        <v>VG</v>
      </c>
      <c r="J2876" s="4" t="str">
        <v>NONE</v>
      </c>
      <c r="K2876" s="4" t="str">
        <v>8.10 x 5.49 x 3.40</v>
      </c>
      <c r="L2876" s="4" t="str">
        <v>62.00</v>
      </c>
      <c r="M2876" s="4" t="str">
        <v>56.00</v>
      </c>
      <c r="N2876" s="4" t="str">
        <v/>
      </c>
      <c r="O2876" s="4" t="str">
        <v>GIA</v>
      </c>
      <c r="P2876" s="4">
        <v>2400</v>
      </c>
      <c r="Q2876" s="7">
        <v>-71</v>
      </c>
      <c r="R2876" s="5">
        <f>ROUND(P2876 * (1 + (Q2876 / 100)), 2)</f>
        <v>696</v>
      </c>
      <c r="S2876" s="5">
        <f>ROUND(R2876 * D2876, 2)</f>
        <v>702.96</v>
      </c>
      <c r="T2876" s="4" t="str">
        <v>EXHIBITION</v>
      </c>
      <c r="U2876" s="11" t="str">
        <v>MEMO_OUT</v>
      </c>
      <c r="V2876" s="4" t="str">
        <v>Feather, Twinning Wisp, Crystal, Needle, Pinpoint</v>
      </c>
      <c r="W2876" s="9" t="str">
        <v>Media URL</v>
      </c>
    </row>
    <row r="2877">
      <c r="A2877" s="4" t="str">
        <v>6555134799</v>
      </c>
      <c r="B2877" s="4" t="str">
        <v>OVAL</v>
      </c>
      <c r="C2877" s="4">
        <v>141996</v>
      </c>
      <c r="D2877" s="5">
        <v>1.01</v>
      </c>
      <c r="E2877" s="4" t="str">
        <v>K</v>
      </c>
      <c r="F2877" s="4" t="str">
        <v>SI1</v>
      </c>
      <c r="G2877" s="4" t="str">
        <v xml:space="preserve"> </v>
      </c>
      <c r="H2877" s="4" t="str">
        <v>VG</v>
      </c>
      <c r="I2877" s="4" t="str">
        <v>EX</v>
      </c>
      <c r="J2877" s="4" t="str">
        <v>NONE</v>
      </c>
      <c r="K2877" s="4" t="str">
        <v>8.05 x 5.48 x 3.29</v>
      </c>
      <c r="L2877" s="4" t="str">
        <v>59.90</v>
      </c>
      <c r="M2877" s="4" t="str">
        <v>62.00</v>
      </c>
      <c r="N2877" s="4" t="str">
        <v/>
      </c>
      <c r="O2877" s="4" t="str">
        <v>GIA</v>
      </c>
      <c r="P2877" s="4">
        <v>2400</v>
      </c>
      <c r="Q2877" s="7">
        <v>-71</v>
      </c>
      <c r="R2877" s="5">
        <f>ROUND(P2877 * (1 + (Q2877 / 100)), 2)</f>
        <v>696</v>
      </c>
      <c r="S2877" s="5">
        <f>ROUND(R2877 * D2877, 2)</f>
        <v>702.96</v>
      </c>
      <c r="T2877" s="4" t="str">
        <v>EXHIBITION</v>
      </c>
      <c r="U2877" s="8" t="str">
        <v>AVAILABLE</v>
      </c>
      <c r="V2877" s="4" t="str">
        <v>Feather, Cavity, Natural</v>
      </c>
      <c r="W2877" s="9" t="str">
        <v>Media URL</v>
      </c>
    </row>
    <row r="2878">
      <c r="A2878" s="4" t="str">
        <v>6552063873</v>
      </c>
      <c r="B2878" s="4" t="str">
        <v>OVAL</v>
      </c>
      <c r="C2878" s="4">
        <v>139976</v>
      </c>
      <c r="D2878" s="5">
        <v>1.01</v>
      </c>
      <c r="E2878" s="4" t="str">
        <v>K</v>
      </c>
      <c r="F2878" s="4" t="str">
        <v>SI1</v>
      </c>
      <c r="G2878" s="4" t="str">
        <v xml:space="preserve"> </v>
      </c>
      <c r="H2878" s="4" t="str">
        <v>EX</v>
      </c>
      <c r="I2878" s="4" t="str">
        <v>VG</v>
      </c>
      <c r="J2878" s="4" t="str">
        <v>NONE</v>
      </c>
      <c r="K2878" s="4" t="str">
        <v>7.98 x 5.55 x 3.51</v>
      </c>
      <c r="L2878" s="4" t="str">
        <v>63.20</v>
      </c>
      <c r="M2878" s="4" t="str">
        <v>62.00</v>
      </c>
      <c r="N2878" s="4" t="str">
        <v/>
      </c>
      <c r="O2878" s="4" t="str">
        <v>GIA</v>
      </c>
      <c r="P2878" s="4">
        <v>2400</v>
      </c>
      <c r="Q2878" s="7">
        <v>-69</v>
      </c>
      <c r="R2878" s="5">
        <f>ROUND(P2878 * (1 + (Q2878 / 100)), 2)</f>
        <v>744</v>
      </c>
      <c r="S2878" s="5">
        <f>ROUND(R2878 * D2878, 2)</f>
        <v>751.44</v>
      </c>
      <c r="T2878" s="4" t="str">
        <v>EXHIBITION</v>
      </c>
      <c r="U2878" s="8" t="str">
        <v>AVAILABLE</v>
      </c>
      <c r="V2878" s="4" t="str">
        <v>Crystal, Twinning Wisp, Feather, Needle, Natural</v>
      </c>
      <c r="W2878" s="9" t="str">
        <v>Media URL</v>
      </c>
    </row>
    <row r="2879">
      <c r="A2879" s="4" t="str">
        <v>7552630044</v>
      </c>
      <c r="B2879" s="4" t="str">
        <v>OVAL</v>
      </c>
      <c r="C2879" s="4">
        <v>163257</v>
      </c>
      <c r="D2879" s="5">
        <v>1</v>
      </c>
      <c r="E2879" s="4" t="str">
        <v>K</v>
      </c>
      <c r="F2879" s="4" t="str">
        <v>SI1</v>
      </c>
      <c r="G2879" s="4" t="str">
        <v xml:space="preserve"> </v>
      </c>
      <c r="H2879" s="4" t="str">
        <v>EX</v>
      </c>
      <c r="I2879" s="4" t="str">
        <v>VG</v>
      </c>
      <c r="J2879" s="4" t="str">
        <v>NONE</v>
      </c>
      <c r="K2879" s="4" t="str">
        <v>7.65 x 5.72 x 3.39</v>
      </c>
      <c r="L2879" s="4" t="str">
        <v>59.30</v>
      </c>
      <c r="M2879" s="4" t="str">
        <v>59.00</v>
      </c>
      <c r="N2879" s="4" t="str">
        <v/>
      </c>
      <c r="O2879" s="4" t="str">
        <v>GIA</v>
      </c>
      <c r="P2879" s="4">
        <v>2400</v>
      </c>
      <c r="Q2879" s="7">
        <v>-66</v>
      </c>
      <c r="R2879" s="5">
        <f>ROUND(P2879 * (1 + (Q2879 / 100)), 2)</f>
        <v>816</v>
      </c>
      <c r="S2879" s="5">
        <f>ROUND(R2879 * D2879, 2)</f>
        <v>816</v>
      </c>
      <c r="T2879" s="4" t="str">
        <v>EXHIBITION</v>
      </c>
      <c r="U2879" s="8" t="str">
        <v>AVAILABLE</v>
      </c>
      <c r="V2879" s="4" t="str">
        <v>Feather, Cloud, Needle</v>
      </c>
      <c r="W2879" s="9" t="str">
        <v>Media URL</v>
      </c>
    </row>
    <row r="2880">
      <c r="A2880" s="4" t="str">
        <v>1555637020</v>
      </c>
      <c r="B2880" s="4" t="str">
        <v>OVAL</v>
      </c>
      <c r="C2880" s="4">
        <v>163695</v>
      </c>
      <c r="D2880" s="5">
        <v>1.01</v>
      </c>
      <c r="E2880" s="4" t="str">
        <v>K</v>
      </c>
      <c r="F2880" s="4" t="str">
        <v>SI1</v>
      </c>
      <c r="G2880" s="4" t="str">
        <v xml:space="preserve"> </v>
      </c>
      <c r="H2880" s="4" t="str">
        <v>EX</v>
      </c>
      <c r="I2880" s="4" t="str">
        <v>VG</v>
      </c>
      <c r="J2880" s="4" t="str">
        <v>NONE</v>
      </c>
      <c r="K2880" s="4" t="str">
        <v>8.24 x 5.35 x 3.37</v>
      </c>
      <c r="L2880" s="4" t="str">
        <v>63.10</v>
      </c>
      <c r="M2880" s="4" t="str">
        <v>58.00</v>
      </c>
      <c r="N2880" s="4" t="str">
        <v/>
      </c>
      <c r="O2880" s="4" t="str">
        <v>GIA</v>
      </c>
      <c r="P2880" s="4">
        <v>2400</v>
      </c>
      <c r="Q2880" s="7">
        <v>-62</v>
      </c>
      <c r="R2880" s="5">
        <f>ROUND(P2880 * (1 + (Q2880 / 100)), 2)</f>
        <v>912</v>
      </c>
      <c r="S2880" s="5">
        <f>ROUND(R2880 * D2880, 2)</f>
        <v>921.12</v>
      </c>
      <c r="T2880" s="4" t="str">
        <v>EXHIBITION</v>
      </c>
      <c r="U2880" s="8" t="str">
        <v>AVAILABLE</v>
      </c>
      <c r="V2880" s="4" t="str">
        <v>Feather, Crystal, Needle, Indented Natural</v>
      </c>
      <c r="W2880" s="9" t="str">
        <v>Media URL</v>
      </c>
    </row>
    <row r="2881">
      <c r="A2881" s="4" t="str">
        <v>6551659358</v>
      </c>
      <c r="B2881" s="4" t="str">
        <v>OVAL</v>
      </c>
      <c r="C2881" s="4">
        <v>164846</v>
      </c>
      <c r="D2881" s="5">
        <v>1.01</v>
      </c>
      <c r="E2881" s="4" t="str">
        <v>K</v>
      </c>
      <c r="F2881" s="4" t="str">
        <v>SI1</v>
      </c>
      <c r="G2881" s="4" t="str">
        <v xml:space="preserve"> </v>
      </c>
      <c r="H2881" s="4" t="str">
        <v>EX</v>
      </c>
      <c r="I2881" s="4" t="str">
        <v>VG</v>
      </c>
      <c r="J2881" s="4" t="str">
        <v>NONE</v>
      </c>
      <c r="K2881" s="4" t="str">
        <v>7.96 x 5.65 x 3.28</v>
      </c>
      <c r="L2881" s="4" t="str">
        <v>58.00</v>
      </c>
      <c r="M2881" s="4" t="str">
        <v>63.00</v>
      </c>
      <c r="N2881" s="4" t="str">
        <v/>
      </c>
      <c r="O2881" s="4" t="str">
        <v>GIA</v>
      </c>
      <c r="P2881" s="4">
        <v>2400</v>
      </c>
      <c r="Q2881" s="7">
        <v>-62</v>
      </c>
      <c r="R2881" s="5">
        <f>ROUND(P2881 * (1 + (Q2881 / 100)), 2)</f>
        <v>912</v>
      </c>
      <c r="S2881" s="5">
        <f>ROUND(R2881 * D2881, 2)</f>
        <v>921.12</v>
      </c>
      <c r="T2881" s="4" t="str">
        <v>EXHIBITION</v>
      </c>
      <c r="U2881" s="8" t="str">
        <v>AVAILABLE</v>
      </c>
      <c r="V2881" s="4" t="str">
        <v>Feather, Twinning Wisp, Needle, Natural</v>
      </c>
      <c r="W2881" s="9" t="str">
        <v>Media URL</v>
      </c>
    </row>
    <row r="2882">
      <c r="A2882" s="4" t="str">
        <v>7556036402</v>
      </c>
      <c r="B2882" s="4" t="str">
        <v>OVAL</v>
      </c>
      <c r="C2882" s="4">
        <v>139064</v>
      </c>
      <c r="D2882" s="5">
        <v>1.01</v>
      </c>
      <c r="E2882" s="4" t="str">
        <v>K</v>
      </c>
      <c r="F2882" s="4" t="str">
        <v>SI1</v>
      </c>
      <c r="G2882" s="4" t="str">
        <v xml:space="preserve"> </v>
      </c>
      <c r="H2882" s="4" t="str">
        <v>EX</v>
      </c>
      <c r="I2882" s="4" t="str">
        <v>EX</v>
      </c>
      <c r="J2882" s="4" t="str">
        <v>NONE</v>
      </c>
      <c r="K2882" s="4" t="str">
        <v>8.62 x 5.44 x 3.21</v>
      </c>
      <c r="L2882" s="4" t="str">
        <v>59.00</v>
      </c>
      <c r="M2882" s="4" t="str">
        <v>61.00</v>
      </c>
      <c r="N2882" s="4" t="str">
        <v/>
      </c>
      <c r="O2882" s="4" t="str">
        <v>GIA</v>
      </c>
      <c r="P2882" s="4">
        <v>2400</v>
      </c>
      <c r="Q2882" s="7">
        <v>-72</v>
      </c>
      <c r="R2882" s="5">
        <f>ROUND(P2882 * (1 + (Q2882 / 100)), 2)</f>
        <v>672</v>
      </c>
      <c r="S2882" s="5">
        <f>ROUND(R2882 * D2882, 2)</f>
        <v>678.72</v>
      </c>
      <c r="T2882" s="4" t="str">
        <v>EXHIBITION</v>
      </c>
      <c r="U2882" s="8" t="str">
        <v>AVAILABLE</v>
      </c>
      <c r="V2882" s="4" t="str">
        <v>Twinning Wisp, Knot, Crystal, Feather, Needle, Natural</v>
      </c>
      <c r="W2882" s="9" t="str">
        <v>Media URL</v>
      </c>
    </row>
    <row r="2883">
      <c r="A2883" s="4" t="str">
        <v>5556141807</v>
      </c>
      <c r="B2883" s="4" t="str">
        <v>OVAL</v>
      </c>
      <c r="C2883" s="4">
        <v>142577</v>
      </c>
      <c r="D2883" s="5">
        <v>1.01</v>
      </c>
      <c r="E2883" s="4" t="str">
        <v>K</v>
      </c>
      <c r="F2883" s="4" t="str">
        <v>SI1</v>
      </c>
      <c r="G2883" s="4" t="str">
        <v xml:space="preserve"> </v>
      </c>
      <c r="H2883" s="4" t="str">
        <v>EX</v>
      </c>
      <c r="I2883" s="4" t="str">
        <v>EX</v>
      </c>
      <c r="J2883" s="4" t="str">
        <v>NONE</v>
      </c>
      <c r="K2883" s="4" t="str">
        <v>8.17 x 5.25 x 3.49</v>
      </c>
      <c r="L2883" s="4" t="str">
        <v>66.50</v>
      </c>
      <c r="M2883" s="4" t="str">
        <v>61.00</v>
      </c>
      <c r="N2883" s="4" t="str">
        <v/>
      </c>
      <c r="O2883" s="4" t="str">
        <v>GIA</v>
      </c>
      <c r="P2883" s="4">
        <v>2400</v>
      </c>
      <c r="Q2883" s="7">
        <v>-71</v>
      </c>
      <c r="R2883" s="5">
        <f>ROUND(P2883 * (1 + (Q2883 / 100)), 2)</f>
        <v>696</v>
      </c>
      <c r="S2883" s="5">
        <f>ROUND(R2883 * D2883, 2)</f>
        <v>702.96</v>
      </c>
      <c r="T2883" s="4" t="str">
        <v>EXHIBITION</v>
      </c>
      <c r="U2883" s="8" t="str">
        <v>AVAILABLE</v>
      </c>
      <c r="V2883" s="4" t="str">
        <v>Crystal, Feather, Twinning Wisp, Needle</v>
      </c>
      <c r="W2883" s="9" t="str">
        <v>Media URL</v>
      </c>
    </row>
    <row r="2884">
      <c r="A2884" s="4" t="str">
        <v>7556036170</v>
      </c>
      <c r="B2884" s="4" t="str">
        <v>OVAL</v>
      </c>
      <c r="C2884" s="4">
        <v>139176</v>
      </c>
      <c r="D2884" s="5">
        <v>1.02</v>
      </c>
      <c r="E2884" s="4" t="str">
        <v>K</v>
      </c>
      <c r="F2884" s="4" t="str">
        <v>SI1</v>
      </c>
      <c r="G2884" s="4" t="str">
        <v xml:space="preserve"> </v>
      </c>
      <c r="H2884" s="4" t="str">
        <v>EX</v>
      </c>
      <c r="I2884" s="4" t="str">
        <v>EX</v>
      </c>
      <c r="J2884" s="4" t="str">
        <v>NONE</v>
      </c>
      <c r="K2884" s="4" t="str">
        <v>8.45 x 5.33 x 3.27</v>
      </c>
      <c r="L2884" s="4" t="str">
        <v>61.40</v>
      </c>
      <c r="M2884" s="4" t="str">
        <v>63.00</v>
      </c>
      <c r="N2884" s="4" t="str">
        <v/>
      </c>
      <c r="O2884" s="4" t="str">
        <v>GIA</v>
      </c>
      <c r="P2884" s="4">
        <v>2400</v>
      </c>
      <c r="Q2884" s="7">
        <v>-70</v>
      </c>
      <c r="R2884" s="5">
        <f>ROUND(P2884 * (1 + (Q2884 / 100)), 2)</f>
        <v>720</v>
      </c>
      <c r="S2884" s="5">
        <f>ROUND(R2884 * D2884, 2)</f>
        <v>734.4</v>
      </c>
      <c r="T2884" s="4" t="str">
        <v>EXHIBITION</v>
      </c>
      <c r="U2884" s="8" t="str">
        <v>AVAILABLE</v>
      </c>
      <c r="V2884" s="4" t="str">
        <v>Crystal, Twinning Wisp, Feather</v>
      </c>
      <c r="W2884" s="9" t="str">
        <v>Media URL</v>
      </c>
    </row>
    <row r="2885">
      <c r="A2885" s="4" t="str">
        <v>7551304701</v>
      </c>
      <c r="B2885" s="4" t="str">
        <v>OVAL</v>
      </c>
      <c r="C2885" s="4">
        <v>149232</v>
      </c>
      <c r="D2885" s="5">
        <v>1.02</v>
      </c>
      <c r="E2885" s="4" t="str">
        <v>K</v>
      </c>
      <c r="F2885" s="4" t="str">
        <v>SI1</v>
      </c>
      <c r="G2885" s="4" t="str">
        <v xml:space="preserve"> </v>
      </c>
      <c r="H2885" s="4" t="str">
        <v>EX</v>
      </c>
      <c r="I2885" s="4" t="str">
        <v>EX</v>
      </c>
      <c r="J2885" s="4" t="str">
        <v>NONE</v>
      </c>
      <c r="K2885" s="4" t="str">
        <v>8.18 x 5.49 x 3.45</v>
      </c>
      <c r="L2885" s="4" t="str">
        <v>62.90</v>
      </c>
      <c r="M2885" s="4" t="str">
        <v>61.00</v>
      </c>
      <c r="N2885" s="4" t="str">
        <v/>
      </c>
      <c r="O2885" s="4" t="str">
        <v>GIA</v>
      </c>
      <c r="P2885" s="4">
        <v>2400</v>
      </c>
      <c r="Q2885" s="7">
        <v>-68</v>
      </c>
      <c r="R2885" s="5">
        <f>ROUND(P2885 * (1 + (Q2885 / 100)), 2)</f>
        <v>768</v>
      </c>
      <c r="S2885" s="5">
        <f>ROUND(R2885 * D2885, 2)</f>
        <v>783.36</v>
      </c>
      <c r="T2885" s="4" t="str">
        <v>EXHIBITION</v>
      </c>
      <c r="U2885" s="8" t="str">
        <v>AVAILABLE</v>
      </c>
      <c r="V2885" s="4" t="str">
        <v>Twinning Wisp</v>
      </c>
      <c r="W2885" s="9" t="str">
        <v>Media URL</v>
      </c>
    </row>
    <row r="2886">
      <c r="A2886" s="4" t="str">
        <v>7556935889</v>
      </c>
      <c r="B2886" s="4" t="str">
        <v>OVAL</v>
      </c>
      <c r="C2886" s="4">
        <v>173360</v>
      </c>
      <c r="D2886" s="5">
        <v>1.01</v>
      </c>
      <c r="E2886" s="4" t="str">
        <v>K</v>
      </c>
      <c r="F2886" s="4" t="str">
        <v>SI1</v>
      </c>
      <c r="G2886" s="4" t="str">
        <v xml:space="preserve"> </v>
      </c>
      <c r="H2886" s="4" t="str">
        <v>EX</v>
      </c>
      <c r="I2886" s="4" t="str">
        <v>EX</v>
      </c>
      <c r="J2886" s="4" t="str">
        <v>NONE</v>
      </c>
      <c r="K2886" s="4" t="str">
        <v>7.51 x 5.51 x 3.60</v>
      </c>
      <c r="L2886" s="4" t="str">
        <v>65.20</v>
      </c>
      <c r="M2886" s="4" t="str">
        <v>61.00</v>
      </c>
      <c r="N2886" s="4" t="str">
        <v/>
      </c>
      <c r="O2886" s="4" t="str">
        <v>GIA</v>
      </c>
      <c r="P2886" s="4">
        <v>2400</v>
      </c>
      <c r="Q2886" s="7">
        <v>-64</v>
      </c>
      <c r="R2886" s="5">
        <f>ROUND(P2886 * (1 + (Q2886 / 100)), 2)</f>
        <v>864</v>
      </c>
      <c r="S2886" s="5">
        <f>ROUND(R2886 * D2886, 2)</f>
        <v>872.64</v>
      </c>
      <c r="T2886" s="4" t="str">
        <v>EXHIBITION</v>
      </c>
      <c r="U2886" s="8" t="str">
        <v>AVAILABLE</v>
      </c>
      <c r="V2886" s="4" t="str">
        <v>Crystal, Feather, Cloud, Needle</v>
      </c>
      <c r="W2886" s="9" t="str">
        <v>Media URL</v>
      </c>
    </row>
    <row r="2887">
      <c r="A2887" s="4" t="str">
        <v>2556098722</v>
      </c>
      <c r="B2887" s="4" t="str">
        <v>OVAL</v>
      </c>
      <c r="C2887" s="4">
        <v>141192</v>
      </c>
      <c r="D2887" s="5">
        <v>1.03</v>
      </c>
      <c r="E2887" s="4" t="str">
        <v>K</v>
      </c>
      <c r="F2887" s="4" t="str">
        <v>SI1</v>
      </c>
      <c r="G2887" s="4" t="str">
        <v xml:space="preserve"> </v>
      </c>
      <c r="H2887" s="4" t="str">
        <v>EX</v>
      </c>
      <c r="I2887" s="4" t="str">
        <v>EX</v>
      </c>
      <c r="J2887" s="4" t="str">
        <v>NONE</v>
      </c>
      <c r="K2887" s="4" t="str">
        <v>8.53 x 5.36 x 3.48</v>
      </c>
      <c r="L2887" s="4" t="str">
        <v>64.80</v>
      </c>
      <c r="M2887" s="4" t="str">
        <v>60.00</v>
      </c>
      <c r="N2887" s="4" t="str">
        <v/>
      </c>
      <c r="O2887" s="4" t="str">
        <v>GIA</v>
      </c>
      <c r="P2887" s="4">
        <v>2400</v>
      </c>
      <c r="Q2887" s="7">
        <v>-64</v>
      </c>
      <c r="R2887" s="5">
        <f>ROUND(P2887 * (1 + (Q2887 / 100)), 2)</f>
        <v>864</v>
      </c>
      <c r="S2887" s="5">
        <f>ROUND(R2887 * D2887, 2)</f>
        <v>889.92</v>
      </c>
      <c r="T2887" s="4" t="str">
        <v>EXHIBITION</v>
      </c>
      <c r="U2887" s="8" t="str">
        <v>AVAILABLE</v>
      </c>
      <c r="V2887" s="4" t="str">
        <v>Twinning Wisp, Crystal, Feather, Needle</v>
      </c>
      <c r="W2887" s="9" t="str">
        <v>Media URL</v>
      </c>
    </row>
    <row r="2888">
      <c r="A2888" s="4" t="str">
        <v>2547992369</v>
      </c>
      <c r="B2888" s="4" t="str">
        <v>OVAL</v>
      </c>
      <c r="C2888" s="4">
        <v>137543</v>
      </c>
      <c r="D2888" s="5">
        <v>1.28</v>
      </c>
      <c r="E2888" s="4" t="str">
        <v>K</v>
      </c>
      <c r="F2888" s="4" t="str">
        <v>SI1</v>
      </c>
      <c r="G2888" s="4" t="str">
        <v xml:space="preserve"> </v>
      </c>
      <c r="H2888" s="4" t="str">
        <v>EX</v>
      </c>
      <c r="I2888" s="4" t="str">
        <v>EX</v>
      </c>
      <c r="J2888" s="4" t="str">
        <v>NONE</v>
      </c>
      <c r="K2888" s="4" t="str">
        <v>9.11 x 5.75 x 3.59</v>
      </c>
      <c r="L2888" s="4" t="str">
        <v>62.40</v>
      </c>
      <c r="M2888" s="4" t="str">
        <v>60.00</v>
      </c>
      <c r="N2888" s="4" t="str">
        <v/>
      </c>
      <c r="O2888" s="4" t="str">
        <v>GIA</v>
      </c>
      <c r="P2888" s="4">
        <v>2400</v>
      </c>
      <c r="Q2888" s="7">
        <v>-68</v>
      </c>
      <c r="R2888" s="5">
        <f>ROUND(P2888 * (1 + (Q2888 / 100)), 2)</f>
        <v>768</v>
      </c>
      <c r="S2888" s="5">
        <f>ROUND(R2888 * D2888, 2)</f>
        <v>983.04</v>
      </c>
      <c r="T2888" s="4" t="str">
        <v>EXHIBITION</v>
      </c>
      <c r="U2888" s="8" t="str">
        <v>AVAILABLE</v>
      </c>
      <c r="V2888" s="4" t="str">
        <v>Twinning Wisp, Feather, Crystal, Needle</v>
      </c>
      <c r="W2888" s="9" t="str">
        <v>Media URL</v>
      </c>
    </row>
    <row r="2889">
      <c r="A2889" s="4" t="str">
        <v>6542755532</v>
      </c>
      <c r="B2889" s="4" t="str">
        <v>OVAL</v>
      </c>
      <c r="C2889" s="4">
        <v>127009</v>
      </c>
      <c r="D2889" s="5">
        <v>1.35</v>
      </c>
      <c r="E2889" s="4" t="str">
        <v>K</v>
      </c>
      <c r="F2889" s="4" t="str">
        <v>SI1</v>
      </c>
      <c r="G2889" s="4" t="str">
        <v xml:space="preserve"> </v>
      </c>
      <c r="H2889" s="4" t="str">
        <v>EX</v>
      </c>
      <c r="I2889" s="4" t="str">
        <v>EX</v>
      </c>
      <c r="J2889" s="4" t="str">
        <v>NONE</v>
      </c>
      <c r="K2889" s="4" t="str">
        <v>9.49 x 5.94 x 3.63</v>
      </c>
      <c r="L2889" s="4" t="str">
        <v>61.10</v>
      </c>
      <c r="M2889" s="4" t="str">
        <v>61.00</v>
      </c>
      <c r="N2889" s="4" t="str">
        <v/>
      </c>
      <c r="O2889" s="4" t="str">
        <v>GIA</v>
      </c>
      <c r="P2889" s="4">
        <v>2400</v>
      </c>
      <c r="Q2889" s="7">
        <v>-58</v>
      </c>
      <c r="R2889" s="5">
        <f>ROUND(P2889 * (1 + (Q2889 / 100)), 2)</f>
        <v>1008</v>
      </c>
      <c r="S2889" s="5">
        <f>ROUND(R2889 * D2889, 2)</f>
        <v>1360.8</v>
      </c>
      <c r="T2889" s="4" t="str">
        <v>EXHIBITION</v>
      </c>
      <c r="U2889" s="8" t="str">
        <v>AVAILABLE</v>
      </c>
      <c r="V2889" s="4" t="str">
        <v>Twinning Wisp, Crystal, Feather, Needle</v>
      </c>
      <c r="W2889" s="9" t="str">
        <v>Media URL</v>
      </c>
    </row>
    <row r="2890">
      <c r="A2890" s="4" t="str">
        <v>6551301850</v>
      </c>
      <c r="B2890" s="4" t="str">
        <v>OVAL</v>
      </c>
      <c r="C2890" s="4">
        <v>149229</v>
      </c>
      <c r="D2890" s="5">
        <v>1</v>
      </c>
      <c r="E2890" s="4" t="str">
        <v>K</v>
      </c>
      <c r="F2890" s="4" t="str">
        <v>SI1</v>
      </c>
      <c r="G2890" s="4" t="str">
        <v xml:space="preserve"> </v>
      </c>
      <c r="H2890" s="4" t="str">
        <v>EX</v>
      </c>
      <c r="I2890" s="4" t="str">
        <v>EX</v>
      </c>
      <c r="J2890" s="4" t="str">
        <v>FNT</v>
      </c>
      <c r="K2890" s="4" t="str">
        <v>7.66 x 5.50 x 3.52</v>
      </c>
      <c r="L2890" s="4" t="str">
        <v>64.00</v>
      </c>
      <c r="M2890" s="4" t="str">
        <v>58.00</v>
      </c>
      <c r="N2890" s="4" t="str">
        <v/>
      </c>
      <c r="O2890" s="4" t="str">
        <v>GIA</v>
      </c>
      <c r="P2890" s="4">
        <v>2400</v>
      </c>
      <c r="Q2890" s="7">
        <v>-68</v>
      </c>
      <c r="R2890" s="5">
        <f>ROUND(P2890 * (1 + (Q2890 / 100)), 2)</f>
        <v>768</v>
      </c>
      <c r="S2890" s="5">
        <f>ROUND(R2890 * D2890, 2)</f>
        <v>768</v>
      </c>
      <c r="T2890" s="4" t="str">
        <v>EXHIBITION</v>
      </c>
      <c r="U2890" s="11" t="str">
        <v>MEMO_OUT</v>
      </c>
      <c r="V2890" s="4" t="str">
        <v>Feather, Crystal, Cloud, Needle</v>
      </c>
      <c r="W2890" s="9" t="str">
        <v>Media URL</v>
      </c>
    </row>
    <row r="2891">
      <c r="A2891" s="4" t="str">
        <v>7558862357</v>
      </c>
      <c r="B2891" s="4" t="str">
        <v>OVAL</v>
      </c>
      <c r="C2891" s="4">
        <v>171089</v>
      </c>
      <c r="D2891" s="5">
        <v>1</v>
      </c>
      <c r="E2891" s="4" t="str">
        <v>K</v>
      </c>
      <c r="F2891" s="4" t="str">
        <v>SI1</v>
      </c>
      <c r="G2891" s="4" t="str">
        <v xml:space="preserve"> </v>
      </c>
      <c r="H2891" s="4" t="str">
        <v>EX</v>
      </c>
      <c r="I2891" s="4" t="str">
        <v>EX</v>
      </c>
      <c r="J2891" s="4" t="str">
        <v>FNT</v>
      </c>
      <c r="K2891" s="4" t="str">
        <v>7.74 x 5.75 x 3.59</v>
      </c>
      <c r="L2891" s="4" t="str">
        <v>62.50</v>
      </c>
      <c r="M2891" s="4" t="str">
        <v>65.00</v>
      </c>
      <c r="N2891" s="4" t="str">
        <v/>
      </c>
      <c r="O2891" s="4" t="str">
        <v>GIA</v>
      </c>
      <c r="P2891" s="4">
        <v>2400</v>
      </c>
      <c r="Q2891" s="7">
        <v>-60</v>
      </c>
      <c r="R2891" s="5">
        <f>ROUND(P2891 * (1 + (Q2891 / 100)), 2)</f>
        <v>960</v>
      </c>
      <c r="S2891" s="5">
        <f>ROUND(R2891 * D2891, 2)</f>
        <v>960</v>
      </c>
      <c r="T2891" s="4" t="str">
        <v>EXHIBITION</v>
      </c>
      <c r="U2891" s="8" t="str">
        <v>AVAILABLE</v>
      </c>
      <c r="V2891" s="4" t="str">
        <v>Feather, Indented Natural, Natural</v>
      </c>
      <c r="W2891" s="9" t="str">
        <v>Media URL</v>
      </c>
    </row>
    <row r="2892">
      <c r="A2892" s="4" t="str">
        <v>2557076194</v>
      </c>
      <c r="B2892" s="4" t="str">
        <v>OVAL</v>
      </c>
      <c r="C2892" s="4">
        <v>140178</v>
      </c>
      <c r="D2892" s="5">
        <v>1.07</v>
      </c>
      <c r="E2892" s="4" t="str">
        <v>K</v>
      </c>
      <c r="F2892" s="4" t="str">
        <v>SI1</v>
      </c>
      <c r="G2892" s="4" t="str">
        <v xml:space="preserve"> </v>
      </c>
      <c r="H2892" s="4" t="str">
        <v>EX</v>
      </c>
      <c r="I2892" s="4" t="str">
        <v>EX</v>
      </c>
      <c r="J2892" s="4" t="str">
        <v>MED</v>
      </c>
      <c r="K2892" s="4" t="str">
        <v>8.43 x 5.52 x 3.41</v>
      </c>
      <c r="L2892" s="4" t="str">
        <v>61.90</v>
      </c>
      <c r="M2892" s="4" t="str">
        <v>59.00</v>
      </c>
      <c r="N2892" s="4" t="str">
        <v/>
      </c>
      <c r="O2892" s="4" t="str">
        <v>GIA</v>
      </c>
      <c r="P2892" s="4">
        <v>2400</v>
      </c>
      <c r="Q2892" s="7">
        <v>-74</v>
      </c>
      <c r="R2892" s="5">
        <f>ROUND(P2892 * (1 + (Q2892 / 100)), 2)</f>
        <v>624</v>
      </c>
      <c r="S2892" s="5">
        <f>ROUND(R2892 * D2892, 2)</f>
        <v>667.68</v>
      </c>
      <c r="T2892" s="4" t="str">
        <v>EXHIBITION</v>
      </c>
      <c r="U2892" s="8" t="str">
        <v>AVAILABLE</v>
      </c>
      <c r="V2892" s="4" t="str">
        <v>Twinning Wisp, Feather, Crystal, Indented Natural</v>
      </c>
      <c r="W2892" s="9" t="str">
        <v>Media URL</v>
      </c>
    </row>
    <row r="2893">
      <c r="A2893" s="4" t="str">
        <v>801639446</v>
      </c>
      <c r="B2893" s="4" t="str">
        <v>OVAL</v>
      </c>
      <c r="C2893" s="4">
        <v>170073</v>
      </c>
      <c r="D2893" s="5">
        <v>1.02</v>
      </c>
      <c r="E2893" s="4" t="str">
        <v>K</v>
      </c>
      <c r="F2893" s="4" t="str">
        <v>SI1</v>
      </c>
      <c r="G2893" s="4" t="str">
        <v>VG</v>
      </c>
      <c r="H2893" s="4" t="str">
        <v>EX</v>
      </c>
      <c r="I2893" s="4" t="str">
        <v>EX</v>
      </c>
      <c r="J2893" s="4" t="str">
        <v>NONE</v>
      </c>
      <c r="K2893" s="4" t="str">
        <v>7.90 x 5.47 x 3.52</v>
      </c>
      <c r="L2893" s="4" t="str">
        <v>64.40</v>
      </c>
      <c r="M2893" s="4" t="str">
        <v>60.00</v>
      </c>
      <c r="N2893" s="4" t="str">
        <v>40.40</v>
      </c>
      <c r="O2893" s="4" t="str">
        <v>IGI</v>
      </c>
      <c r="P2893" s="4">
        <v>2400</v>
      </c>
      <c r="Q2893" s="7">
        <v>-70</v>
      </c>
      <c r="R2893" s="5">
        <f>ROUND(P2893 * (1 + (Q2893 / 100)), 2)</f>
        <v>720</v>
      </c>
      <c r="S2893" s="5">
        <f>ROUND(R2893 * D2893, 2)</f>
        <v>734.4</v>
      </c>
      <c r="T2893" s="4" t="str">
        <v>MUMBAI</v>
      </c>
      <c r="U2893" s="8" t="str">
        <v>AVAILABLE</v>
      </c>
      <c r="V2893" s="4" t="str">
        <v>Cloud, Crystal, Feather</v>
      </c>
      <c r="W2893" s="9" t="str">
        <v>Media URL</v>
      </c>
    </row>
    <row r="2894">
      <c r="A2894" s="4" t="str">
        <v>801639631</v>
      </c>
      <c r="B2894" s="4" t="str">
        <v>OVAL</v>
      </c>
      <c r="C2894" s="4">
        <v>182801</v>
      </c>
      <c r="D2894" s="5">
        <v>1.1</v>
      </c>
      <c r="E2894" s="4" t="str">
        <v>K</v>
      </c>
      <c r="F2894" s="4" t="str">
        <v>SI1</v>
      </c>
      <c r="G2894" s="4" t="str">
        <v>VG</v>
      </c>
      <c r="H2894" s="4" t="str">
        <v>EX</v>
      </c>
      <c r="I2894" s="4" t="str">
        <v>EX</v>
      </c>
      <c r="J2894" s="4" t="str">
        <v>NONE</v>
      </c>
      <c r="K2894" s="4" t="str">
        <v>8.02 x 5.68 x 3.58</v>
      </c>
      <c r="L2894" s="4" t="str">
        <v>63.00</v>
      </c>
      <c r="M2894" s="4" t="str">
        <v>61.00</v>
      </c>
      <c r="N2894" s="4" t="str">
        <v>39.30</v>
      </c>
      <c r="O2894" s="4" t="str">
        <v>IGI</v>
      </c>
      <c r="P2894" s="4">
        <v>2400</v>
      </c>
      <c r="Q2894" s="7">
        <v>-70</v>
      </c>
      <c r="R2894" s="5">
        <f>ROUND(P2894 * (1 + (Q2894 / 100)), 2)</f>
        <v>720</v>
      </c>
      <c r="S2894" s="5">
        <f>ROUND(R2894 * D2894, 2)</f>
        <v>792</v>
      </c>
      <c r="T2894" s="4" t="str">
        <v>MUMBAI</v>
      </c>
      <c r="U2894" s="8" t="str">
        <v>AVAILABLE</v>
      </c>
      <c r="V2894" s="4" t="str">
        <v>Cloud, Crystal, Feather, Needle</v>
      </c>
      <c r="W2894" s="9" t="str">
        <v>Media URL</v>
      </c>
    </row>
    <row r="2895">
      <c r="A2895" s="4" t="str">
        <v>773617464</v>
      </c>
      <c r="B2895" s="4" t="str">
        <v>OVAL</v>
      </c>
      <c r="C2895" s="4">
        <v>158235</v>
      </c>
      <c r="D2895" s="5">
        <v>1.28</v>
      </c>
      <c r="E2895" s="4" t="str">
        <v>K</v>
      </c>
      <c r="F2895" s="4" t="str">
        <v>SI1</v>
      </c>
      <c r="G2895" s="4" t="str">
        <v>VG</v>
      </c>
      <c r="H2895" s="4" t="str">
        <v>EX</v>
      </c>
      <c r="I2895" s="4" t="str">
        <v>EX</v>
      </c>
      <c r="J2895" s="4" t="str">
        <v>NONE</v>
      </c>
      <c r="K2895" s="4" t="str">
        <v>9.13 x 6.02 x 3.73</v>
      </c>
      <c r="L2895" s="4" t="str">
        <v>62.00</v>
      </c>
      <c r="M2895" s="4" t="str">
        <v>57.00</v>
      </c>
      <c r="N2895" s="4" t="str">
        <v>36.20</v>
      </c>
      <c r="O2895" s="4" t="str">
        <v>IGI</v>
      </c>
      <c r="P2895" s="4">
        <v>2400</v>
      </c>
      <c r="Q2895" s="7">
        <v>-68</v>
      </c>
      <c r="R2895" s="5">
        <f>ROUND(P2895 * (1 + (Q2895 / 100)), 2)</f>
        <v>768</v>
      </c>
      <c r="S2895" s="5">
        <f>ROUND(R2895 * D2895, 2)</f>
        <v>983.04</v>
      </c>
      <c r="T2895" s="4" t="str">
        <v>MUMBAI</v>
      </c>
      <c r="U2895" s="8" t="str">
        <v>AVAILABLE</v>
      </c>
      <c r="V2895" s="4" t="str">
        <v>Crystal, Feather, Needle</v>
      </c>
      <c r="W2895" s="9" t="str">
        <v>Media URL</v>
      </c>
    </row>
    <row r="2896">
      <c r="A2896" s="4" t="str">
        <v>6551103734</v>
      </c>
      <c r="B2896" s="4" t="str">
        <v>OVAL</v>
      </c>
      <c r="C2896" s="4">
        <v>140990</v>
      </c>
      <c r="D2896" s="5">
        <v>1</v>
      </c>
      <c r="E2896" s="4" t="str">
        <v>K</v>
      </c>
      <c r="F2896" s="4" t="str">
        <v>SI2</v>
      </c>
      <c r="G2896" s="4" t="str">
        <v xml:space="preserve"> </v>
      </c>
      <c r="H2896" s="4" t="str">
        <v>VG</v>
      </c>
      <c r="I2896" s="4" t="str">
        <v>VG</v>
      </c>
      <c r="J2896" s="4" t="str">
        <v>NONE</v>
      </c>
      <c r="K2896" s="4" t="str">
        <v>8.41 x 5.32 x 3.33</v>
      </c>
      <c r="L2896" s="4" t="str">
        <v>62.60</v>
      </c>
      <c r="M2896" s="4" t="str">
        <v>56.00</v>
      </c>
      <c r="N2896" s="4" t="str">
        <v/>
      </c>
      <c r="O2896" s="4" t="str">
        <v>GIA</v>
      </c>
      <c r="P2896" s="4">
        <v>2200</v>
      </c>
      <c r="Q2896" s="7">
        <v>-69</v>
      </c>
      <c r="R2896" s="5">
        <f>ROUND(P2896 * (1 + (Q2896 / 100)), 2)</f>
        <v>682</v>
      </c>
      <c r="S2896" s="5">
        <f>ROUND(R2896 * D2896, 2)</f>
        <v>682</v>
      </c>
      <c r="T2896" s="4" t="str">
        <v>EXHIBITION</v>
      </c>
      <c r="U2896" s="8" t="str">
        <v>AVAILABLE</v>
      </c>
      <c r="V2896" s="4" t="str">
        <v>Feather, Cavity, Crystal, Needle, Indented Natural</v>
      </c>
      <c r="W2896" s="9" t="str">
        <v>Media URL</v>
      </c>
    </row>
    <row r="2897">
      <c r="A2897" s="4" t="str">
        <v>3555605853</v>
      </c>
      <c r="B2897" s="4" t="str">
        <v>OVAL</v>
      </c>
      <c r="C2897" s="4">
        <v>162296</v>
      </c>
      <c r="D2897" s="5">
        <v>1.01</v>
      </c>
      <c r="E2897" s="4" t="str">
        <v>K</v>
      </c>
      <c r="F2897" s="4" t="str">
        <v>SI2</v>
      </c>
      <c r="G2897" s="4" t="str">
        <v xml:space="preserve"> </v>
      </c>
      <c r="H2897" s="4" t="str">
        <v>EX</v>
      </c>
      <c r="I2897" s="4" t="str">
        <v>VG</v>
      </c>
      <c r="J2897" s="4" t="str">
        <v>NONE</v>
      </c>
      <c r="K2897" s="4" t="str">
        <v>7.80 x 5.71 x 3.33</v>
      </c>
      <c r="L2897" s="4" t="str">
        <v>58.40</v>
      </c>
      <c r="M2897" s="4" t="str">
        <v>57.00</v>
      </c>
      <c r="N2897" s="4" t="str">
        <v/>
      </c>
      <c r="O2897" s="4" t="str">
        <v>GIA</v>
      </c>
      <c r="P2897" s="4">
        <v>2200</v>
      </c>
      <c r="Q2897" s="7">
        <v>-64</v>
      </c>
      <c r="R2897" s="5">
        <f>ROUND(P2897 * (1 + (Q2897 / 100)), 2)</f>
        <v>792</v>
      </c>
      <c r="S2897" s="5">
        <f>ROUND(R2897 * D2897, 2)</f>
        <v>799.92</v>
      </c>
      <c r="T2897" s="4" t="str">
        <v>EXHIBITION</v>
      </c>
      <c r="U2897" s="8" t="str">
        <v>AVAILABLE</v>
      </c>
      <c r="V2897" s="4" t="str">
        <v>Crystal, Cloud, Feather</v>
      </c>
      <c r="W2897" s="9" t="str">
        <v>Media URL</v>
      </c>
    </row>
    <row r="2898">
      <c r="A2898" s="4" t="str">
        <v>1569217010</v>
      </c>
      <c r="B2898" s="4" t="str">
        <v>OVAL</v>
      </c>
      <c r="C2898" s="4">
        <v>187065</v>
      </c>
      <c r="D2898" s="5">
        <v>1.01</v>
      </c>
      <c r="E2898" s="4" t="str">
        <v>K</v>
      </c>
      <c r="F2898" s="4" t="str">
        <v>SI2</v>
      </c>
      <c r="G2898" s="4" t="str">
        <v xml:space="preserve"> </v>
      </c>
      <c r="H2898" s="4" t="str">
        <v>EX</v>
      </c>
      <c r="I2898" s="4" t="str">
        <v>VG</v>
      </c>
      <c r="J2898" s="4" t="str">
        <v>NONE</v>
      </c>
      <c r="K2898" s="4" t="str">
        <v>7.99 x 5.24 x 3.43</v>
      </c>
      <c r="L2898" s="4" t="str">
        <v>65.40</v>
      </c>
      <c r="M2898" s="4" t="str">
        <v>62.00</v>
      </c>
      <c r="N2898" s="4" t="str">
        <v/>
      </c>
      <c r="O2898" s="4" t="str">
        <v>GIA</v>
      </c>
      <c r="P2898" s="4">
        <v>2200</v>
      </c>
      <c r="Q2898" s="7">
        <v>-56</v>
      </c>
      <c r="R2898" s="5">
        <f>ROUND(P2898 * (1 + (Q2898 / 100)), 2)</f>
        <v>968</v>
      </c>
      <c r="S2898" s="5">
        <f>ROUND(R2898 * D2898, 2)</f>
        <v>977.68</v>
      </c>
      <c r="T2898" s="4" t="str">
        <v>EXHIBITION</v>
      </c>
      <c r="U2898" s="8" t="str">
        <v>AVAILABLE</v>
      </c>
      <c r="V2898" s="4" t="str">
        <v>Feather, Crystal, Indented Natural, Needle</v>
      </c>
      <c r="W2898" s="9" t="str">
        <v>Media URL</v>
      </c>
    </row>
    <row r="2899">
      <c r="A2899" s="4" t="str">
        <v>2557054921</v>
      </c>
      <c r="B2899" s="4" t="str">
        <v>OVAL</v>
      </c>
      <c r="C2899" s="4">
        <v>139390</v>
      </c>
      <c r="D2899" s="5">
        <v>1.01</v>
      </c>
      <c r="E2899" s="4" t="str">
        <v>K</v>
      </c>
      <c r="F2899" s="4" t="str">
        <v>SI2</v>
      </c>
      <c r="G2899" s="4" t="str">
        <v xml:space="preserve"> </v>
      </c>
      <c r="H2899" s="4" t="str">
        <v>EX</v>
      </c>
      <c r="I2899" s="4" t="str">
        <v>EX</v>
      </c>
      <c r="J2899" s="4" t="str">
        <v>NONE</v>
      </c>
      <c r="K2899" s="4" t="str">
        <v>7.87 x 5.38 x 3.43</v>
      </c>
      <c r="L2899" s="4" t="str">
        <v>63.70</v>
      </c>
      <c r="M2899" s="4" t="str">
        <v>59.00</v>
      </c>
      <c r="N2899" s="4" t="str">
        <v/>
      </c>
      <c r="O2899" s="4" t="str">
        <v>GIA</v>
      </c>
      <c r="P2899" s="4">
        <v>2200</v>
      </c>
      <c r="Q2899" s="7">
        <v>-72</v>
      </c>
      <c r="R2899" s="5">
        <f>ROUND(P2899 * (1 + (Q2899 / 100)), 2)</f>
        <v>616</v>
      </c>
      <c r="S2899" s="5">
        <f>ROUND(R2899 * D2899, 2)</f>
        <v>622.16</v>
      </c>
      <c r="T2899" s="4" t="str">
        <v>EXHIBITION</v>
      </c>
      <c r="U2899" s="8" t="str">
        <v>AVAILABLE</v>
      </c>
      <c r="V2899" s="4" t="str">
        <v>Feather, Twinning Wisp, Crystal, Needle</v>
      </c>
      <c r="W2899" s="9" t="str">
        <v>Media URL</v>
      </c>
    </row>
    <row r="2900">
      <c r="A2900" s="4" t="str">
        <v>7556098257</v>
      </c>
      <c r="B2900" s="4" t="str">
        <v>OVAL</v>
      </c>
      <c r="C2900" s="4">
        <v>140770</v>
      </c>
      <c r="D2900" s="5">
        <v>1.01</v>
      </c>
      <c r="E2900" s="4" t="str">
        <v>K</v>
      </c>
      <c r="F2900" s="4" t="str">
        <v>SI2</v>
      </c>
      <c r="G2900" s="4" t="str">
        <v xml:space="preserve"> </v>
      </c>
      <c r="H2900" s="4" t="str">
        <v>EX</v>
      </c>
      <c r="I2900" s="4" t="str">
        <v>EX</v>
      </c>
      <c r="J2900" s="4" t="str">
        <v>NONE</v>
      </c>
      <c r="K2900" s="4" t="str">
        <v>7.77 x 5.52 x 3.44</v>
      </c>
      <c r="L2900" s="4" t="str">
        <v>62.30</v>
      </c>
      <c r="M2900" s="4" t="str">
        <v>61.00</v>
      </c>
      <c r="N2900" s="4" t="str">
        <v/>
      </c>
      <c r="O2900" s="4" t="str">
        <v>GIA</v>
      </c>
      <c r="P2900" s="4">
        <v>2200</v>
      </c>
      <c r="Q2900" s="7">
        <v>-72</v>
      </c>
      <c r="R2900" s="5">
        <f>ROUND(P2900 * (1 + (Q2900 / 100)), 2)</f>
        <v>616</v>
      </c>
      <c r="S2900" s="5">
        <f>ROUND(R2900 * D2900, 2)</f>
        <v>622.16</v>
      </c>
      <c r="T2900" s="4" t="str">
        <v>EXHIBITION</v>
      </c>
      <c r="U2900" s="8" t="str">
        <v>AVAILABLE</v>
      </c>
      <c r="V2900" s="4" t="str">
        <v>Twinning Wisp, Crystal, Feather, Indented Natural, Cavity, Needle, Natural</v>
      </c>
      <c r="W2900" s="9" t="str">
        <v>Media URL</v>
      </c>
    </row>
    <row r="2901">
      <c r="A2901" s="4" t="str">
        <v>2557207249</v>
      </c>
      <c r="B2901" s="4" t="str">
        <v>OVAL</v>
      </c>
      <c r="C2901" s="4">
        <v>145381</v>
      </c>
      <c r="D2901" s="5">
        <v>1.01</v>
      </c>
      <c r="E2901" s="4" t="str">
        <v>K</v>
      </c>
      <c r="F2901" s="4" t="str">
        <v>SI2</v>
      </c>
      <c r="G2901" s="4" t="str">
        <v xml:space="preserve"> </v>
      </c>
      <c r="H2901" s="4" t="str">
        <v>EX</v>
      </c>
      <c r="I2901" s="4" t="str">
        <v>EX</v>
      </c>
      <c r="J2901" s="4" t="str">
        <v>NONE</v>
      </c>
      <c r="K2901" s="4" t="str">
        <v>8.38 x 5.44 x 3.31</v>
      </c>
      <c r="L2901" s="4" t="str">
        <v>60.90</v>
      </c>
      <c r="M2901" s="4" t="str">
        <v>62.00</v>
      </c>
      <c r="N2901" s="4" t="str">
        <v/>
      </c>
      <c r="O2901" s="4" t="str">
        <v>GIA</v>
      </c>
      <c r="P2901" s="4">
        <v>2200</v>
      </c>
      <c r="Q2901" s="7">
        <v>-67</v>
      </c>
      <c r="R2901" s="5">
        <f>ROUND(P2901 * (1 + (Q2901 / 100)), 2)</f>
        <v>726</v>
      </c>
      <c r="S2901" s="5">
        <f>ROUND(R2901 * D2901, 2)</f>
        <v>733.26</v>
      </c>
      <c r="T2901" s="4" t="str">
        <v>EXHIBITION</v>
      </c>
      <c r="U2901" s="8" t="str">
        <v>AVAILABLE</v>
      </c>
      <c r="V2901" s="4" t="str">
        <v>Feather, Twinning Wisp, Crystal, Indented Natural</v>
      </c>
      <c r="W2901" s="9" t="str">
        <v>Media URL</v>
      </c>
    </row>
    <row r="2902">
      <c r="A2902" s="4" t="str">
        <v>1553658458</v>
      </c>
      <c r="B2902" s="4" t="str">
        <v>OVAL</v>
      </c>
      <c r="C2902" s="4">
        <v>164843</v>
      </c>
      <c r="D2902" s="5">
        <v>1.01</v>
      </c>
      <c r="E2902" s="4" t="str">
        <v>K</v>
      </c>
      <c r="F2902" s="4" t="str">
        <v>SI2</v>
      </c>
      <c r="G2902" s="4" t="str">
        <v xml:space="preserve"> </v>
      </c>
      <c r="H2902" s="4" t="str">
        <v>EX</v>
      </c>
      <c r="I2902" s="4" t="str">
        <v>EX</v>
      </c>
      <c r="J2902" s="4" t="str">
        <v>NONE</v>
      </c>
      <c r="K2902" s="4" t="str">
        <v>7.78 x 5.62 x 3.45</v>
      </c>
      <c r="L2902" s="4" t="str">
        <v>61.30</v>
      </c>
      <c r="M2902" s="4" t="str">
        <v>60.00</v>
      </c>
      <c r="N2902" s="4" t="str">
        <v/>
      </c>
      <c r="O2902" s="4" t="str">
        <v>GIA</v>
      </c>
      <c r="P2902" s="4">
        <v>2200</v>
      </c>
      <c r="Q2902" s="7">
        <v>-64</v>
      </c>
      <c r="R2902" s="5">
        <f>ROUND(P2902 * (1 + (Q2902 / 100)), 2)</f>
        <v>792</v>
      </c>
      <c r="S2902" s="5">
        <f>ROUND(R2902 * D2902, 2)</f>
        <v>799.92</v>
      </c>
      <c r="T2902" s="4" t="str">
        <v>EXHIBITION</v>
      </c>
      <c r="U2902" s="8" t="str">
        <v>AVAILABLE</v>
      </c>
      <c r="V2902" s="4" t="str">
        <v>Feather, Crystal, Needle, Natural</v>
      </c>
      <c r="W2902" s="9" t="str">
        <v>Media URL</v>
      </c>
    </row>
    <row r="2903">
      <c r="A2903" s="4" t="str">
        <v>6552862091</v>
      </c>
      <c r="B2903" s="4" t="str">
        <v>OVAL</v>
      </c>
      <c r="C2903" s="4">
        <v>171490</v>
      </c>
      <c r="D2903" s="5">
        <v>1</v>
      </c>
      <c r="E2903" s="4" t="str">
        <v>K</v>
      </c>
      <c r="F2903" s="4" t="str">
        <v>SI2</v>
      </c>
      <c r="G2903" s="4" t="str">
        <v xml:space="preserve"> </v>
      </c>
      <c r="H2903" s="4" t="str">
        <v>EX</v>
      </c>
      <c r="I2903" s="4" t="str">
        <v>EX</v>
      </c>
      <c r="J2903" s="4" t="str">
        <v>NONE</v>
      </c>
      <c r="K2903" s="4" t="str">
        <v>7.66 x 5.65 x 3.58</v>
      </c>
      <c r="L2903" s="4" t="str">
        <v>63.40</v>
      </c>
      <c r="M2903" s="4" t="str">
        <v>63.00</v>
      </c>
      <c r="N2903" s="4" t="str">
        <v/>
      </c>
      <c r="O2903" s="4" t="str">
        <v>GIA</v>
      </c>
      <c r="P2903" s="4">
        <v>2200</v>
      </c>
      <c r="Q2903" s="7">
        <v>-62</v>
      </c>
      <c r="R2903" s="5">
        <f>ROUND(P2903 * (1 + (Q2903 / 100)), 2)</f>
        <v>836</v>
      </c>
      <c r="S2903" s="5">
        <f>ROUND(R2903 * D2903, 2)</f>
        <v>836</v>
      </c>
      <c r="T2903" s="4" t="str">
        <v>EXHIBITION</v>
      </c>
      <c r="U2903" s="8" t="str">
        <v>AVAILABLE</v>
      </c>
      <c r="V2903" s="4" t="str">
        <v>Feather</v>
      </c>
      <c r="W2903" s="9" t="str">
        <v>Media URL</v>
      </c>
    </row>
    <row r="2904">
      <c r="A2904" s="4" t="str">
        <v>6562146765</v>
      </c>
      <c r="B2904" s="4" t="str">
        <v>OVAL</v>
      </c>
      <c r="C2904" s="4">
        <v>182906</v>
      </c>
      <c r="D2904" s="5">
        <v>1.01</v>
      </c>
      <c r="E2904" s="4" t="str">
        <v>K</v>
      </c>
      <c r="F2904" s="4" t="str">
        <v>SI2</v>
      </c>
      <c r="G2904" s="4" t="str">
        <v xml:space="preserve"> </v>
      </c>
      <c r="H2904" s="4" t="str">
        <v>EX</v>
      </c>
      <c r="I2904" s="4" t="str">
        <v>EX</v>
      </c>
      <c r="J2904" s="4" t="str">
        <v>NONE</v>
      </c>
      <c r="K2904" s="4" t="str">
        <v>8.07 x 5.52 x 3.56</v>
      </c>
      <c r="L2904" s="4" t="str">
        <v>64.60</v>
      </c>
      <c r="M2904" s="4" t="str">
        <v>61.00</v>
      </c>
      <c r="N2904" s="4" t="str">
        <v/>
      </c>
      <c r="O2904" s="4" t="str">
        <v>GIA</v>
      </c>
      <c r="P2904" s="4">
        <v>2200</v>
      </c>
      <c r="Q2904" s="7">
        <v>-59</v>
      </c>
      <c r="R2904" s="5">
        <f>ROUND(P2904 * (1 + (Q2904 / 100)), 2)</f>
        <v>902</v>
      </c>
      <c r="S2904" s="5">
        <f>ROUND(R2904 * D2904, 2)</f>
        <v>911.02</v>
      </c>
      <c r="T2904" s="4" t="str">
        <v>EXHIBITION</v>
      </c>
      <c r="U2904" s="8" t="str">
        <v>AVAILABLE</v>
      </c>
      <c r="V2904" s="4" t="str">
        <v>Feather, Cloud, Needle, Indented Natural</v>
      </c>
      <c r="W2904" s="9" t="str">
        <v>Media URL</v>
      </c>
    </row>
    <row r="2905">
      <c r="A2905" s="4" t="str">
        <v>2557995500</v>
      </c>
      <c r="B2905" s="4" t="str">
        <v>OVAL</v>
      </c>
      <c r="C2905" s="4">
        <v>174555</v>
      </c>
      <c r="D2905" s="5">
        <v>1.03</v>
      </c>
      <c r="E2905" s="4" t="str">
        <v>K</v>
      </c>
      <c r="F2905" s="4" t="str">
        <v>SI2</v>
      </c>
      <c r="G2905" s="4" t="str">
        <v xml:space="preserve"> </v>
      </c>
      <c r="H2905" s="4" t="str">
        <v>EX</v>
      </c>
      <c r="I2905" s="4" t="str">
        <v>EX</v>
      </c>
      <c r="J2905" s="4" t="str">
        <v>FNT</v>
      </c>
      <c r="K2905" s="4" t="str">
        <v>8.49 x 5.29 x 3.37</v>
      </c>
      <c r="L2905" s="4" t="str">
        <v>63.80</v>
      </c>
      <c r="M2905" s="4" t="str">
        <v>59.00</v>
      </c>
      <c r="N2905" s="4" t="str">
        <v/>
      </c>
      <c r="O2905" s="4" t="str">
        <v>GIA</v>
      </c>
      <c r="P2905" s="4">
        <v>2200</v>
      </c>
      <c r="Q2905" s="7">
        <v>-63</v>
      </c>
      <c r="R2905" s="5">
        <f>ROUND(P2905 * (1 + (Q2905 / 100)), 2)</f>
        <v>814</v>
      </c>
      <c r="S2905" s="5">
        <f>ROUND(R2905 * D2905, 2)</f>
        <v>838.42</v>
      </c>
      <c r="T2905" s="4" t="str">
        <v>EXHIBITION</v>
      </c>
      <c r="U2905" s="8" t="str">
        <v>AVAILABLE</v>
      </c>
      <c r="V2905" s="4" t="str">
        <v>Crystal, Needle</v>
      </c>
      <c r="W2905" s="9" t="str">
        <v>Media URL</v>
      </c>
    </row>
    <row r="2906">
      <c r="A2906" s="4" t="str">
        <v>1553229201</v>
      </c>
      <c r="B2906" s="4" t="str">
        <v>OVAL</v>
      </c>
      <c r="C2906" s="4">
        <v>145866</v>
      </c>
      <c r="D2906" s="5">
        <v>1</v>
      </c>
      <c r="E2906" s="4" t="str">
        <v>K</v>
      </c>
      <c r="F2906" s="4" t="str">
        <v>SI2</v>
      </c>
      <c r="G2906" s="4" t="str">
        <v xml:space="preserve"> </v>
      </c>
      <c r="H2906" s="4" t="str">
        <v>EX</v>
      </c>
      <c r="I2906" s="4" t="str">
        <v>EX</v>
      </c>
      <c r="J2906" s="4" t="str">
        <v>MED</v>
      </c>
      <c r="K2906" s="4" t="str">
        <v>8.06 x 5.33 x 3.38</v>
      </c>
      <c r="L2906" s="4" t="str">
        <v>63.50</v>
      </c>
      <c r="M2906" s="4" t="str">
        <v>61.00</v>
      </c>
      <c r="N2906" s="4" t="str">
        <v/>
      </c>
      <c r="O2906" s="4" t="str">
        <v>GIA</v>
      </c>
      <c r="P2906" s="4">
        <v>2200</v>
      </c>
      <c r="Q2906" s="7">
        <v>-74</v>
      </c>
      <c r="R2906" s="5">
        <f>ROUND(P2906 * (1 + (Q2906 / 100)), 2)</f>
        <v>572</v>
      </c>
      <c r="S2906" s="5">
        <f>ROUND(R2906 * D2906, 2)</f>
        <v>572</v>
      </c>
      <c r="T2906" s="4" t="str">
        <v>EXHIBITION</v>
      </c>
      <c r="U2906" s="8" t="str">
        <v>AVAILABLE</v>
      </c>
      <c r="V2906" s="4" t="str">
        <v>Crystal, Needle</v>
      </c>
      <c r="W2906" s="9" t="str">
        <v>Media URL</v>
      </c>
    </row>
    <row r="2907">
      <c r="A2907" s="4" t="str">
        <v>2557006610</v>
      </c>
      <c r="B2907" s="4" t="str">
        <v>OVAL</v>
      </c>
      <c r="C2907" s="4">
        <v>137738</v>
      </c>
      <c r="D2907" s="5">
        <v>1.01</v>
      </c>
      <c r="E2907" s="4" t="str">
        <v>L</v>
      </c>
      <c r="F2907" s="4" t="str">
        <v>IF</v>
      </c>
      <c r="G2907" s="4" t="str">
        <v xml:space="preserve"> </v>
      </c>
      <c r="H2907" s="4" t="str">
        <v>VG</v>
      </c>
      <c r="I2907" s="4" t="str">
        <v>VG</v>
      </c>
      <c r="J2907" s="4" t="str">
        <v>NONE</v>
      </c>
      <c r="K2907" s="4" t="str">
        <v>8.60 x 5.29 x 3.34</v>
      </c>
      <c r="L2907" s="4" t="str">
        <v>63.10</v>
      </c>
      <c r="M2907" s="4" t="str">
        <v>56.00</v>
      </c>
      <c r="N2907" s="4" t="str">
        <v/>
      </c>
      <c r="O2907" s="4" t="str">
        <v>GIA</v>
      </c>
      <c r="P2907" s="4">
        <v>2900</v>
      </c>
      <c r="Q2907" s="7">
        <v>-69</v>
      </c>
      <c r="R2907" s="5">
        <f>ROUND(P2907 * (1 + (Q2907 / 100)), 2)</f>
        <v>899</v>
      </c>
      <c r="S2907" s="5">
        <f>ROUND(R2907 * D2907, 2)</f>
        <v>907.99</v>
      </c>
      <c r="T2907" s="4" t="str">
        <v>EXHIBITION</v>
      </c>
      <c r="U2907" s="8" t="str">
        <v>AVAILABLE</v>
      </c>
      <c r="V2907" s="4" t="str">
        <v xml:space="preserve"> </v>
      </c>
      <c r="W2907" s="9" t="str">
        <v>Media URL</v>
      </c>
    </row>
    <row r="2908">
      <c r="A2908" s="4" t="str">
        <v>1545609961</v>
      </c>
      <c r="B2908" s="4" t="str">
        <v>OVAL</v>
      </c>
      <c r="C2908" s="4">
        <v>121060</v>
      </c>
      <c r="D2908" s="5">
        <v>1.01</v>
      </c>
      <c r="E2908" s="4" t="str">
        <v>L</v>
      </c>
      <c r="F2908" s="4" t="str">
        <v>IF</v>
      </c>
      <c r="G2908" s="4" t="str">
        <v xml:space="preserve"> </v>
      </c>
      <c r="H2908" s="4" t="str">
        <v>EX</v>
      </c>
      <c r="I2908" s="4" t="str">
        <v>VG</v>
      </c>
      <c r="J2908" s="4" t="str">
        <v>NONE</v>
      </c>
      <c r="K2908" s="4" t="str">
        <v>7.91 x 5.21 x 3.67</v>
      </c>
      <c r="L2908" s="4" t="str">
        <v>70.60</v>
      </c>
      <c r="M2908" s="4" t="str">
        <v>57.00</v>
      </c>
      <c r="N2908" s="4" t="str">
        <v/>
      </c>
      <c r="O2908" s="4" t="str">
        <v>GIA</v>
      </c>
      <c r="P2908" s="4">
        <v>2900</v>
      </c>
      <c r="Q2908" s="7">
        <v>-75</v>
      </c>
      <c r="R2908" s="5">
        <f>ROUND(P2908 * (1 + (Q2908 / 100)), 2)</f>
        <v>725</v>
      </c>
      <c r="S2908" s="5">
        <f>ROUND(R2908 * D2908, 2)</f>
        <v>732.25</v>
      </c>
      <c r="T2908" s="4" t="str">
        <v>EXHIBITION</v>
      </c>
      <c r="U2908" s="8" t="str">
        <v>AVAILABLE</v>
      </c>
      <c r="V2908" s="4" t="str">
        <v xml:space="preserve"> </v>
      </c>
      <c r="W2908" s="9" t="str">
        <v>Media URL</v>
      </c>
    </row>
    <row r="2909">
      <c r="A2909" s="4" t="str">
        <v>2557504264</v>
      </c>
      <c r="B2909" s="4" t="str">
        <v>OVAL</v>
      </c>
      <c r="C2909" s="4">
        <v>158625</v>
      </c>
      <c r="D2909" s="5">
        <v>1.01</v>
      </c>
      <c r="E2909" s="4" t="str">
        <v>L</v>
      </c>
      <c r="F2909" s="4" t="str">
        <v>IF</v>
      </c>
      <c r="G2909" s="4" t="str">
        <v xml:space="preserve"> </v>
      </c>
      <c r="H2909" s="4" t="str">
        <v>EX</v>
      </c>
      <c r="I2909" s="4" t="str">
        <v>EX</v>
      </c>
      <c r="J2909" s="4" t="str">
        <v>NONE</v>
      </c>
      <c r="K2909" s="4" t="str">
        <v>8.08 x 5.47 x 3.26</v>
      </c>
      <c r="L2909" s="4" t="str">
        <v>59.60</v>
      </c>
      <c r="M2909" s="4" t="str">
        <v>58.00</v>
      </c>
      <c r="N2909" s="4" t="str">
        <v/>
      </c>
      <c r="O2909" s="4" t="str">
        <v>GIA</v>
      </c>
      <c r="P2909" s="4">
        <v>2900</v>
      </c>
      <c r="Q2909" s="7">
        <v>-68</v>
      </c>
      <c r="R2909" s="5">
        <f>ROUND(P2909 * (1 + (Q2909 / 100)), 2)</f>
        <v>928</v>
      </c>
      <c r="S2909" s="5">
        <f>ROUND(R2909 * D2909, 2)</f>
        <v>937.28</v>
      </c>
      <c r="T2909" s="4" t="str">
        <v>EXHIBITION</v>
      </c>
      <c r="U2909" s="8" t="str">
        <v>AVAILABLE</v>
      </c>
      <c r="V2909" s="4" t="str">
        <v xml:space="preserve"> </v>
      </c>
      <c r="W2909" s="9" t="str">
        <v>Media URL</v>
      </c>
    </row>
    <row r="2910">
      <c r="A2910" s="4" t="str">
        <v>6552363521</v>
      </c>
      <c r="B2910" s="4" t="str">
        <v>OVAL</v>
      </c>
      <c r="C2910" s="4">
        <v>151745</v>
      </c>
      <c r="D2910" s="5">
        <v>1.06</v>
      </c>
      <c r="E2910" s="4" t="str">
        <v>L</v>
      </c>
      <c r="F2910" s="4" t="str">
        <v>IF</v>
      </c>
      <c r="G2910" s="4" t="str">
        <v xml:space="preserve"> </v>
      </c>
      <c r="H2910" s="4" t="str">
        <v>EX</v>
      </c>
      <c r="I2910" s="4" t="str">
        <v>EX</v>
      </c>
      <c r="J2910" s="4" t="str">
        <v>NONE</v>
      </c>
      <c r="K2910" s="4" t="str">
        <v>8.08 x 5.49 x 3.43</v>
      </c>
      <c r="L2910" s="4" t="str">
        <v>62.40</v>
      </c>
      <c r="M2910" s="4" t="str">
        <v>60.00</v>
      </c>
      <c r="N2910" s="4" t="str">
        <v/>
      </c>
      <c r="O2910" s="4" t="str">
        <v>GIA</v>
      </c>
      <c r="P2910" s="4">
        <v>2900</v>
      </c>
      <c r="Q2910" s="7">
        <v>-68</v>
      </c>
      <c r="R2910" s="5">
        <f>ROUND(P2910 * (1 + (Q2910 / 100)), 2)</f>
        <v>928</v>
      </c>
      <c r="S2910" s="5">
        <f>ROUND(R2910 * D2910, 2)</f>
        <v>983.68</v>
      </c>
      <c r="T2910" s="4" t="str">
        <v>EXHIBITION</v>
      </c>
      <c r="U2910" s="8" t="str">
        <v>AVAILABLE</v>
      </c>
      <c r="V2910" s="4" t="str">
        <v xml:space="preserve"> </v>
      </c>
      <c r="W2910" s="9" t="str">
        <v>Media URL</v>
      </c>
    </row>
    <row r="2911">
      <c r="A2911" s="4" t="str">
        <v>7558785445</v>
      </c>
      <c r="B2911" s="4" t="str">
        <v>OVAL</v>
      </c>
      <c r="C2911" s="4">
        <v>168859</v>
      </c>
      <c r="D2911" s="5">
        <v>1.03</v>
      </c>
      <c r="E2911" s="4" t="str">
        <v>L</v>
      </c>
      <c r="F2911" s="4" t="str">
        <v>IF</v>
      </c>
      <c r="G2911" s="4" t="str">
        <v xml:space="preserve"> </v>
      </c>
      <c r="H2911" s="4" t="str">
        <v>EX</v>
      </c>
      <c r="I2911" s="4" t="str">
        <v>EX</v>
      </c>
      <c r="J2911" s="4" t="str">
        <v>NONE</v>
      </c>
      <c r="K2911" s="4" t="str">
        <v>8.34 x 5.50 x 3.36</v>
      </c>
      <c r="L2911" s="4" t="str">
        <v>61.20</v>
      </c>
      <c r="M2911" s="4" t="str">
        <v>59.00</v>
      </c>
      <c r="N2911" s="4" t="str">
        <v/>
      </c>
      <c r="O2911" s="4" t="str">
        <v>GIA</v>
      </c>
      <c r="P2911" s="4">
        <v>2900</v>
      </c>
      <c r="Q2911" s="7">
        <v>-59</v>
      </c>
      <c r="R2911" s="5">
        <f>ROUND(P2911 * (1 + (Q2911 / 100)), 2)</f>
        <v>1189</v>
      </c>
      <c r="S2911" s="5">
        <f>ROUND(R2911 * D2911, 2)</f>
        <v>1224.67</v>
      </c>
      <c r="T2911" s="4" t="str">
        <v>EXHIBITION</v>
      </c>
      <c r="U2911" s="8" t="str">
        <v>AVAILABLE</v>
      </c>
      <c r="V2911" s="4" t="str">
        <v xml:space="preserve"> </v>
      </c>
      <c r="W2911" s="9" t="str">
        <v>Media URL</v>
      </c>
    </row>
    <row r="2912">
      <c r="A2912" s="4" t="str">
        <v>1559658549</v>
      </c>
      <c r="B2912" s="4" t="str">
        <v>OVAL</v>
      </c>
      <c r="C2912" s="4">
        <v>164852</v>
      </c>
      <c r="D2912" s="5">
        <v>1.04</v>
      </c>
      <c r="E2912" s="4" t="str">
        <v>L</v>
      </c>
      <c r="F2912" s="4" t="str">
        <v>IF</v>
      </c>
      <c r="G2912" s="4" t="str">
        <v xml:space="preserve"> </v>
      </c>
      <c r="H2912" s="4" t="str">
        <v>EX</v>
      </c>
      <c r="I2912" s="4" t="str">
        <v>EX</v>
      </c>
      <c r="J2912" s="4" t="str">
        <v>NONE</v>
      </c>
      <c r="K2912" s="4" t="str">
        <v>8.10 x 5.65 x 3.44</v>
      </c>
      <c r="L2912" s="4" t="str">
        <v>60.80</v>
      </c>
      <c r="M2912" s="4" t="str">
        <v>60.00</v>
      </c>
      <c r="N2912" s="4" t="str">
        <v/>
      </c>
      <c r="O2912" s="4" t="str">
        <v>GIA</v>
      </c>
      <c r="P2912" s="4">
        <v>2900</v>
      </c>
      <c r="Q2912" s="7">
        <v>-59</v>
      </c>
      <c r="R2912" s="5">
        <f>ROUND(P2912 * (1 + (Q2912 / 100)), 2)</f>
        <v>1189</v>
      </c>
      <c r="S2912" s="5">
        <f>ROUND(R2912 * D2912, 2)</f>
        <v>1236.56</v>
      </c>
      <c r="T2912" s="4" t="str">
        <v>EXHIBITION</v>
      </c>
      <c r="U2912" s="8" t="str">
        <v>AVAILABLE</v>
      </c>
      <c r="V2912" s="4" t="str">
        <v xml:space="preserve"> </v>
      </c>
      <c r="W2912" s="9" t="str">
        <v>Media URL</v>
      </c>
    </row>
    <row r="2913">
      <c r="A2913" s="4" t="str">
        <v>6562147162</v>
      </c>
      <c r="B2913" s="4" t="str">
        <v>OVAL</v>
      </c>
      <c r="C2913" s="4">
        <v>182907</v>
      </c>
      <c r="D2913" s="5">
        <v>1.06</v>
      </c>
      <c r="E2913" s="4" t="str">
        <v>L</v>
      </c>
      <c r="F2913" s="4" t="str">
        <v>IF</v>
      </c>
      <c r="G2913" s="4" t="str">
        <v xml:space="preserve"> </v>
      </c>
      <c r="H2913" s="4" t="str">
        <v>EX</v>
      </c>
      <c r="I2913" s="4" t="str">
        <v>EX</v>
      </c>
      <c r="J2913" s="4" t="str">
        <v>NONE</v>
      </c>
      <c r="K2913" s="4" t="str">
        <v>8.20 x 5.63 x 3.54</v>
      </c>
      <c r="L2913" s="4" t="str">
        <v>63.00</v>
      </c>
      <c r="M2913" s="4" t="str">
        <v>60.00</v>
      </c>
      <c r="N2913" s="4" t="str">
        <v/>
      </c>
      <c r="O2913" s="4" t="str">
        <v>GIA</v>
      </c>
      <c r="P2913" s="4">
        <v>2900</v>
      </c>
      <c r="Q2913" s="7">
        <v>-56</v>
      </c>
      <c r="R2913" s="5">
        <f>ROUND(P2913 * (1 + (Q2913 / 100)), 2)</f>
        <v>1276</v>
      </c>
      <c r="S2913" s="5">
        <f>ROUND(R2913 * D2913, 2)</f>
        <v>1352.56</v>
      </c>
      <c r="T2913" s="4" t="str">
        <v>EXHIBITION</v>
      </c>
      <c r="U2913" s="8" t="str">
        <v>AVAILABLE</v>
      </c>
      <c r="V2913" s="4" t="str">
        <v xml:space="preserve"> </v>
      </c>
      <c r="W2913" s="9" t="str">
        <v>Media URL</v>
      </c>
    </row>
    <row r="2914">
      <c r="A2914" s="4" t="str">
        <v>2558767209</v>
      </c>
      <c r="B2914" s="4" t="str">
        <v>OVAL</v>
      </c>
      <c r="C2914" s="4">
        <v>168454</v>
      </c>
      <c r="D2914" s="5">
        <v>1.01</v>
      </c>
      <c r="E2914" s="4" t="str">
        <v>L</v>
      </c>
      <c r="F2914" s="4" t="str">
        <v>VVS1</v>
      </c>
      <c r="G2914" s="4" t="str">
        <v xml:space="preserve"> </v>
      </c>
      <c r="H2914" s="4" t="str">
        <v>EX</v>
      </c>
      <c r="I2914" s="4" t="str">
        <v>VG</v>
      </c>
      <c r="J2914" s="4" t="str">
        <v>MED</v>
      </c>
      <c r="K2914" s="4" t="str">
        <v>7.54 x 5.26 x 3.59</v>
      </c>
      <c r="L2914" s="4" t="str">
        <v>68.20</v>
      </c>
      <c r="M2914" s="4" t="str">
        <v>59.00</v>
      </c>
      <c r="N2914" s="4" t="str">
        <v/>
      </c>
      <c r="O2914" s="4" t="str">
        <v>GIA</v>
      </c>
      <c r="P2914" s="4">
        <v>2700</v>
      </c>
      <c r="Q2914" s="7">
        <v>-62</v>
      </c>
      <c r="R2914" s="5">
        <f>ROUND(P2914 * (1 + (Q2914 / 100)), 2)</f>
        <v>1026</v>
      </c>
      <c r="S2914" s="5">
        <f>ROUND(R2914 * D2914, 2)</f>
        <v>1036.26</v>
      </c>
      <c r="T2914" s="4" t="str">
        <v>EXHIBITION</v>
      </c>
      <c r="U2914" s="8" t="str">
        <v>AVAILABLE</v>
      </c>
      <c r="V2914" s="4" t="str">
        <v>Cloud</v>
      </c>
      <c r="W2914" s="9" t="str">
        <v>Media URL</v>
      </c>
    </row>
    <row r="2915">
      <c r="A2915" s="4" t="str">
        <v>1555728526</v>
      </c>
      <c r="B2915" s="4" t="str">
        <v>OVAL</v>
      </c>
      <c r="C2915" s="4">
        <v>167926</v>
      </c>
      <c r="D2915" s="5">
        <v>1.01</v>
      </c>
      <c r="E2915" s="4" t="str">
        <v>L</v>
      </c>
      <c r="F2915" s="4" t="str">
        <v>VVS1</v>
      </c>
      <c r="G2915" s="4" t="str">
        <v xml:space="preserve"> </v>
      </c>
      <c r="H2915" s="4" t="str">
        <v>EX</v>
      </c>
      <c r="I2915" s="4" t="str">
        <v>EX</v>
      </c>
      <c r="J2915" s="4" t="str">
        <v>NONE</v>
      </c>
      <c r="K2915" s="4" t="str">
        <v>7.70 x 5.52 x 3.42</v>
      </c>
      <c r="L2915" s="4" t="str">
        <v>62.00</v>
      </c>
      <c r="M2915" s="4" t="str">
        <v>57.00</v>
      </c>
      <c r="N2915" s="4" t="str">
        <v/>
      </c>
      <c r="O2915" s="4" t="str">
        <v>GIA</v>
      </c>
      <c r="P2915" s="4">
        <v>2700</v>
      </c>
      <c r="Q2915" s="7">
        <v>-62</v>
      </c>
      <c r="R2915" s="5">
        <f>ROUND(P2915 * (1 + (Q2915 / 100)), 2)</f>
        <v>1026</v>
      </c>
      <c r="S2915" s="5">
        <f>ROUND(R2915 * D2915, 2)</f>
        <v>1036.26</v>
      </c>
      <c r="T2915" s="4" t="str">
        <v>EXHIBITION</v>
      </c>
      <c r="U2915" s="8" t="str">
        <v>AVAILABLE</v>
      </c>
      <c r="V2915" s="4" t="str">
        <v>Indented Natural</v>
      </c>
      <c r="W2915" s="9" t="str">
        <v>Media URL</v>
      </c>
    </row>
    <row r="2916">
      <c r="A2916" s="4" t="str">
        <v>7551207304</v>
      </c>
      <c r="B2916" s="4" t="str">
        <v>OVAL</v>
      </c>
      <c r="C2916" s="4">
        <v>145401</v>
      </c>
      <c r="D2916" s="5">
        <v>1.21</v>
      </c>
      <c r="E2916" s="4" t="str">
        <v>L</v>
      </c>
      <c r="F2916" s="4" t="str">
        <v>VVS1</v>
      </c>
      <c r="G2916" s="4" t="str">
        <v xml:space="preserve"> </v>
      </c>
      <c r="H2916" s="4" t="str">
        <v>EX</v>
      </c>
      <c r="I2916" s="4" t="str">
        <v>EX</v>
      </c>
      <c r="J2916" s="4" t="str">
        <v>NONE</v>
      </c>
      <c r="K2916" s="4" t="str">
        <v>8.27 x 5.84 x 3.69</v>
      </c>
      <c r="L2916" s="4" t="str">
        <v>63.20</v>
      </c>
      <c r="M2916" s="4" t="str">
        <v>61.00</v>
      </c>
      <c r="N2916" s="4" t="str">
        <v/>
      </c>
      <c r="O2916" s="4" t="str">
        <v>GIA</v>
      </c>
      <c r="P2916" s="4">
        <v>2700</v>
      </c>
      <c r="Q2916" s="7">
        <v>-63</v>
      </c>
      <c r="R2916" s="5">
        <f>ROUND(P2916 * (1 + (Q2916 / 100)), 2)</f>
        <v>999</v>
      </c>
      <c r="S2916" s="5">
        <f>ROUND(R2916 * D2916, 2)</f>
        <v>1208.79</v>
      </c>
      <c r="T2916" s="4" t="str">
        <v>EXHIBITION</v>
      </c>
      <c r="U2916" s="8" t="str">
        <v>AVAILABLE</v>
      </c>
      <c r="V2916" s="4" t="str">
        <v>Pinpoint</v>
      </c>
      <c r="W2916" s="9" t="str">
        <v>Media URL</v>
      </c>
    </row>
    <row r="2917">
      <c r="A2917" s="4" t="str">
        <v>5556728275</v>
      </c>
      <c r="B2917" s="4" t="str">
        <v>OVAL</v>
      </c>
      <c r="C2917" s="4">
        <v>167891</v>
      </c>
      <c r="D2917" s="5">
        <v>1.18</v>
      </c>
      <c r="E2917" s="4" t="str">
        <v>L</v>
      </c>
      <c r="F2917" s="4" t="str">
        <v>VVS1</v>
      </c>
      <c r="G2917" s="4" t="str">
        <v xml:space="preserve"> </v>
      </c>
      <c r="H2917" s="4" t="str">
        <v>EX</v>
      </c>
      <c r="I2917" s="4" t="str">
        <v>EX</v>
      </c>
      <c r="J2917" s="4" t="str">
        <v>NONE</v>
      </c>
      <c r="K2917" s="4" t="str">
        <v>8.38 x 5.84 x 3.67</v>
      </c>
      <c r="L2917" s="4" t="str">
        <v>62.80</v>
      </c>
      <c r="M2917" s="4" t="str">
        <v>62.00</v>
      </c>
      <c r="N2917" s="4" t="str">
        <v/>
      </c>
      <c r="O2917" s="4" t="str">
        <v>GIA</v>
      </c>
      <c r="P2917" s="4">
        <v>2700</v>
      </c>
      <c r="Q2917" s="7">
        <v>-59</v>
      </c>
      <c r="R2917" s="5">
        <f>ROUND(P2917 * (1 + (Q2917 / 100)), 2)</f>
        <v>1107</v>
      </c>
      <c r="S2917" s="5">
        <f>ROUND(R2917 * D2917, 2)</f>
        <v>1306.26</v>
      </c>
      <c r="T2917" s="4" t="str">
        <v>EXHIBITION</v>
      </c>
      <c r="U2917" s="8" t="str">
        <v>AVAILABLE</v>
      </c>
      <c r="V2917" s="4" t="str">
        <v>Pinpoint</v>
      </c>
      <c r="W2917" s="9" t="str">
        <v>Media URL</v>
      </c>
    </row>
    <row r="2918">
      <c r="A2918" s="4" t="str">
        <v>7556546037</v>
      </c>
      <c r="B2918" s="4" t="str">
        <v>OVAL</v>
      </c>
      <c r="C2918" s="4">
        <v>160757</v>
      </c>
      <c r="D2918" s="5">
        <v>1.05</v>
      </c>
      <c r="E2918" s="4" t="str">
        <v>L</v>
      </c>
      <c r="F2918" s="4" t="str">
        <v>VVS1</v>
      </c>
      <c r="G2918" s="4" t="str">
        <v xml:space="preserve"> </v>
      </c>
      <c r="H2918" s="4" t="str">
        <v>EX</v>
      </c>
      <c r="I2918" s="4" t="str">
        <v>EX</v>
      </c>
      <c r="J2918" s="4" t="str">
        <v>STG</v>
      </c>
      <c r="K2918" s="4" t="str">
        <v>8.27 x 5.59 x 3.38</v>
      </c>
      <c r="L2918" s="4" t="str">
        <v>60.50</v>
      </c>
      <c r="M2918" s="4" t="str">
        <v>62.00</v>
      </c>
      <c r="N2918" s="4" t="str">
        <v/>
      </c>
      <c r="O2918" s="4" t="str">
        <v>GIA</v>
      </c>
      <c r="P2918" s="4">
        <v>2700</v>
      </c>
      <c r="Q2918" s="7">
        <v>-74</v>
      </c>
      <c r="R2918" s="5">
        <f>ROUND(P2918 * (1 + (Q2918 / 100)), 2)</f>
        <v>702</v>
      </c>
      <c r="S2918" s="5">
        <f>ROUND(R2918 * D2918, 2)</f>
        <v>737.1</v>
      </c>
      <c r="T2918" s="4" t="str">
        <v>EXHIBITION</v>
      </c>
      <c r="U2918" s="8" t="str">
        <v>AVAILABLE</v>
      </c>
      <c r="V2918" s="4" t="str">
        <v>Pinpoint</v>
      </c>
      <c r="W2918" s="9" t="str">
        <v>Media URL</v>
      </c>
    </row>
    <row r="2919">
      <c r="A2919" s="4" t="str">
        <v>1555708473</v>
      </c>
      <c r="B2919" s="4" t="str">
        <v>OVAL</v>
      </c>
      <c r="C2919" s="4">
        <v>165611</v>
      </c>
      <c r="D2919" s="5">
        <v>1</v>
      </c>
      <c r="E2919" s="4" t="str">
        <v>L</v>
      </c>
      <c r="F2919" s="4" t="str">
        <v>VVS2</v>
      </c>
      <c r="G2919" s="4" t="str">
        <v xml:space="preserve"> </v>
      </c>
      <c r="H2919" s="4" t="str">
        <v>EX</v>
      </c>
      <c r="I2919" s="4" t="str">
        <v>VG</v>
      </c>
      <c r="J2919" s="4" t="str">
        <v>NONE</v>
      </c>
      <c r="K2919" s="4" t="str">
        <v>8.66 x 5.32 x 3.26</v>
      </c>
      <c r="L2919" s="4" t="str">
        <v>61.20</v>
      </c>
      <c r="M2919" s="4" t="str">
        <v>62.00</v>
      </c>
      <c r="N2919" s="4" t="str">
        <v/>
      </c>
      <c r="O2919" s="4" t="str">
        <v>GIA</v>
      </c>
      <c r="P2919" s="4">
        <v>2500</v>
      </c>
      <c r="Q2919" s="7">
        <v>-56</v>
      </c>
      <c r="R2919" s="5">
        <f>ROUND(P2919 * (1 + (Q2919 / 100)), 2)</f>
        <v>1100</v>
      </c>
      <c r="S2919" s="5">
        <f>ROUND(R2919 * D2919, 2)</f>
        <v>1100</v>
      </c>
      <c r="T2919" s="4" t="str">
        <v>EXHIBITION</v>
      </c>
      <c r="U2919" s="8" t="str">
        <v>AVAILABLE</v>
      </c>
      <c r="V2919" s="4" t="str">
        <v>Feather</v>
      </c>
      <c r="W2919" s="9" t="str">
        <v>Media URL</v>
      </c>
    </row>
    <row r="2920">
      <c r="A2920" s="4" t="str">
        <v>6555363641</v>
      </c>
      <c r="B2920" s="4" t="str">
        <v>OVAL</v>
      </c>
      <c r="C2920" s="4">
        <v>151665</v>
      </c>
      <c r="D2920" s="5">
        <v>1.3</v>
      </c>
      <c r="E2920" s="4" t="str">
        <v>L</v>
      </c>
      <c r="F2920" s="4" t="str">
        <v>VVS2</v>
      </c>
      <c r="G2920" s="4" t="str">
        <v xml:space="preserve"> </v>
      </c>
      <c r="H2920" s="4" t="str">
        <v>EX</v>
      </c>
      <c r="I2920" s="4" t="str">
        <v>VG</v>
      </c>
      <c r="J2920" s="4" t="str">
        <v>NONE</v>
      </c>
      <c r="K2920" s="4" t="str">
        <v>9.12 x 5.71 x 3.60</v>
      </c>
      <c r="L2920" s="4" t="str">
        <v>63.10</v>
      </c>
      <c r="M2920" s="4" t="str">
        <v>62.00</v>
      </c>
      <c r="N2920" s="4" t="str">
        <v/>
      </c>
      <c r="O2920" s="4" t="str">
        <v>GIA</v>
      </c>
      <c r="P2920" s="4">
        <v>2500</v>
      </c>
      <c r="Q2920" s="7">
        <v>-65</v>
      </c>
      <c r="R2920" s="5">
        <f>ROUND(P2920 * (1 + (Q2920 / 100)), 2)</f>
        <v>875</v>
      </c>
      <c r="S2920" s="5">
        <f>ROUND(R2920 * D2920, 2)</f>
        <v>1137.5</v>
      </c>
      <c r="T2920" s="4" t="str">
        <v>EXHIBITION</v>
      </c>
      <c r="U2920" s="8" t="str">
        <v>AVAILABLE</v>
      </c>
      <c r="V2920" s="4" t="str">
        <v>Pinpoint</v>
      </c>
      <c r="W2920" s="9" t="str">
        <v>Media URL</v>
      </c>
    </row>
    <row r="2921">
      <c r="A2921" s="4" t="str">
        <v>1557408652</v>
      </c>
      <c r="B2921" s="4" t="str">
        <v>OVAL</v>
      </c>
      <c r="C2921" s="4">
        <v>154338</v>
      </c>
      <c r="D2921" s="5">
        <v>1.01</v>
      </c>
      <c r="E2921" s="4" t="str">
        <v>L</v>
      </c>
      <c r="F2921" s="4" t="str">
        <v>VVS2</v>
      </c>
      <c r="G2921" s="4" t="str">
        <v xml:space="preserve"> </v>
      </c>
      <c r="H2921" s="4" t="str">
        <v>EX</v>
      </c>
      <c r="I2921" s="4" t="str">
        <v>EX</v>
      </c>
      <c r="J2921" s="4" t="str">
        <v>NONE</v>
      </c>
      <c r="K2921" s="4" t="str">
        <v>7.68 x 5.53 x 3.51</v>
      </c>
      <c r="L2921" s="4" t="str">
        <v>63.40</v>
      </c>
      <c r="M2921" s="4" t="str">
        <v>64.00</v>
      </c>
      <c r="N2921" s="4" t="str">
        <v/>
      </c>
      <c r="O2921" s="4" t="str">
        <v>GIA</v>
      </c>
      <c r="P2921" s="4">
        <v>2500</v>
      </c>
      <c r="Q2921" s="7">
        <v>-62</v>
      </c>
      <c r="R2921" s="5">
        <f>ROUND(P2921 * (1 + (Q2921 / 100)), 2)</f>
        <v>950</v>
      </c>
      <c r="S2921" s="5">
        <f>ROUND(R2921 * D2921, 2)</f>
        <v>959.5</v>
      </c>
      <c r="T2921" s="4" t="str">
        <v>EXHIBITION</v>
      </c>
      <c r="U2921" s="8" t="str">
        <v>AVAILABLE</v>
      </c>
      <c r="V2921" s="4" t="str">
        <v>Needle, Pinpoint, Cloud, Feather, Natural</v>
      </c>
      <c r="W2921" s="9" t="str">
        <v>Media URL</v>
      </c>
    </row>
    <row r="2922">
      <c r="A2922" s="4" t="str">
        <v>2557647869</v>
      </c>
      <c r="B2922" s="4" t="str">
        <v>OVAL</v>
      </c>
      <c r="C2922" s="4">
        <v>164366</v>
      </c>
      <c r="D2922" s="5">
        <v>1.01</v>
      </c>
      <c r="E2922" s="4" t="str">
        <v>L</v>
      </c>
      <c r="F2922" s="4" t="str">
        <v>VVS2</v>
      </c>
      <c r="G2922" s="4" t="str">
        <v xml:space="preserve"> </v>
      </c>
      <c r="H2922" s="4" t="str">
        <v>EX</v>
      </c>
      <c r="I2922" s="4" t="str">
        <v>EX</v>
      </c>
      <c r="J2922" s="4" t="str">
        <v>NONE</v>
      </c>
      <c r="K2922" s="4" t="str">
        <v>7.49 x 5.47 x 3.61</v>
      </c>
      <c r="L2922" s="4" t="str">
        <v>65.90</v>
      </c>
      <c r="M2922" s="4" t="str">
        <v>62.00</v>
      </c>
      <c r="N2922" s="4" t="str">
        <v/>
      </c>
      <c r="O2922" s="4" t="str">
        <v>GIA</v>
      </c>
      <c r="P2922" s="4">
        <v>2500</v>
      </c>
      <c r="Q2922" s="7">
        <v>-60</v>
      </c>
      <c r="R2922" s="5">
        <f>ROUND(P2922 * (1 + (Q2922 / 100)), 2)</f>
        <v>1000</v>
      </c>
      <c r="S2922" s="5">
        <f>ROUND(R2922 * D2922, 2)</f>
        <v>1010</v>
      </c>
      <c r="T2922" s="4" t="str">
        <v>EXHIBITION</v>
      </c>
      <c r="U2922" s="8" t="str">
        <v>AVAILABLE</v>
      </c>
      <c r="V2922" s="4" t="str">
        <v>Cloud, Feather, Natural</v>
      </c>
      <c r="W2922" s="9" t="str">
        <v>Media URL</v>
      </c>
    </row>
    <row r="2923">
      <c r="A2923" s="4" t="str">
        <v>2558676113</v>
      </c>
      <c r="B2923" s="4" t="str">
        <v>OVAL</v>
      </c>
      <c r="C2923" s="4">
        <v>165199</v>
      </c>
      <c r="D2923" s="5">
        <v>1.01</v>
      </c>
      <c r="E2923" s="4" t="str">
        <v>L</v>
      </c>
      <c r="F2923" s="4" t="str">
        <v>VVS2</v>
      </c>
      <c r="G2923" s="4" t="str">
        <v xml:space="preserve"> </v>
      </c>
      <c r="H2923" s="4" t="str">
        <v>EX</v>
      </c>
      <c r="I2923" s="4" t="str">
        <v>EX</v>
      </c>
      <c r="J2923" s="4" t="str">
        <v>NONE</v>
      </c>
      <c r="K2923" s="4" t="str">
        <v>8.32 x 5.37 x 3.42</v>
      </c>
      <c r="L2923" s="4" t="str">
        <v>63.80</v>
      </c>
      <c r="M2923" s="4" t="str">
        <v>58.00</v>
      </c>
      <c r="N2923" s="4" t="str">
        <v/>
      </c>
      <c r="O2923" s="4" t="str">
        <v>GIA</v>
      </c>
      <c r="P2923" s="4">
        <v>2500</v>
      </c>
      <c r="Q2923" s="7">
        <v>-60</v>
      </c>
      <c r="R2923" s="5">
        <f>ROUND(P2923 * (1 + (Q2923 / 100)), 2)</f>
        <v>1000</v>
      </c>
      <c r="S2923" s="5">
        <f>ROUND(R2923 * D2923, 2)</f>
        <v>1010</v>
      </c>
      <c r="T2923" s="4" t="str">
        <v>EXHIBITION</v>
      </c>
      <c r="U2923" s="8" t="str">
        <v>AVAILABLE</v>
      </c>
      <c r="V2923" s="4" t="str">
        <v>Twinning Wisp, Feather</v>
      </c>
      <c r="W2923" s="9" t="str">
        <v>Media URL</v>
      </c>
    </row>
    <row r="2924">
      <c r="A2924" s="4" t="str">
        <v>6551636872</v>
      </c>
      <c r="B2924" s="4" t="str">
        <v>OVAL</v>
      </c>
      <c r="C2924" s="4">
        <v>163694</v>
      </c>
      <c r="D2924" s="5">
        <v>1.02</v>
      </c>
      <c r="E2924" s="4" t="str">
        <v>L</v>
      </c>
      <c r="F2924" s="4" t="str">
        <v>VVS2</v>
      </c>
      <c r="G2924" s="4" t="str">
        <v xml:space="preserve"> </v>
      </c>
      <c r="H2924" s="4" t="str">
        <v>EX</v>
      </c>
      <c r="I2924" s="4" t="str">
        <v>EX</v>
      </c>
      <c r="J2924" s="4" t="str">
        <v>NONE</v>
      </c>
      <c r="K2924" s="4" t="str">
        <v>7.57 x 5.55 x 3.54</v>
      </c>
      <c r="L2924" s="4" t="str">
        <v>63.70</v>
      </c>
      <c r="M2924" s="4" t="str">
        <v>58.00</v>
      </c>
      <c r="N2924" s="4" t="str">
        <v/>
      </c>
      <c r="O2924" s="4" t="str">
        <v>GIA</v>
      </c>
      <c r="P2924" s="4">
        <v>2500</v>
      </c>
      <c r="Q2924" s="7">
        <v>-60</v>
      </c>
      <c r="R2924" s="5">
        <f>ROUND(P2924 * (1 + (Q2924 / 100)), 2)</f>
        <v>1000</v>
      </c>
      <c r="S2924" s="5">
        <f>ROUND(R2924 * D2924, 2)</f>
        <v>1020</v>
      </c>
      <c r="T2924" s="4" t="str">
        <v>EXHIBITION</v>
      </c>
      <c r="U2924" s="8" t="str">
        <v>AVAILABLE</v>
      </c>
      <c r="V2924" s="4" t="str">
        <v>Needle, Pinpoint, Natural</v>
      </c>
      <c r="W2924" s="9" t="str">
        <v>Media URL</v>
      </c>
    </row>
    <row r="2925">
      <c r="A2925" s="4" t="str">
        <v>1558802233</v>
      </c>
      <c r="B2925" s="4" t="str">
        <v>OVAL</v>
      </c>
      <c r="C2925" s="4">
        <v>169248</v>
      </c>
      <c r="D2925" s="5">
        <v>1</v>
      </c>
      <c r="E2925" s="4" t="str">
        <v>L</v>
      </c>
      <c r="F2925" s="4" t="str">
        <v>VVS2</v>
      </c>
      <c r="G2925" s="4" t="str">
        <v xml:space="preserve"> </v>
      </c>
      <c r="H2925" s="4" t="str">
        <v>EX</v>
      </c>
      <c r="I2925" s="4" t="str">
        <v>EX</v>
      </c>
      <c r="J2925" s="4" t="str">
        <v>NONE</v>
      </c>
      <c r="K2925" s="4" t="str">
        <v>7.55 x 5.44 x 3.59</v>
      </c>
      <c r="L2925" s="4" t="str">
        <v>66.00</v>
      </c>
      <c r="M2925" s="4" t="str">
        <v>62.00</v>
      </c>
      <c r="N2925" s="4" t="str">
        <v/>
      </c>
      <c r="O2925" s="4" t="str">
        <v>GIA</v>
      </c>
      <c r="P2925" s="4">
        <v>2500</v>
      </c>
      <c r="Q2925" s="7">
        <v>-58</v>
      </c>
      <c r="R2925" s="5">
        <f>ROUND(P2925 * (1 + (Q2925 / 100)), 2)</f>
        <v>1050</v>
      </c>
      <c r="S2925" s="5">
        <f>ROUND(R2925 * D2925, 2)</f>
        <v>1050</v>
      </c>
      <c r="T2925" s="4" t="str">
        <v>EXHIBITION</v>
      </c>
      <c r="U2925" s="8" t="str">
        <v>AVAILABLE</v>
      </c>
      <c r="V2925" s="4" t="str">
        <v>Feather, Cloud</v>
      </c>
      <c r="W2925" s="9" t="str">
        <v>Media URL</v>
      </c>
    </row>
    <row r="2926">
      <c r="A2926" s="4" t="str">
        <v>1555417964</v>
      </c>
      <c r="B2926" s="4" t="str">
        <v>OVAL</v>
      </c>
      <c r="C2926" s="4">
        <v>155785</v>
      </c>
      <c r="D2926" s="5">
        <v>1.21</v>
      </c>
      <c r="E2926" s="4" t="str">
        <v>L</v>
      </c>
      <c r="F2926" s="4" t="str">
        <v>VVS2</v>
      </c>
      <c r="G2926" s="4" t="str">
        <v xml:space="preserve"> </v>
      </c>
      <c r="H2926" s="4" t="str">
        <v>EX</v>
      </c>
      <c r="I2926" s="4" t="str">
        <v>EX</v>
      </c>
      <c r="J2926" s="4" t="str">
        <v>MED</v>
      </c>
      <c r="K2926" s="4" t="str">
        <v>8.60 x 5.75 x 3.66</v>
      </c>
      <c r="L2926" s="4" t="str">
        <v>63.70</v>
      </c>
      <c r="M2926" s="4" t="str">
        <v>57.00</v>
      </c>
      <c r="N2926" s="4" t="str">
        <v/>
      </c>
      <c r="O2926" s="4" t="str">
        <v>GIA</v>
      </c>
      <c r="P2926" s="4">
        <v>2500</v>
      </c>
      <c r="Q2926" s="7">
        <v>-58</v>
      </c>
      <c r="R2926" s="5">
        <f>ROUND(P2926 * (1 + (Q2926 / 100)), 2)</f>
        <v>1050</v>
      </c>
      <c r="S2926" s="5">
        <f>ROUND(R2926 * D2926, 2)</f>
        <v>1270.5</v>
      </c>
      <c r="T2926" s="4" t="str">
        <v>EXHIBITION</v>
      </c>
      <c r="U2926" s="8" t="str">
        <v>AVAILABLE</v>
      </c>
      <c r="V2926" s="4" t="str">
        <v>Pinpoint</v>
      </c>
      <c r="W2926" s="9" t="str">
        <v>Media URL</v>
      </c>
    </row>
    <row r="2927">
      <c r="A2927" s="4" t="str">
        <v>6565116898</v>
      </c>
      <c r="B2927" s="4" t="str">
        <v>OVAL</v>
      </c>
      <c r="C2927" s="4">
        <v>181989</v>
      </c>
      <c r="D2927" s="5">
        <v>1.01</v>
      </c>
      <c r="E2927" s="4" t="str">
        <v>L</v>
      </c>
      <c r="F2927" s="4" t="str">
        <v>VS1</v>
      </c>
      <c r="G2927" s="4" t="str">
        <v xml:space="preserve"> </v>
      </c>
      <c r="H2927" s="4" t="str">
        <v>EX</v>
      </c>
      <c r="I2927" s="4" t="str">
        <v>VG</v>
      </c>
      <c r="J2927" s="4" t="str">
        <v>NONE</v>
      </c>
      <c r="K2927" s="4" t="str">
        <v>7.70 x 5.41 x 3.54</v>
      </c>
      <c r="L2927" s="4" t="str">
        <v>65.60</v>
      </c>
      <c r="M2927" s="4" t="str">
        <v>64.00</v>
      </c>
      <c r="N2927" s="4" t="str">
        <v/>
      </c>
      <c r="O2927" s="4" t="str">
        <v>GIA</v>
      </c>
      <c r="P2927" s="4">
        <v>2300</v>
      </c>
      <c r="Q2927" s="7">
        <v>-54</v>
      </c>
      <c r="R2927" s="5">
        <f>ROUND(P2927 * (1 + (Q2927 / 100)), 2)</f>
        <v>1058</v>
      </c>
      <c r="S2927" s="5">
        <f>ROUND(R2927 * D2927, 2)</f>
        <v>1068.58</v>
      </c>
      <c r="T2927" s="4" t="str">
        <v>EXHIBITION</v>
      </c>
      <c r="U2927" s="8" t="str">
        <v>AVAILABLE</v>
      </c>
      <c r="V2927" s="4" t="str">
        <v>Feather, Twinning Wisp, Cloud, Pinpoint</v>
      </c>
      <c r="W2927" s="9" t="str">
        <v>Media URL</v>
      </c>
    </row>
    <row r="2928">
      <c r="A2928" s="4" t="str">
        <v>5563227424</v>
      </c>
      <c r="B2928" s="4" t="str">
        <v>OVAL</v>
      </c>
      <c r="C2928" s="4">
        <v>187711</v>
      </c>
      <c r="D2928" s="5">
        <v>1.02</v>
      </c>
      <c r="E2928" s="4" t="str">
        <v>L</v>
      </c>
      <c r="F2928" s="4" t="str">
        <v>VS1</v>
      </c>
      <c r="G2928" s="4" t="str">
        <v xml:space="preserve"> </v>
      </c>
      <c r="H2928" s="4" t="str">
        <v>EX</v>
      </c>
      <c r="I2928" s="4" t="str">
        <v>VG</v>
      </c>
      <c r="J2928" s="4" t="str">
        <v>NONE</v>
      </c>
      <c r="K2928" s="4" t="str">
        <v>8.17 x 5.53 x 3.32</v>
      </c>
      <c r="L2928" s="4" t="str">
        <v>60.10</v>
      </c>
      <c r="M2928" s="4" t="str">
        <v>58.00</v>
      </c>
      <c r="N2928" s="4" t="str">
        <v/>
      </c>
      <c r="O2928" s="4" t="str">
        <v>GIA</v>
      </c>
      <c r="P2928" s="4">
        <v>2300</v>
      </c>
      <c r="Q2928" s="7">
        <v>-53</v>
      </c>
      <c r="R2928" s="5">
        <f>ROUND(P2928 * (1 + (Q2928 / 100)), 2)</f>
        <v>1081</v>
      </c>
      <c r="S2928" s="5">
        <f>ROUND(R2928 * D2928, 2)</f>
        <v>1102.62</v>
      </c>
      <c r="T2928" s="4" t="str">
        <v>EXHIBITION</v>
      </c>
      <c r="U2928" s="8" t="str">
        <v>AVAILABLE</v>
      </c>
      <c r="V2928" s="4" t="str">
        <v>Crystal, Feather, Needle, Pinpoint</v>
      </c>
      <c r="W2928" s="9" t="str">
        <v>Media URL</v>
      </c>
    </row>
    <row r="2929">
      <c r="A2929" s="4" t="str">
        <v>7558504607</v>
      </c>
      <c r="B2929" s="4" t="str">
        <v>OVAL</v>
      </c>
      <c r="C2929" s="4">
        <v>159172</v>
      </c>
      <c r="D2929" s="5">
        <v>1.11</v>
      </c>
      <c r="E2929" s="4" t="str">
        <v>L</v>
      </c>
      <c r="F2929" s="4" t="str">
        <v>VS1</v>
      </c>
      <c r="G2929" s="4" t="str">
        <v xml:space="preserve"> </v>
      </c>
      <c r="H2929" s="4" t="str">
        <v>EX</v>
      </c>
      <c r="I2929" s="4" t="str">
        <v>EX</v>
      </c>
      <c r="J2929" s="4" t="str">
        <v>NONE</v>
      </c>
      <c r="K2929" s="4" t="str">
        <v>8.36 x 5.67 x 3.54</v>
      </c>
      <c r="L2929" s="4" t="str">
        <v>62.40</v>
      </c>
      <c r="M2929" s="4" t="str">
        <v>59.00</v>
      </c>
      <c r="N2929" s="4" t="str">
        <v/>
      </c>
      <c r="O2929" s="4" t="str">
        <v>GIA</v>
      </c>
      <c r="P2929" s="4">
        <v>2300</v>
      </c>
      <c r="Q2929" s="7">
        <v>-65</v>
      </c>
      <c r="R2929" s="5">
        <f>ROUND(P2929 * (1 + (Q2929 / 100)), 2)</f>
        <v>805</v>
      </c>
      <c r="S2929" s="5">
        <f>ROUND(R2929 * D2929, 2)</f>
        <v>893.55</v>
      </c>
      <c r="T2929" s="4" t="str">
        <v>EXHIBITION</v>
      </c>
      <c r="U2929" s="8" t="str">
        <v>AVAILABLE</v>
      </c>
      <c r="V2929" s="4" t="str">
        <v>Twinning Wisp, Crystal, Feather</v>
      </c>
      <c r="W2929" s="9" t="str">
        <v>Media URL</v>
      </c>
    </row>
    <row r="2930">
      <c r="A2930" s="4" t="str">
        <v>7558098223</v>
      </c>
      <c r="B2930" s="4" t="str">
        <v>OVAL</v>
      </c>
      <c r="C2930" s="4">
        <v>141071</v>
      </c>
      <c r="D2930" s="5">
        <v>1.21</v>
      </c>
      <c r="E2930" s="4" t="str">
        <v>L</v>
      </c>
      <c r="F2930" s="4" t="str">
        <v>VS1</v>
      </c>
      <c r="G2930" s="4" t="str">
        <v xml:space="preserve"> </v>
      </c>
      <c r="H2930" s="4" t="str">
        <v>EX</v>
      </c>
      <c r="I2930" s="4" t="str">
        <v>EX</v>
      </c>
      <c r="J2930" s="4" t="str">
        <v>NONE</v>
      </c>
      <c r="K2930" s="4" t="str">
        <v>8.62 x 5.80 x 3.66</v>
      </c>
      <c r="L2930" s="4" t="str">
        <v>63.00</v>
      </c>
      <c r="M2930" s="4" t="str">
        <v>60.00</v>
      </c>
      <c r="N2930" s="4" t="str">
        <v/>
      </c>
      <c r="O2930" s="4" t="str">
        <v>GIA</v>
      </c>
      <c r="P2930" s="4">
        <v>2300</v>
      </c>
      <c r="Q2930" s="7">
        <v>-66</v>
      </c>
      <c r="R2930" s="5">
        <f>ROUND(P2930 * (1 + (Q2930 / 100)), 2)</f>
        <v>782</v>
      </c>
      <c r="S2930" s="5">
        <f>ROUND(R2930 * D2930, 2)</f>
        <v>946.22</v>
      </c>
      <c r="T2930" s="4" t="str">
        <v>EXHIBITION</v>
      </c>
      <c r="U2930" s="8" t="str">
        <v>AVAILABLE</v>
      </c>
      <c r="V2930" s="4" t="str">
        <v>Crystal, Cloud, Needle</v>
      </c>
      <c r="W2930" s="9" t="str">
        <v>Media URL</v>
      </c>
    </row>
    <row r="2931">
      <c r="A2931" s="4" t="str">
        <v>6551708347</v>
      </c>
      <c r="B2931" s="4" t="str">
        <v>OVAL</v>
      </c>
      <c r="C2931" s="4">
        <v>165563</v>
      </c>
      <c r="D2931" s="5">
        <v>1.02</v>
      </c>
      <c r="E2931" s="4" t="str">
        <v>L</v>
      </c>
      <c r="F2931" s="4" t="str">
        <v>VS1</v>
      </c>
      <c r="G2931" s="4" t="str">
        <v xml:space="preserve"> </v>
      </c>
      <c r="H2931" s="4" t="str">
        <v>EX</v>
      </c>
      <c r="I2931" s="4" t="str">
        <v>EX</v>
      </c>
      <c r="J2931" s="4" t="str">
        <v>NONE</v>
      </c>
      <c r="K2931" s="4" t="str">
        <v>7.63 x 5.56 x 3.56</v>
      </c>
      <c r="L2931" s="4" t="str">
        <v>64.00</v>
      </c>
      <c r="M2931" s="4" t="str">
        <v>61.00</v>
      </c>
      <c r="N2931" s="4" t="str">
        <v/>
      </c>
      <c r="O2931" s="4" t="str">
        <v>GIA</v>
      </c>
      <c r="P2931" s="4">
        <v>2300</v>
      </c>
      <c r="Q2931" s="7">
        <v>-59</v>
      </c>
      <c r="R2931" s="5">
        <f>ROUND(P2931 * (1 + (Q2931 / 100)), 2)</f>
        <v>943</v>
      </c>
      <c r="S2931" s="5">
        <f>ROUND(R2931 * D2931, 2)</f>
        <v>961.86</v>
      </c>
      <c r="T2931" s="4" t="str">
        <v>EXHIBITION</v>
      </c>
      <c r="U2931" s="8" t="str">
        <v>AVAILABLE</v>
      </c>
      <c r="V2931" s="4" t="str">
        <v>Crystal, Needle</v>
      </c>
      <c r="W2931" s="9" t="str">
        <v>Media URL</v>
      </c>
    </row>
    <row r="2932">
      <c r="A2932" s="4" t="str">
        <v>1553716425</v>
      </c>
      <c r="B2932" s="4" t="str">
        <v>OVAL</v>
      </c>
      <c r="C2932" s="4">
        <v>166820</v>
      </c>
      <c r="D2932" s="5">
        <v>1.01</v>
      </c>
      <c r="E2932" s="4" t="str">
        <v>L</v>
      </c>
      <c r="F2932" s="4" t="str">
        <v>VS1</v>
      </c>
      <c r="G2932" s="4" t="str">
        <v xml:space="preserve"> </v>
      </c>
      <c r="H2932" s="4" t="str">
        <v>EX</v>
      </c>
      <c r="I2932" s="4" t="str">
        <v>EX</v>
      </c>
      <c r="J2932" s="4" t="str">
        <v>NONE</v>
      </c>
      <c r="K2932" s="4" t="str">
        <v>7.74 x 5.46 x 3.47</v>
      </c>
      <c r="L2932" s="4" t="str">
        <v>63.50</v>
      </c>
      <c r="M2932" s="4" t="str">
        <v>62.00</v>
      </c>
      <c r="N2932" s="4" t="str">
        <v/>
      </c>
      <c r="O2932" s="4" t="str">
        <v>GIA</v>
      </c>
      <c r="P2932" s="4">
        <v>2300</v>
      </c>
      <c r="Q2932" s="7">
        <v>-56</v>
      </c>
      <c r="R2932" s="5">
        <f>ROUND(P2932 * (1 + (Q2932 / 100)), 2)</f>
        <v>1012</v>
      </c>
      <c r="S2932" s="5">
        <f>ROUND(R2932 * D2932, 2)</f>
        <v>1022.12</v>
      </c>
      <c r="T2932" s="4" t="str">
        <v>EXHIBITION</v>
      </c>
      <c r="U2932" s="8" t="str">
        <v>AVAILABLE</v>
      </c>
      <c r="V2932" s="4" t="str">
        <v>Cloud, Needle, Pinpoint</v>
      </c>
      <c r="W2932" s="9" t="str">
        <v>Media URL</v>
      </c>
    </row>
    <row r="2933">
      <c r="A2933" s="4" t="str">
        <v>6562107546</v>
      </c>
      <c r="B2933" s="4" t="str">
        <v>OVAL</v>
      </c>
      <c r="C2933" s="4">
        <v>181925</v>
      </c>
      <c r="D2933" s="5">
        <v>1.01</v>
      </c>
      <c r="E2933" s="4" t="str">
        <v>L</v>
      </c>
      <c r="F2933" s="4" t="str">
        <v>VS1</v>
      </c>
      <c r="G2933" s="4" t="str">
        <v xml:space="preserve"> </v>
      </c>
      <c r="H2933" s="4" t="str">
        <v>EX</v>
      </c>
      <c r="I2933" s="4" t="str">
        <v>EX</v>
      </c>
      <c r="J2933" s="4" t="str">
        <v>NONE</v>
      </c>
      <c r="K2933" s="4" t="str">
        <v>8.49 x 5.33 x 3.25</v>
      </c>
      <c r="L2933" s="4" t="str">
        <v>60.90</v>
      </c>
      <c r="M2933" s="4" t="str">
        <v>60.00</v>
      </c>
      <c r="N2933" s="4" t="str">
        <v/>
      </c>
      <c r="O2933" s="4" t="str">
        <v>GIA</v>
      </c>
      <c r="P2933" s="4">
        <v>2300</v>
      </c>
      <c r="Q2933" s="7">
        <v>-56</v>
      </c>
      <c r="R2933" s="5">
        <f>ROUND(P2933 * (1 + (Q2933 / 100)), 2)</f>
        <v>1012</v>
      </c>
      <c r="S2933" s="5">
        <f>ROUND(R2933 * D2933, 2)</f>
        <v>1022.12</v>
      </c>
      <c r="T2933" s="4" t="str">
        <v>EXHIBITION</v>
      </c>
      <c r="U2933" s="8" t="str">
        <v>AVAILABLE</v>
      </c>
      <c r="V2933" s="4" t="str">
        <v>Feather, Twinning Wisp</v>
      </c>
      <c r="W2933" s="9" t="str">
        <v>Media URL</v>
      </c>
    </row>
    <row r="2934">
      <c r="A2934" s="4" t="str">
        <v>801639409</v>
      </c>
      <c r="B2934" s="4" t="str">
        <v>OVAL</v>
      </c>
      <c r="C2934" s="4">
        <v>168456</v>
      </c>
      <c r="D2934" s="5">
        <v>1.02</v>
      </c>
      <c r="E2934" s="4" t="str">
        <v>L</v>
      </c>
      <c r="F2934" s="4" t="str">
        <v>VS1</v>
      </c>
      <c r="G2934" s="4" t="str">
        <v>VG</v>
      </c>
      <c r="H2934" s="4" t="str">
        <v>EX</v>
      </c>
      <c r="I2934" s="4" t="str">
        <v>EX</v>
      </c>
      <c r="J2934" s="4" t="str">
        <v>NONE</v>
      </c>
      <c r="K2934" s="4" t="str">
        <v>7.77 x 5.58 x 3.55</v>
      </c>
      <c r="L2934" s="4" t="str">
        <v>63.60</v>
      </c>
      <c r="M2934" s="4" t="str">
        <v>59.00</v>
      </c>
      <c r="N2934" s="4" t="str">
        <v>37.70</v>
      </c>
      <c r="O2934" s="4" t="str">
        <v>IGI</v>
      </c>
      <c r="P2934" s="4">
        <v>2300</v>
      </c>
      <c r="Q2934" s="7">
        <v>-72</v>
      </c>
      <c r="R2934" s="5">
        <f>ROUND(P2934 * (1 + (Q2934 / 100)), 2)</f>
        <v>644</v>
      </c>
      <c r="S2934" s="5">
        <f>ROUND(R2934 * D2934, 2)</f>
        <v>656.88</v>
      </c>
      <c r="T2934" s="4" t="str">
        <v>MUMBAI</v>
      </c>
      <c r="U2934" s="8" t="str">
        <v>AVAILABLE</v>
      </c>
      <c r="V2934" s="4" t="str">
        <v>Crystal, Cloud</v>
      </c>
      <c r="W2934" s="9" t="str">
        <v>Media URL</v>
      </c>
    </row>
    <row r="2935">
      <c r="A2935" s="4" t="str">
        <v>7551400753</v>
      </c>
      <c r="B2935" s="4" t="str">
        <v>OVAL</v>
      </c>
      <c r="C2935" s="4">
        <v>153822</v>
      </c>
      <c r="D2935" s="5">
        <v>1.3</v>
      </c>
      <c r="E2935" s="4" t="str">
        <v>L</v>
      </c>
      <c r="F2935" s="4" t="str">
        <v>VS2</v>
      </c>
      <c r="G2935" s="4" t="str">
        <v xml:space="preserve"> </v>
      </c>
      <c r="H2935" s="4" t="str">
        <v>EX</v>
      </c>
      <c r="I2935" s="4" t="str">
        <v>VG</v>
      </c>
      <c r="J2935" s="4" t="str">
        <v>FNT</v>
      </c>
      <c r="K2935" s="4" t="str">
        <v>8.25 x 6.04 x 3.82</v>
      </c>
      <c r="L2935" s="4" t="str">
        <v>63.20</v>
      </c>
      <c r="M2935" s="4" t="str">
        <v>63.00</v>
      </c>
      <c r="N2935" s="4" t="str">
        <v/>
      </c>
      <c r="O2935" s="4" t="str">
        <v>GIA</v>
      </c>
      <c r="P2935" s="4">
        <v>2200</v>
      </c>
      <c r="Q2935" s="7">
        <v>-59</v>
      </c>
      <c r="R2935" s="5">
        <f>ROUND(P2935 * (1 + (Q2935 / 100)), 2)</f>
        <v>902</v>
      </c>
      <c r="S2935" s="5">
        <f>ROUND(R2935 * D2935, 2)</f>
        <v>1172.6</v>
      </c>
      <c r="T2935" s="4" t="str">
        <v>EXHIBITION</v>
      </c>
      <c r="U2935" s="8" t="str">
        <v>AVAILABLE</v>
      </c>
      <c r="V2935" s="4" t="str">
        <v>Crystal, Cloud, Needle, Indented Natural</v>
      </c>
      <c r="W2935" s="9" t="str">
        <v>Media URL</v>
      </c>
    </row>
    <row r="2936">
      <c r="A2936" s="4" t="str">
        <v>2554114308</v>
      </c>
      <c r="B2936" s="4" t="str">
        <v>OVAL</v>
      </c>
      <c r="C2936" s="4">
        <v>141370</v>
      </c>
      <c r="D2936" s="5">
        <v>1</v>
      </c>
      <c r="E2936" s="4" t="str">
        <v>L</v>
      </c>
      <c r="F2936" s="4" t="str">
        <v>VS2</v>
      </c>
      <c r="G2936" s="4" t="str">
        <v xml:space="preserve"> </v>
      </c>
      <c r="H2936" s="4" t="str">
        <v>EX</v>
      </c>
      <c r="I2936" s="4" t="str">
        <v>EX</v>
      </c>
      <c r="J2936" s="4" t="str">
        <v>NONE</v>
      </c>
      <c r="K2936" s="4" t="str">
        <v>7.66 x 5.51 x 3.61</v>
      </c>
      <c r="L2936" s="4" t="str">
        <v>65.60</v>
      </c>
      <c r="M2936" s="4" t="str">
        <v>61.00</v>
      </c>
      <c r="N2936" s="4" t="str">
        <v/>
      </c>
      <c r="O2936" s="4" t="str">
        <v>GIA</v>
      </c>
      <c r="P2936" s="4">
        <v>2200</v>
      </c>
      <c r="Q2936" s="7">
        <v>-63</v>
      </c>
      <c r="R2936" s="5">
        <f>ROUND(P2936 * (1 + (Q2936 / 100)), 2)</f>
        <v>814</v>
      </c>
      <c r="S2936" s="5">
        <f>ROUND(R2936 * D2936, 2)</f>
        <v>814</v>
      </c>
      <c r="T2936" s="4" t="str">
        <v>EXHIBITION</v>
      </c>
      <c r="U2936" s="8" t="str">
        <v>AVAILABLE</v>
      </c>
      <c r="V2936" s="4" t="str">
        <v>Crystal, Needle</v>
      </c>
      <c r="W2936" s="9" t="str">
        <v>Media URL</v>
      </c>
    </row>
    <row r="2937">
      <c r="A2937" s="4" t="str">
        <v>6541541597</v>
      </c>
      <c r="B2937" s="4" t="str">
        <v>OVAL</v>
      </c>
      <c r="C2937" s="4">
        <v>118507</v>
      </c>
      <c r="D2937" s="5">
        <v>1.2</v>
      </c>
      <c r="E2937" s="4" t="str">
        <v>L</v>
      </c>
      <c r="F2937" s="4" t="str">
        <v>VS2</v>
      </c>
      <c r="G2937" s="4" t="str">
        <v xml:space="preserve"> </v>
      </c>
      <c r="H2937" s="4" t="str">
        <v>EX</v>
      </c>
      <c r="I2937" s="4" t="str">
        <v>EX</v>
      </c>
      <c r="J2937" s="4" t="str">
        <v>NONE</v>
      </c>
      <c r="K2937" s="4" t="str">
        <v>8.37 x 5.89 x 3.68</v>
      </c>
      <c r="L2937" s="4" t="str">
        <v>62.50</v>
      </c>
      <c r="M2937" s="4" t="str">
        <v>61.00</v>
      </c>
      <c r="N2937" s="4" t="str">
        <v/>
      </c>
      <c r="O2937" s="4" t="str">
        <v>GIA</v>
      </c>
      <c r="P2937" s="4">
        <v>2200</v>
      </c>
      <c r="Q2937" s="7">
        <v>-67</v>
      </c>
      <c r="R2937" s="5">
        <f>ROUND(P2937 * (1 + (Q2937 / 100)), 2)</f>
        <v>726</v>
      </c>
      <c r="S2937" s="5">
        <f>ROUND(R2937 * D2937, 2)</f>
        <v>871.2</v>
      </c>
      <c r="T2937" s="4" t="str">
        <v>EXHIBITION</v>
      </c>
      <c r="U2937" s="8" t="str">
        <v>AVAILABLE</v>
      </c>
      <c r="V2937" s="4" t="str">
        <v>Crystal, Feather, Cloud, Needle</v>
      </c>
      <c r="W2937" s="9" t="str">
        <v>Media URL</v>
      </c>
    </row>
    <row r="2938">
      <c r="A2938" s="4" t="str">
        <v>2546994001</v>
      </c>
      <c r="B2938" s="4" t="str">
        <v>OVAL</v>
      </c>
      <c r="C2938" s="4">
        <v>137602</v>
      </c>
      <c r="D2938" s="5">
        <v>1.21</v>
      </c>
      <c r="E2938" s="4" t="str">
        <v>L</v>
      </c>
      <c r="F2938" s="4" t="str">
        <v>VS2</v>
      </c>
      <c r="G2938" s="4" t="str">
        <v xml:space="preserve"> </v>
      </c>
      <c r="H2938" s="4" t="str">
        <v>EX</v>
      </c>
      <c r="I2938" s="4" t="str">
        <v>EX</v>
      </c>
      <c r="J2938" s="4" t="str">
        <v>NONE</v>
      </c>
      <c r="K2938" s="4" t="str">
        <v>8.64 x 5.79 x 3.57</v>
      </c>
      <c r="L2938" s="4" t="str">
        <v>61.70</v>
      </c>
      <c r="M2938" s="4" t="str">
        <v>58.00</v>
      </c>
      <c r="N2938" s="4" t="str">
        <v/>
      </c>
      <c r="O2938" s="4" t="str">
        <v>GIA</v>
      </c>
      <c r="P2938" s="4">
        <v>2200</v>
      </c>
      <c r="Q2938" s="7">
        <v>-67</v>
      </c>
      <c r="R2938" s="5">
        <f>ROUND(P2938 * (1 + (Q2938 / 100)), 2)</f>
        <v>726</v>
      </c>
      <c r="S2938" s="5">
        <f>ROUND(R2938 * D2938, 2)</f>
        <v>878.46</v>
      </c>
      <c r="T2938" s="4" t="str">
        <v>EXHIBITION</v>
      </c>
      <c r="U2938" s="8" t="str">
        <v>AVAILABLE</v>
      </c>
      <c r="V2938" s="4" t="str">
        <v>Cloud, Crystal, Feather, Needle</v>
      </c>
      <c r="W2938" s="9" t="str">
        <v>Media URL</v>
      </c>
    </row>
    <row r="2939">
      <c r="A2939" s="4" t="str">
        <v>1557918525</v>
      </c>
      <c r="B2939" s="4" t="str">
        <v>OVAL</v>
      </c>
      <c r="C2939" s="4">
        <v>172453</v>
      </c>
      <c r="D2939" s="5">
        <v>1</v>
      </c>
      <c r="E2939" s="4" t="str">
        <v>L</v>
      </c>
      <c r="F2939" s="4" t="str">
        <v>VS2</v>
      </c>
      <c r="G2939" s="4" t="str">
        <v xml:space="preserve"> </v>
      </c>
      <c r="H2939" s="4" t="str">
        <v>EX</v>
      </c>
      <c r="I2939" s="4" t="str">
        <v>EX</v>
      </c>
      <c r="J2939" s="4" t="str">
        <v>NONE</v>
      </c>
      <c r="K2939" s="4" t="str">
        <v>7.34 x 5.32 x 3.61</v>
      </c>
      <c r="L2939" s="4" t="str">
        <v>67.70</v>
      </c>
      <c r="M2939" s="4" t="str">
        <v>62.00</v>
      </c>
      <c r="N2939" s="4" t="str">
        <v/>
      </c>
      <c r="O2939" s="4" t="str">
        <v>GIA</v>
      </c>
      <c r="P2939" s="4">
        <v>2200</v>
      </c>
      <c r="Q2939" s="7">
        <v>-59</v>
      </c>
      <c r="R2939" s="5">
        <f>ROUND(P2939 * (1 + (Q2939 / 100)), 2)</f>
        <v>902</v>
      </c>
      <c r="S2939" s="5">
        <f>ROUND(R2939 * D2939, 2)</f>
        <v>902</v>
      </c>
      <c r="T2939" s="4" t="str">
        <v>EXHIBITION</v>
      </c>
      <c r="U2939" s="8" t="str">
        <v>AVAILABLE</v>
      </c>
      <c r="V2939" s="4" t="str">
        <v>Crystal, Feather, Needle</v>
      </c>
      <c r="W2939" s="9" t="str">
        <v>Media URL</v>
      </c>
    </row>
    <row r="2940">
      <c r="A2940" s="4" t="str">
        <v>2556063814</v>
      </c>
      <c r="B2940" s="4" t="str">
        <v>OVAL</v>
      </c>
      <c r="C2940" s="4">
        <v>139923</v>
      </c>
      <c r="D2940" s="5">
        <v>1.2</v>
      </c>
      <c r="E2940" s="4" t="str">
        <v>L</v>
      </c>
      <c r="F2940" s="4" t="str">
        <v>VS2</v>
      </c>
      <c r="G2940" s="4" t="str">
        <v xml:space="preserve"> </v>
      </c>
      <c r="H2940" s="4" t="str">
        <v>EX</v>
      </c>
      <c r="I2940" s="4" t="str">
        <v>EX</v>
      </c>
      <c r="J2940" s="4" t="str">
        <v>NONE</v>
      </c>
      <c r="K2940" s="4" t="str">
        <v>9.03 x 5.80 x 3.50</v>
      </c>
      <c r="L2940" s="4" t="str">
        <v>60.30</v>
      </c>
      <c r="M2940" s="4" t="str">
        <v>60.00</v>
      </c>
      <c r="N2940" s="4" t="str">
        <v/>
      </c>
      <c r="O2940" s="4" t="str">
        <v>GIA</v>
      </c>
      <c r="P2940" s="4">
        <v>2200</v>
      </c>
      <c r="Q2940" s="7">
        <v>-65</v>
      </c>
      <c r="R2940" s="5">
        <f>ROUND(P2940 * (1 + (Q2940 / 100)), 2)</f>
        <v>770</v>
      </c>
      <c r="S2940" s="5">
        <f>ROUND(R2940 * D2940, 2)</f>
        <v>924</v>
      </c>
      <c r="T2940" s="4" t="str">
        <v>EXHIBITION</v>
      </c>
      <c r="U2940" s="8" t="str">
        <v>AVAILABLE</v>
      </c>
      <c r="V2940" s="4" t="str">
        <v>Twinning Wisp, Crystal, Feather</v>
      </c>
      <c r="W2940" s="9" t="str">
        <v>Media URL</v>
      </c>
    </row>
    <row r="2941">
      <c r="A2941" s="4" t="str">
        <v>2566233324</v>
      </c>
      <c r="B2941" s="4" t="str">
        <v>OVAL</v>
      </c>
      <c r="C2941" s="4">
        <v>187666</v>
      </c>
      <c r="D2941" s="5">
        <v>1</v>
      </c>
      <c r="E2941" s="4" t="str">
        <v>L</v>
      </c>
      <c r="F2941" s="4" t="str">
        <v>VS2</v>
      </c>
      <c r="G2941" s="4" t="str">
        <v xml:space="preserve"> </v>
      </c>
      <c r="H2941" s="4" t="str">
        <v>EX</v>
      </c>
      <c r="I2941" s="4" t="str">
        <v>EX</v>
      </c>
      <c r="J2941" s="4" t="str">
        <v>NONE</v>
      </c>
      <c r="K2941" s="4" t="str">
        <v>7.48 x 5.57 x 3.43</v>
      </c>
      <c r="L2941" s="4" t="str">
        <v>61.60</v>
      </c>
      <c r="M2941" s="4" t="str">
        <v>62.00</v>
      </c>
      <c r="N2941" s="4" t="str">
        <v/>
      </c>
      <c r="O2941" s="4" t="str">
        <v>GIA</v>
      </c>
      <c r="P2941" s="4">
        <v>2200</v>
      </c>
      <c r="Q2941" s="7">
        <v>-58</v>
      </c>
      <c r="R2941" s="5">
        <f>ROUND(P2941 * (1 + (Q2941 / 100)), 2)</f>
        <v>924</v>
      </c>
      <c r="S2941" s="5">
        <f>ROUND(R2941 * D2941, 2)</f>
        <v>924</v>
      </c>
      <c r="T2941" s="4" t="str">
        <v>EXHIBITION</v>
      </c>
      <c r="U2941" s="8" t="str">
        <v>AVAILABLE</v>
      </c>
      <c r="V2941" s="4" t="str">
        <v>Feather, Cloud</v>
      </c>
      <c r="W2941" s="9" t="str">
        <v>Media URL</v>
      </c>
    </row>
    <row r="2942">
      <c r="A2942" s="4" t="str">
        <v>2557283997</v>
      </c>
      <c r="B2942" s="4" t="str">
        <v>OVAL</v>
      </c>
      <c r="C2942" s="4">
        <v>148881</v>
      </c>
      <c r="D2942" s="5">
        <v>1.3</v>
      </c>
      <c r="E2942" s="4" t="str">
        <v>L</v>
      </c>
      <c r="F2942" s="4" t="str">
        <v>VS2</v>
      </c>
      <c r="G2942" s="4" t="str">
        <v xml:space="preserve"> </v>
      </c>
      <c r="H2942" s="4" t="str">
        <v>EX</v>
      </c>
      <c r="I2942" s="4" t="str">
        <v>EX</v>
      </c>
      <c r="J2942" s="4" t="str">
        <v>NONE</v>
      </c>
      <c r="K2942" s="4" t="str">
        <v>8.41 x 5.95 x 3.94</v>
      </c>
      <c r="L2942" s="4" t="str">
        <v>66.20</v>
      </c>
      <c r="M2942" s="4" t="str">
        <v>64.00</v>
      </c>
      <c r="N2942" s="4" t="str">
        <v/>
      </c>
      <c r="O2942" s="4" t="str">
        <v>GIA</v>
      </c>
      <c r="P2942" s="4">
        <v>2200</v>
      </c>
      <c r="Q2942" s="7">
        <v>-64</v>
      </c>
      <c r="R2942" s="5">
        <f>ROUND(P2942 * (1 + (Q2942 / 100)), 2)</f>
        <v>792</v>
      </c>
      <c r="S2942" s="5">
        <f>ROUND(R2942 * D2942, 2)</f>
        <v>1029.6</v>
      </c>
      <c r="T2942" s="4" t="str">
        <v>EXHIBITION</v>
      </c>
      <c r="U2942" s="8" t="str">
        <v>AVAILABLE</v>
      </c>
      <c r="V2942" s="4" t="str">
        <v>Crystal, Twinning Wisp, Feather, Needle</v>
      </c>
      <c r="W2942" s="9" t="str">
        <v>Media URL</v>
      </c>
    </row>
    <row r="2943">
      <c r="A2943" s="4" t="str">
        <v>7551710479</v>
      </c>
      <c r="B2943" s="4" t="str">
        <v>OVAL</v>
      </c>
      <c r="C2943" s="4">
        <v>165562</v>
      </c>
      <c r="D2943" s="5">
        <v>1</v>
      </c>
      <c r="E2943" s="4" t="str">
        <v>L</v>
      </c>
      <c r="F2943" s="4" t="str">
        <v>SI1</v>
      </c>
      <c r="G2943" s="4" t="str">
        <v xml:space="preserve"> </v>
      </c>
      <c r="H2943" s="4" t="str">
        <v>VG</v>
      </c>
      <c r="I2943" s="4" t="str">
        <v>EX</v>
      </c>
      <c r="J2943" s="4" t="str">
        <v>FNT</v>
      </c>
      <c r="K2943" s="4" t="str">
        <v>7.20 x 5.42 x 3.57</v>
      </c>
      <c r="L2943" s="4" t="str">
        <v>65.80</v>
      </c>
      <c r="M2943" s="4" t="str">
        <v>62.00</v>
      </c>
      <c r="N2943" s="4" t="str">
        <v/>
      </c>
      <c r="O2943" s="4" t="str">
        <v>GIA</v>
      </c>
      <c r="P2943" s="4">
        <v>2000</v>
      </c>
      <c r="Q2943" s="7">
        <v>-68</v>
      </c>
      <c r="R2943" s="5">
        <f>ROUND(P2943 * (1 + (Q2943 / 100)), 2)</f>
        <v>640</v>
      </c>
      <c r="S2943" s="5">
        <f>ROUND(R2943 * D2943, 2)</f>
        <v>640</v>
      </c>
      <c r="T2943" s="4" t="str">
        <v>EXHIBITION</v>
      </c>
      <c r="U2943" s="8" t="str">
        <v>AVAILABLE</v>
      </c>
      <c r="V2943" s="4" t="str">
        <v>Crystal, Feather, Cloud, Needle</v>
      </c>
      <c r="W2943" s="9" t="str">
        <v>Media URL</v>
      </c>
    </row>
    <row r="2944">
      <c r="A2944" s="4" t="str">
        <v>7551364112</v>
      </c>
      <c r="B2944" s="4" t="str">
        <v>OVAL</v>
      </c>
      <c r="C2944" s="4">
        <v>152573</v>
      </c>
      <c r="D2944" s="5">
        <v>1.01</v>
      </c>
      <c r="E2944" s="4" t="str">
        <v>L</v>
      </c>
      <c r="F2944" s="4" t="str">
        <v>SI1</v>
      </c>
      <c r="G2944" s="4" t="str">
        <v xml:space="preserve"> </v>
      </c>
      <c r="H2944" s="4" t="str">
        <v>EX</v>
      </c>
      <c r="I2944" s="4" t="str">
        <v>VG</v>
      </c>
      <c r="J2944" s="4" t="str">
        <v>NONE</v>
      </c>
      <c r="K2944" s="4" t="str">
        <v>7.92 x 5.56 x 3.55</v>
      </c>
      <c r="L2944" s="4" t="str">
        <v>63.90</v>
      </c>
      <c r="M2944" s="4" t="str">
        <v>56.00</v>
      </c>
      <c r="N2944" s="4" t="str">
        <v/>
      </c>
      <c r="O2944" s="4" t="str">
        <v>GIA</v>
      </c>
      <c r="P2944" s="4">
        <v>2000</v>
      </c>
      <c r="Q2944" s="7">
        <v>-67</v>
      </c>
      <c r="R2944" s="5">
        <f>ROUND(P2944 * (1 + (Q2944 / 100)), 2)</f>
        <v>660</v>
      </c>
      <c r="S2944" s="5">
        <f>ROUND(R2944 * D2944, 2)</f>
        <v>666.6</v>
      </c>
      <c r="T2944" s="4" t="str">
        <v>EXHIBITION</v>
      </c>
      <c r="U2944" s="8" t="str">
        <v>AVAILABLE</v>
      </c>
      <c r="V2944" s="4" t="str">
        <v>Cloud, Crystal, Needle</v>
      </c>
      <c r="W2944" s="9" t="str">
        <v>Media URL</v>
      </c>
    </row>
    <row r="2945">
      <c r="A2945" s="4" t="str">
        <v>5553727864</v>
      </c>
      <c r="B2945" s="4" t="str">
        <v>OVAL</v>
      </c>
      <c r="C2945" s="4">
        <v>167365</v>
      </c>
      <c r="D2945" s="5">
        <v>1.01</v>
      </c>
      <c r="E2945" s="4" t="str">
        <v>L</v>
      </c>
      <c r="F2945" s="4" t="str">
        <v>SI1</v>
      </c>
      <c r="G2945" s="4" t="str">
        <v xml:space="preserve"> </v>
      </c>
      <c r="H2945" s="4" t="str">
        <v>EX</v>
      </c>
      <c r="I2945" s="4" t="str">
        <v>VG</v>
      </c>
      <c r="J2945" s="4" t="str">
        <v>FNT</v>
      </c>
      <c r="K2945" s="4" t="str">
        <v>7.20 x 5.59 x 3.46</v>
      </c>
      <c r="L2945" s="4" t="str">
        <v>61.90</v>
      </c>
      <c r="M2945" s="4" t="str">
        <v>60.00</v>
      </c>
      <c r="N2945" s="4" t="str">
        <v/>
      </c>
      <c r="O2945" s="4" t="str">
        <v>GIA</v>
      </c>
      <c r="P2945" s="4">
        <v>2000</v>
      </c>
      <c r="Q2945" s="7">
        <v>-69</v>
      </c>
      <c r="R2945" s="5">
        <f>ROUND(P2945 * (1 + (Q2945 / 100)), 2)</f>
        <v>620</v>
      </c>
      <c r="S2945" s="5">
        <f>ROUND(R2945 * D2945, 2)</f>
        <v>626.2</v>
      </c>
      <c r="T2945" s="4" t="str">
        <v>EXHIBITION</v>
      </c>
      <c r="U2945" s="8" t="str">
        <v>AVAILABLE</v>
      </c>
      <c r="V2945" s="4" t="str">
        <v>Crystal, Needle, Cloud, Natural</v>
      </c>
      <c r="W2945" s="9" t="str">
        <v>Media URL</v>
      </c>
    </row>
    <row r="2946">
      <c r="A2946" s="4" t="str">
        <v>2556995117</v>
      </c>
      <c r="B2946" s="4" t="str">
        <v>OVAL</v>
      </c>
      <c r="C2946" s="4">
        <v>176470</v>
      </c>
      <c r="D2946" s="5">
        <v>1.01</v>
      </c>
      <c r="E2946" s="4" t="str">
        <v>L</v>
      </c>
      <c r="F2946" s="4" t="str">
        <v>SI1</v>
      </c>
      <c r="G2946" s="4" t="str">
        <v xml:space="preserve"> </v>
      </c>
      <c r="H2946" s="4" t="str">
        <v>EX</v>
      </c>
      <c r="I2946" s="4" t="str">
        <v>VG</v>
      </c>
      <c r="J2946" s="4" t="str">
        <v>MED</v>
      </c>
      <c r="K2946" s="4" t="str">
        <v>7.35 x 5.47 x 3.56</v>
      </c>
      <c r="L2946" s="4" t="str">
        <v>65.20</v>
      </c>
      <c r="M2946" s="4" t="str">
        <v>62.00</v>
      </c>
      <c r="N2946" s="4" t="str">
        <v/>
      </c>
      <c r="O2946" s="4" t="str">
        <v>GIA</v>
      </c>
      <c r="P2946" s="4">
        <v>2000</v>
      </c>
      <c r="Q2946" s="7">
        <v>-64</v>
      </c>
      <c r="R2946" s="5">
        <f>ROUND(P2946 * (1 + (Q2946 / 100)), 2)</f>
        <v>720</v>
      </c>
      <c r="S2946" s="5">
        <f>ROUND(R2946 * D2946, 2)</f>
        <v>727.2</v>
      </c>
      <c r="T2946" s="4" t="str">
        <v>EXHIBITION</v>
      </c>
      <c r="U2946" s="8" t="str">
        <v>AVAILABLE</v>
      </c>
      <c r="V2946" s="4" t="str">
        <v>Crystal, Feather, Cloud, Needle</v>
      </c>
      <c r="W2946" s="9" t="str">
        <v>Media URL</v>
      </c>
    </row>
    <row r="2947">
      <c r="A2947" s="4" t="str">
        <v>7546830687</v>
      </c>
      <c r="B2947" s="4" t="str">
        <v>OVAL</v>
      </c>
      <c r="C2947" s="4">
        <v>131001</v>
      </c>
      <c r="D2947" s="5">
        <v>1.01</v>
      </c>
      <c r="E2947" s="4" t="str">
        <v>L</v>
      </c>
      <c r="F2947" s="4" t="str">
        <v>SI1</v>
      </c>
      <c r="G2947" s="4" t="str">
        <v xml:space="preserve"> </v>
      </c>
      <c r="H2947" s="4" t="str">
        <v>EX</v>
      </c>
      <c r="I2947" s="4" t="str">
        <v>EX</v>
      </c>
      <c r="J2947" s="4" t="str">
        <v>NONE</v>
      </c>
      <c r="K2947" s="4" t="str">
        <v>8.46 x 5.34 x 3.24</v>
      </c>
      <c r="L2947" s="4" t="str">
        <v>60.60</v>
      </c>
      <c r="M2947" s="4" t="str">
        <v>64.00</v>
      </c>
      <c r="N2947" s="4" t="str">
        <v/>
      </c>
      <c r="O2947" s="4" t="str">
        <v>GIA</v>
      </c>
      <c r="P2947" s="4">
        <v>2000</v>
      </c>
      <c r="Q2947" s="7">
        <v>-68</v>
      </c>
      <c r="R2947" s="5">
        <f>ROUND(P2947 * (1 + (Q2947 / 100)), 2)</f>
        <v>640</v>
      </c>
      <c r="S2947" s="5">
        <f>ROUND(R2947 * D2947, 2)</f>
        <v>646.4</v>
      </c>
      <c r="T2947" s="4" t="str">
        <v>EXHIBITION</v>
      </c>
      <c r="U2947" s="8" t="str">
        <v>AVAILABLE</v>
      </c>
      <c r="V2947" s="4" t="str">
        <v>Feather, Cloud, Indented Natural, Needle, Etch Channel</v>
      </c>
      <c r="W2947" s="9" t="str">
        <v>Media URL</v>
      </c>
    </row>
    <row r="2948">
      <c r="A2948" s="4" t="str">
        <v>2554716446</v>
      </c>
      <c r="B2948" s="4" t="str">
        <v>OVAL</v>
      </c>
      <c r="C2948" s="4">
        <v>166819</v>
      </c>
      <c r="D2948" s="5">
        <v>1.01</v>
      </c>
      <c r="E2948" s="4" t="str">
        <v>L</v>
      </c>
      <c r="F2948" s="4" t="str">
        <v>SI1</v>
      </c>
      <c r="G2948" s="4" t="str">
        <v xml:space="preserve"> </v>
      </c>
      <c r="H2948" s="4" t="str">
        <v>EX</v>
      </c>
      <c r="I2948" s="4" t="str">
        <v>EX</v>
      </c>
      <c r="J2948" s="4" t="str">
        <v>NONE</v>
      </c>
      <c r="K2948" s="4" t="str">
        <v>7.89 x 5.51 x 3.53</v>
      </c>
      <c r="L2948" s="4" t="str">
        <v>64.10</v>
      </c>
      <c r="M2948" s="4" t="str">
        <v>59.00</v>
      </c>
      <c r="N2948" s="4" t="str">
        <v/>
      </c>
      <c r="O2948" s="4" t="str">
        <v>GIA</v>
      </c>
      <c r="P2948" s="4">
        <v>2000</v>
      </c>
      <c r="Q2948" s="7">
        <v>-67</v>
      </c>
      <c r="R2948" s="5">
        <f>ROUND(P2948 * (1 + (Q2948 / 100)), 2)</f>
        <v>660</v>
      </c>
      <c r="S2948" s="5">
        <f>ROUND(R2948 * D2948, 2)</f>
        <v>666.6</v>
      </c>
      <c r="T2948" s="4" t="str">
        <v>EXHIBITION</v>
      </c>
      <c r="U2948" s="8" t="str">
        <v>AVAILABLE</v>
      </c>
      <c r="V2948" s="4" t="str">
        <v>Crystal, Feather, Cloud, Needle, Natural</v>
      </c>
      <c r="W2948" s="9" t="str">
        <v>Media URL</v>
      </c>
    </row>
    <row r="2949">
      <c r="A2949" s="4" t="str">
        <v>6552661489</v>
      </c>
      <c r="B2949" s="4" t="str">
        <v>OVAL</v>
      </c>
      <c r="C2949" s="4">
        <v>164837</v>
      </c>
      <c r="D2949" s="5">
        <v>1</v>
      </c>
      <c r="E2949" s="4" t="str">
        <v>L</v>
      </c>
      <c r="F2949" s="4" t="str">
        <v>SI1</v>
      </c>
      <c r="G2949" s="4" t="str">
        <v xml:space="preserve"> </v>
      </c>
      <c r="H2949" s="4" t="str">
        <v>EX</v>
      </c>
      <c r="I2949" s="4" t="str">
        <v>EX</v>
      </c>
      <c r="J2949" s="4" t="str">
        <v>NONE</v>
      </c>
      <c r="K2949" s="4" t="str">
        <v>8.75 x 5.40 x 3.19</v>
      </c>
      <c r="L2949" s="4" t="str">
        <v>59.10</v>
      </c>
      <c r="M2949" s="4" t="str">
        <v>63.00</v>
      </c>
      <c r="N2949" s="4" t="str">
        <v/>
      </c>
      <c r="O2949" s="4" t="str">
        <v>GIA</v>
      </c>
      <c r="P2949" s="4">
        <v>2000</v>
      </c>
      <c r="Q2949" s="7">
        <v>-62</v>
      </c>
      <c r="R2949" s="5">
        <f>ROUND(P2949 * (1 + (Q2949 / 100)), 2)</f>
        <v>760</v>
      </c>
      <c r="S2949" s="5">
        <f>ROUND(R2949 * D2949, 2)</f>
        <v>760</v>
      </c>
      <c r="T2949" s="4" t="str">
        <v>EXHIBITION</v>
      </c>
      <c r="U2949" s="8" t="str">
        <v>AVAILABLE</v>
      </c>
      <c r="V2949" s="4" t="str">
        <v>Feather, Pinpoint, Needle</v>
      </c>
      <c r="W2949" s="9" t="str">
        <v>Media URL</v>
      </c>
    </row>
    <row r="2950">
      <c r="A2950" s="4" t="str">
        <v>1558659283</v>
      </c>
      <c r="B2950" s="4" t="str">
        <v>OVAL</v>
      </c>
      <c r="C2950" s="4">
        <v>164876</v>
      </c>
      <c r="D2950" s="5">
        <v>1.01</v>
      </c>
      <c r="E2950" s="4" t="str">
        <v>L</v>
      </c>
      <c r="F2950" s="4" t="str">
        <v>SI1</v>
      </c>
      <c r="G2950" s="4" t="str">
        <v xml:space="preserve"> </v>
      </c>
      <c r="H2950" s="4" t="str">
        <v>EX</v>
      </c>
      <c r="I2950" s="4" t="str">
        <v>EX</v>
      </c>
      <c r="J2950" s="4" t="str">
        <v>NONE</v>
      </c>
      <c r="K2950" s="4" t="str">
        <v>8.12 x 5.55 x 3.37</v>
      </c>
      <c r="L2950" s="4" t="str">
        <v>60.70</v>
      </c>
      <c r="M2950" s="4" t="str">
        <v>62.00</v>
      </c>
      <c r="N2950" s="4" t="str">
        <v/>
      </c>
      <c r="O2950" s="4" t="str">
        <v>GIA</v>
      </c>
      <c r="P2950" s="4">
        <v>2000</v>
      </c>
      <c r="Q2950" s="7">
        <v>-62</v>
      </c>
      <c r="R2950" s="5">
        <f>ROUND(P2950 * (1 + (Q2950 / 100)), 2)</f>
        <v>760</v>
      </c>
      <c r="S2950" s="5">
        <f>ROUND(R2950 * D2950, 2)</f>
        <v>767.6</v>
      </c>
      <c r="T2950" s="4" t="str">
        <v>EXHIBITION</v>
      </c>
      <c r="U2950" s="8" t="str">
        <v>AVAILABLE</v>
      </c>
      <c r="V2950" s="4" t="str">
        <v>Feather, Crystal, Needle, Indented Natural, Natural</v>
      </c>
      <c r="W2950" s="9" t="str">
        <v>Media URL</v>
      </c>
    </row>
    <row r="2951">
      <c r="A2951" s="4" t="str">
        <v>2557853761</v>
      </c>
      <c r="B2951" s="4" t="str">
        <v>OVAL</v>
      </c>
      <c r="C2951" s="4">
        <v>171048</v>
      </c>
      <c r="D2951" s="5">
        <v>1.01</v>
      </c>
      <c r="E2951" s="4" t="str">
        <v>L</v>
      </c>
      <c r="F2951" s="4" t="str">
        <v>SI1</v>
      </c>
      <c r="G2951" s="4" t="str">
        <v xml:space="preserve"> </v>
      </c>
      <c r="H2951" s="4" t="str">
        <v>EX</v>
      </c>
      <c r="I2951" s="4" t="str">
        <v>EX</v>
      </c>
      <c r="J2951" s="4" t="str">
        <v>NONE</v>
      </c>
      <c r="K2951" s="4" t="str">
        <v>7.75 x 5.52 x 3.64</v>
      </c>
      <c r="L2951" s="4" t="str">
        <v>65.90</v>
      </c>
      <c r="M2951" s="4" t="str">
        <v>57.00</v>
      </c>
      <c r="N2951" s="4" t="str">
        <v/>
      </c>
      <c r="O2951" s="4" t="str">
        <v>GIA</v>
      </c>
      <c r="P2951" s="4">
        <v>2000</v>
      </c>
      <c r="Q2951" s="7">
        <v>-59</v>
      </c>
      <c r="R2951" s="5">
        <f>ROUND(P2951 * (1 + (Q2951 / 100)), 2)</f>
        <v>820</v>
      </c>
      <c r="S2951" s="5">
        <f>ROUND(R2951 * D2951, 2)</f>
        <v>828.2</v>
      </c>
      <c r="T2951" s="4" t="str">
        <v>EXHIBITION</v>
      </c>
      <c r="U2951" s="8" t="str">
        <v>AVAILABLE</v>
      </c>
      <c r="V2951" s="4" t="str">
        <v>Feather, Crystal, Cavity, Needle, Twinning Wisp</v>
      </c>
      <c r="W2951" s="9" t="str">
        <v>Media URL</v>
      </c>
    </row>
    <row r="2952">
      <c r="A2952" s="4" t="str">
        <v>6565186006</v>
      </c>
      <c r="B2952" s="4" t="str">
        <v>OVAL</v>
      </c>
      <c r="C2952" s="4">
        <v>183969</v>
      </c>
      <c r="D2952" s="5">
        <v>1.01</v>
      </c>
      <c r="E2952" s="4" t="str">
        <v>L</v>
      </c>
      <c r="F2952" s="4" t="str">
        <v>SI1</v>
      </c>
      <c r="G2952" s="4" t="str">
        <v xml:space="preserve"> </v>
      </c>
      <c r="H2952" s="4" t="str">
        <v>EX</v>
      </c>
      <c r="I2952" s="4" t="str">
        <v>EX</v>
      </c>
      <c r="J2952" s="4" t="str">
        <v>NONE</v>
      </c>
      <c r="K2952" s="4" t="str">
        <v>7.95 x 5.48 x 3.45</v>
      </c>
      <c r="L2952" s="4" t="str">
        <v>63.00</v>
      </c>
      <c r="M2952" s="4" t="str">
        <v>63.00</v>
      </c>
      <c r="N2952" s="4" t="str">
        <v/>
      </c>
      <c r="O2952" s="4" t="str">
        <v>GIA</v>
      </c>
      <c r="P2952" s="4">
        <v>2000</v>
      </c>
      <c r="Q2952" s="7">
        <v>-58</v>
      </c>
      <c r="R2952" s="5">
        <f>ROUND(P2952 * (1 + (Q2952 / 100)), 2)</f>
        <v>840</v>
      </c>
      <c r="S2952" s="5">
        <f>ROUND(R2952 * D2952, 2)</f>
        <v>848.4</v>
      </c>
      <c r="T2952" s="4" t="str">
        <v>EXHIBITION</v>
      </c>
      <c r="U2952" s="8" t="str">
        <v>AVAILABLE</v>
      </c>
      <c r="V2952" s="4" t="str">
        <v>Crystal, Feather, Twinning Wisp, Needle</v>
      </c>
      <c r="W2952" s="9" t="str">
        <v>Media URL</v>
      </c>
    </row>
    <row r="2953">
      <c r="A2953" s="4" t="str">
        <v>773617885</v>
      </c>
      <c r="B2953" s="4" t="str">
        <v>OVAL</v>
      </c>
      <c r="C2953" s="4">
        <v>146926</v>
      </c>
      <c r="D2953" s="5">
        <v>1.01</v>
      </c>
      <c r="E2953" s="4" t="str">
        <v>L</v>
      </c>
      <c r="F2953" s="4" t="str">
        <v>SI1</v>
      </c>
      <c r="G2953" s="4" t="str">
        <v>VG</v>
      </c>
      <c r="H2953" s="4" t="str">
        <v>EX</v>
      </c>
      <c r="I2953" s="4" t="str">
        <v>EX</v>
      </c>
      <c r="J2953" s="4" t="str">
        <v>NONE</v>
      </c>
      <c r="K2953" s="4" t="str">
        <v>7.95 x 5.56 x 3.47</v>
      </c>
      <c r="L2953" s="4" t="str">
        <v>62.40</v>
      </c>
      <c r="M2953" s="4" t="str">
        <v>62.00</v>
      </c>
      <c r="N2953" s="4" t="str">
        <v>36.90</v>
      </c>
      <c r="O2953" s="4" t="str">
        <v>IGI</v>
      </c>
      <c r="P2953" s="4">
        <v>2000</v>
      </c>
      <c r="Q2953" s="7">
        <v>-73</v>
      </c>
      <c r="R2953" s="5">
        <f>ROUND(P2953 * (1 + (Q2953 / 100)), 2)</f>
        <v>540</v>
      </c>
      <c r="S2953" s="5">
        <f>ROUND(R2953 * D2953, 2)</f>
        <v>545.4</v>
      </c>
      <c r="T2953" s="4" t="str">
        <v>MUMBAI</v>
      </c>
      <c r="U2953" s="8" t="str">
        <v>AVAILABLE</v>
      </c>
      <c r="V2953" s="4" t="str">
        <v>Feather, Cloud</v>
      </c>
      <c r="W2953" s="9" t="str">
        <v>Media URL</v>
      </c>
    </row>
    <row r="2954">
      <c r="A2954" s="4" t="str">
        <v>6552341357</v>
      </c>
      <c r="B2954" s="4" t="str">
        <v>OVAL</v>
      </c>
      <c r="C2954" s="4">
        <v>151114</v>
      </c>
      <c r="D2954" s="5">
        <v>1.05</v>
      </c>
      <c r="E2954" s="4" t="str">
        <v>L</v>
      </c>
      <c r="F2954" s="4" t="str">
        <v>SI2</v>
      </c>
      <c r="G2954" s="4" t="str">
        <v xml:space="preserve"> </v>
      </c>
      <c r="H2954" s="4" t="str">
        <v>VG</v>
      </c>
      <c r="I2954" s="4" t="str">
        <v>VG</v>
      </c>
      <c r="J2954" s="4" t="str">
        <v>NONE</v>
      </c>
      <c r="K2954" s="4" t="str">
        <v>7.97 x 5.63 x 3.54</v>
      </c>
      <c r="L2954" s="4" t="str">
        <v>62.90</v>
      </c>
      <c r="M2954" s="4" t="str">
        <v>57.00</v>
      </c>
      <c r="N2954" s="4" t="str">
        <v/>
      </c>
      <c r="O2954" s="4" t="str">
        <v>GIA</v>
      </c>
      <c r="P2954" s="4">
        <v>1900</v>
      </c>
      <c r="Q2954" s="7">
        <v>-74</v>
      </c>
      <c r="R2954" s="5">
        <f>ROUND(P2954 * (1 + (Q2954 / 100)), 2)</f>
        <v>494</v>
      </c>
      <c r="S2954" s="5">
        <f>ROUND(R2954 * D2954, 2)</f>
        <v>518.7</v>
      </c>
      <c r="T2954" s="4" t="str">
        <v>EXHIBITION</v>
      </c>
      <c r="U2954" s="8" t="str">
        <v>AVAILABLE</v>
      </c>
      <c r="V2954" s="4" t="str">
        <v>Twinning Wisp, Feather, Crystal, Needle</v>
      </c>
      <c r="W2954" s="9" t="str">
        <v>Media URL</v>
      </c>
    </row>
    <row r="2955">
      <c r="A2955" s="4" t="str">
        <v>6551418002</v>
      </c>
      <c r="B2955" s="4" t="str">
        <v>OVAL</v>
      </c>
      <c r="C2955" s="4">
        <v>155709</v>
      </c>
      <c r="D2955" s="5">
        <v>1.49</v>
      </c>
      <c r="E2955" s="4" t="str">
        <v>L</v>
      </c>
      <c r="F2955" s="4" t="str">
        <v>SI2</v>
      </c>
      <c r="G2955" s="4" t="str">
        <v xml:space="preserve"> </v>
      </c>
      <c r="H2955" s="4" t="str">
        <v>VG</v>
      </c>
      <c r="I2955" s="4" t="str">
        <v>VG</v>
      </c>
      <c r="J2955" s="4" t="str">
        <v>NONE</v>
      </c>
      <c r="K2955" s="4" t="str">
        <v>8.94 x 6.51 x 3.86</v>
      </c>
      <c r="L2955" s="4" t="str">
        <v>59.30</v>
      </c>
      <c r="M2955" s="4" t="str">
        <v>60.00</v>
      </c>
      <c r="N2955" s="4" t="str">
        <v/>
      </c>
      <c r="O2955" s="4" t="str">
        <v>GIA</v>
      </c>
      <c r="P2955" s="4">
        <v>1900</v>
      </c>
      <c r="Q2955" s="7">
        <v>-57</v>
      </c>
      <c r="R2955" s="5">
        <f>ROUND(P2955 * (1 + (Q2955 / 100)), 2)</f>
        <v>817</v>
      </c>
      <c r="S2955" s="5">
        <f>ROUND(R2955 * D2955, 2)</f>
        <v>1217.33</v>
      </c>
      <c r="T2955" s="4" t="str">
        <v>EXHIBITION</v>
      </c>
      <c r="U2955" s="8" t="str">
        <v>AVAILABLE</v>
      </c>
      <c r="V2955" s="4" t="str">
        <v>Twinning Wisp, Feather, Crystal</v>
      </c>
      <c r="W2955" s="9" t="str">
        <v>Media URL</v>
      </c>
    </row>
    <row r="2956">
      <c r="A2956" s="4" t="str">
        <v>1557727992</v>
      </c>
      <c r="B2956" s="4" t="str">
        <v>OVAL</v>
      </c>
      <c r="C2956" s="4">
        <v>167948</v>
      </c>
      <c r="D2956" s="5">
        <v>1.01</v>
      </c>
      <c r="E2956" s="4" t="str">
        <v>L</v>
      </c>
      <c r="F2956" s="4" t="str">
        <v>SI2</v>
      </c>
      <c r="G2956" s="4" t="str">
        <v xml:space="preserve"> </v>
      </c>
      <c r="H2956" s="4" t="str">
        <v>EX</v>
      </c>
      <c r="I2956" s="4" t="str">
        <v>VG</v>
      </c>
      <c r="J2956" s="4" t="str">
        <v>NONE</v>
      </c>
      <c r="K2956" s="4" t="str">
        <v>7.82 x 5.66 x 3.56</v>
      </c>
      <c r="L2956" s="4" t="str">
        <v>62.90</v>
      </c>
      <c r="M2956" s="4" t="str">
        <v>63.00</v>
      </c>
      <c r="N2956" s="4" t="str">
        <v/>
      </c>
      <c r="O2956" s="4" t="str">
        <v>GIA</v>
      </c>
      <c r="P2956" s="4">
        <v>1900</v>
      </c>
      <c r="Q2956" s="7">
        <v>-70</v>
      </c>
      <c r="R2956" s="5">
        <f>ROUND(P2956 * (1 + (Q2956 / 100)), 2)</f>
        <v>570</v>
      </c>
      <c r="S2956" s="5">
        <f>ROUND(R2956 * D2956, 2)</f>
        <v>575.7</v>
      </c>
      <c r="T2956" s="4" t="str">
        <v>EXHIBITION</v>
      </c>
      <c r="U2956" s="8" t="str">
        <v>AVAILABLE</v>
      </c>
      <c r="V2956" s="4" t="str">
        <v>Feather, Crystal, Twinning Wisp</v>
      </c>
      <c r="W2956" s="9" t="str">
        <v>Media URL</v>
      </c>
    </row>
    <row r="2957">
      <c r="A2957" s="4" t="str">
        <v>7551616439</v>
      </c>
      <c r="B2957" s="4" t="str">
        <v>OVAL</v>
      </c>
      <c r="C2957" s="4">
        <v>162608</v>
      </c>
      <c r="D2957" s="5">
        <v>1.02</v>
      </c>
      <c r="E2957" s="4" t="str">
        <v>L</v>
      </c>
      <c r="F2957" s="4" t="str">
        <v>SI2</v>
      </c>
      <c r="G2957" s="4" t="str">
        <v xml:space="preserve"> </v>
      </c>
      <c r="H2957" s="4" t="str">
        <v>EX</v>
      </c>
      <c r="I2957" s="4" t="str">
        <v>VG</v>
      </c>
      <c r="J2957" s="4" t="str">
        <v>NONE</v>
      </c>
      <c r="K2957" s="4" t="str">
        <v>7.96 x 5.38 x 3.40</v>
      </c>
      <c r="L2957" s="4" t="str">
        <v>63.30</v>
      </c>
      <c r="M2957" s="4" t="str">
        <v>61.00</v>
      </c>
      <c r="N2957" s="4" t="str">
        <v/>
      </c>
      <c r="O2957" s="4" t="str">
        <v>GIA</v>
      </c>
      <c r="P2957" s="4">
        <v>1900</v>
      </c>
      <c r="Q2957" s="7">
        <v>-69</v>
      </c>
      <c r="R2957" s="5">
        <f>ROUND(P2957 * (1 + (Q2957 / 100)), 2)</f>
        <v>589</v>
      </c>
      <c r="S2957" s="5">
        <f>ROUND(R2957 * D2957, 2)</f>
        <v>600.78</v>
      </c>
      <c r="T2957" s="4" t="str">
        <v>EXHIBITION</v>
      </c>
      <c r="U2957" s="8" t="str">
        <v>AVAILABLE</v>
      </c>
      <c r="V2957" s="4" t="str">
        <v>Crystal, Feather, Needle</v>
      </c>
      <c r="W2957" s="9" t="str">
        <v>Media URL</v>
      </c>
    </row>
    <row r="2958">
      <c r="A2958" s="4" t="str">
        <v>2558365649</v>
      </c>
      <c r="B2958" s="4" t="str">
        <v>OVAL</v>
      </c>
      <c r="C2958" s="4">
        <v>151681</v>
      </c>
      <c r="D2958" s="5">
        <v>1</v>
      </c>
      <c r="E2958" s="4" t="str">
        <v>L</v>
      </c>
      <c r="F2958" s="4" t="str">
        <v>SI2</v>
      </c>
      <c r="G2958" s="4" t="str">
        <v xml:space="preserve"> </v>
      </c>
      <c r="H2958" s="4" t="str">
        <v>EX</v>
      </c>
      <c r="I2958" s="4" t="str">
        <v>VG</v>
      </c>
      <c r="J2958" s="4" t="str">
        <v>NONE</v>
      </c>
      <c r="K2958" s="4" t="str">
        <v>8.31 x 5.18 x 3.53</v>
      </c>
      <c r="L2958" s="4" t="str">
        <v>68.30</v>
      </c>
      <c r="M2958" s="4" t="str">
        <v>59.00</v>
      </c>
      <c r="N2958" s="4" t="str">
        <v/>
      </c>
      <c r="O2958" s="4" t="str">
        <v>GIA</v>
      </c>
      <c r="P2958" s="4">
        <v>1900</v>
      </c>
      <c r="Q2958" s="7">
        <v>-67</v>
      </c>
      <c r="R2958" s="5">
        <f>ROUND(P2958 * (1 + (Q2958 / 100)), 2)</f>
        <v>627</v>
      </c>
      <c r="S2958" s="5">
        <f>ROUND(R2958 * D2958, 2)</f>
        <v>627</v>
      </c>
      <c r="T2958" s="4" t="str">
        <v>EXHIBITION</v>
      </c>
      <c r="U2958" s="8" t="str">
        <v>AVAILABLE</v>
      </c>
      <c r="V2958" s="4" t="str">
        <v>Feather</v>
      </c>
      <c r="W2958" s="9" t="str">
        <v>Media URL</v>
      </c>
    </row>
    <row r="2959">
      <c r="A2959" s="4" t="str">
        <v>2557303804</v>
      </c>
      <c r="B2959" s="4" t="str">
        <v>OVAL</v>
      </c>
      <c r="C2959" s="4">
        <v>149164</v>
      </c>
      <c r="D2959" s="5">
        <v>1.01</v>
      </c>
      <c r="E2959" s="4" t="str">
        <v>L</v>
      </c>
      <c r="F2959" s="4" t="str">
        <v>SI2</v>
      </c>
      <c r="G2959" s="4" t="str">
        <v xml:space="preserve"> </v>
      </c>
      <c r="H2959" s="4" t="str">
        <v>EX</v>
      </c>
      <c r="I2959" s="4" t="str">
        <v>VG</v>
      </c>
      <c r="J2959" s="4" t="str">
        <v>NONE</v>
      </c>
      <c r="K2959" s="4" t="str">
        <v>8.35 x 5.48 x 3.20</v>
      </c>
      <c r="L2959" s="4" t="str">
        <v>58.50</v>
      </c>
      <c r="M2959" s="4" t="str">
        <v>63.00</v>
      </c>
      <c r="N2959" s="4" t="str">
        <v/>
      </c>
      <c r="O2959" s="4" t="str">
        <v>GIA</v>
      </c>
      <c r="P2959" s="4">
        <v>1900</v>
      </c>
      <c r="Q2959" s="7">
        <v>-66</v>
      </c>
      <c r="R2959" s="5">
        <f>ROUND(P2959 * (1 + (Q2959 / 100)), 2)</f>
        <v>646</v>
      </c>
      <c r="S2959" s="5">
        <f>ROUND(R2959 * D2959, 2)</f>
        <v>652.46</v>
      </c>
      <c r="T2959" s="4" t="str">
        <v>EXHIBITION</v>
      </c>
      <c r="U2959" s="8" t="str">
        <v>AVAILABLE</v>
      </c>
      <c r="V2959" s="4" t="str">
        <v>Knot, Crystal, Feather, Twinning Wisp, Indented Natural, Needle</v>
      </c>
      <c r="W2959" s="9" t="str">
        <v>Media URL</v>
      </c>
    </row>
    <row r="2960">
      <c r="A2960" s="4" t="str">
        <v>3545953072</v>
      </c>
      <c r="B2960" s="4" t="str">
        <v>OVAL</v>
      </c>
      <c r="C2960" s="4">
        <v>134270</v>
      </c>
      <c r="D2960" s="5">
        <v>1.22</v>
      </c>
      <c r="E2960" s="4" t="str">
        <v>L</v>
      </c>
      <c r="F2960" s="4" t="str">
        <v>SI2</v>
      </c>
      <c r="G2960" s="4" t="str">
        <v xml:space="preserve"> </v>
      </c>
      <c r="H2960" s="4" t="str">
        <v>EX</v>
      </c>
      <c r="I2960" s="4" t="str">
        <v>EX</v>
      </c>
      <c r="J2960" s="4" t="str">
        <v>NONE</v>
      </c>
      <c r="K2960" s="4" t="str">
        <v>9.06 x 5.66 x 3.55</v>
      </c>
      <c r="L2960" s="4" t="str">
        <v>62.70</v>
      </c>
      <c r="M2960" s="4" t="str">
        <v>61.00</v>
      </c>
      <c r="N2960" s="4" t="str">
        <v/>
      </c>
      <c r="O2960" s="4" t="str">
        <v>GIA</v>
      </c>
      <c r="P2960" s="4">
        <v>1900</v>
      </c>
      <c r="Q2960" s="7">
        <v>-68</v>
      </c>
      <c r="R2960" s="5">
        <f>ROUND(P2960 * (1 + (Q2960 / 100)), 2)</f>
        <v>608</v>
      </c>
      <c r="S2960" s="5">
        <f>ROUND(R2960 * D2960, 2)</f>
        <v>741.76</v>
      </c>
      <c r="T2960" s="4" t="str">
        <v>EXHIBITION</v>
      </c>
      <c r="U2960" s="8" t="str">
        <v>AVAILABLE</v>
      </c>
      <c r="V2960" s="4" t="str">
        <v>Crystal, Feather, Cloud, Needle</v>
      </c>
      <c r="W2960" s="9" t="str">
        <v>Media URL</v>
      </c>
    </row>
    <row r="2961">
      <c r="A2961" s="4" t="str">
        <v>2558560323</v>
      </c>
      <c r="B2961" s="4" t="str">
        <v>OVAL</v>
      </c>
      <c r="C2961" s="4">
        <v>161353</v>
      </c>
      <c r="D2961" s="5">
        <v>1.21</v>
      </c>
      <c r="E2961" s="4" t="str">
        <v>L</v>
      </c>
      <c r="F2961" s="4" t="str">
        <v>SI2</v>
      </c>
      <c r="G2961" s="4" t="str">
        <v xml:space="preserve"> </v>
      </c>
      <c r="H2961" s="4" t="str">
        <v>EX</v>
      </c>
      <c r="I2961" s="4" t="str">
        <v>EX</v>
      </c>
      <c r="J2961" s="4" t="str">
        <v>NONE</v>
      </c>
      <c r="K2961" s="4" t="str">
        <v>8.42 x 6.02 x 3.63</v>
      </c>
      <c r="L2961" s="4" t="str">
        <v>60.30</v>
      </c>
      <c r="M2961" s="4" t="str">
        <v>59.00</v>
      </c>
      <c r="N2961" s="4" t="str">
        <v/>
      </c>
      <c r="O2961" s="4" t="str">
        <v>GIA</v>
      </c>
      <c r="P2961" s="4">
        <v>1900</v>
      </c>
      <c r="Q2961" s="7">
        <v>-66</v>
      </c>
      <c r="R2961" s="5">
        <f>ROUND(P2961 * (1 + (Q2961 / 100)), 2)</f>
        <v>646</v>
      </c>
      <c r="S2961" s="5">
        <f>ROUND(R2961 * D2961, 2)</f>
        <v>781.66</v>
      </c>
      <c r="T2961" s="4" t="str">
        <v>EXHIBITION</v>
      </c>
      <c r="U2961" s="8" t="str">
        <v>AVAILABLE</v>
      </c>
      <c r="V2961" s="4" t="str">
        <v>Crystal, Twinning Wisp, Feather, Needle</v>
      </c>
      <c r="W2961" s="9" t="str">
        <v>Media URL</v>
      </c>
    </row>
    <row r="2962">
      <c r="A2962" s="4" t="str">
        <v>2566002996</v>
      </c>
      <c r="B2962" s="4" t="str">
        <v>OVAL</v>
      </c>
      <c r="C2962" s="4">
        <v>174548</v>
      </c>
      <c r="D2962" s="5">
        <v>1</v>
      </c>
      <c r="E2962" s="4" t="str">
        <v>L</v>
      </c>
      <c r="F2962" s="4" t="str">
        <v>SI2</v>
      </c>
      <c r="G2962" s="4" t="str">
        <v xml:space="preserve"> </v>
      </c>
      <c r="H2962" s="4" t="str">
        <v>EX</v>
      </c>
      <c r="I2962" s="4" t="str">
        <v>EX</v>
      </c>
      <c r="J2962" s="4" t="str">
        <v>FNT</v>
      </c>
      <c r="K2962" s="4" t="str">
        <v>7.79 x 5.46 x 3.30</v>
      </c>
      <c r="L2962" s="4" t="str">
        <v>60.40</v>
      </c>
      <c r="M2962" s="4" t="str">
        <v>61.00</v>
      </c>
      <c r="N2962" s="4" t="str">
        <v/>
      </c>
      <c r="O2962" s="4" t="str">
        <v>GIA</v>
      </c>
      <c r="P2962" s="4">
        <v>1900</v>
      </c>
      <c r="Q2962" s="7">
        <v>-62</v>
      </c>
      <c r="R2962" s="5">
        <f>ROUND(P2962 * (1 + (Q2962 / 100)), 2)</f>
        <v>722</v>
      </c>
      <c r="S2962" s="5">
        <f>ROUND(R2962 * D2962, 2)</f>
        <v>722</v>
      </c>
      <c r="T2962" s="4" t="str">
        <v>EXHIBITION</v>
      </c>
      <c r="U2962" s="8" t="str">
        <v>AVAILABLE</v>
      </c>
      <c r="V2962" s="4" t="str">
        <v>Twinning Wisp, Feather, Cavity, Crystal, Cloud, Indented Natural, Needle</v>
      </c>
      <c r="W2962" s="9" t="str">
        <v>Media URL</v>
      </c>
    </row>
    <row r="2963">
      <c r="A2963" s="4" t="str">
        <v>2557098256</v>
      </c>
      <c r="B2963" s="4" t="str">
        <v>OVAL</v>
      </c>
      <c r="C2963" s="4">
        <v>140992</v>
      </c>
      <c r="D2963" s="5">
        <v>1.01</v>
      </c>
      <c r="E2963" s="4" t="str">
        <v>L</v>
      </c>
      <c r="F2963" s="4" t="str">
        <v>I1</v>
      </c>
      <c r="G2963" s="4" t="str">
        <v xml:space="preserve"> </v>
      </c>
      <c r="H2963" s="4" t="str">
        <v>EX</v>
      </c>
      <c r="I2963" s="4" t="str">
        <v>VG</v>
      </c>
      <c r="J2963" s="4" t="str">
        <v>NONE</v>
      </c>
      <c r="K2963" s="4" t="str">
        <v>8.35 x 5.50 x 3.41</v>
      </c>
      <c r="L2963" s="4" t="str">
        <v>62.10</v>
      </c>
      <c r="M2963" s="4" t="str">
        <v>61.00</v>
      </c>
      <c r="N2963" s="4" t="str">
        <v/>
      </c>
      <c r="O2963" s="4" t="str">
        <v>GIA</v>
      </c>
      <c r="P2963" s="4">
        <v>1600</v>
      </c>
      <c r="Q2963" s="7">
        <v>-60</v>
      </c>
      <c r="R2963" s="5">
        <f>ROUND(P2963 * (1 + (Q2963 / 100)), 2)</f>
        <v>640</v>
      </c>
      <c r="S2963" s="5">
        <f>ROUND(R2963 * D2963, 2)</f>
        <v>646.4</v>
      </c>
      <c r="T2963" s="4" t="str">
        <v>EXHIBITION</v>
      </c>
      <c r="U2963" s="8" t="str">
        <v>AVAILABLE</v>
      </c>
      <c r="V2963" s="4" t="str">
        <v>Crystal, Feather, Needle</v>
      </c>
      <c r="W2963" s="9" t="str">
        <v>Media URL</v>
      </c>
    </row>
    <row r="2964">
      <c r="A2964" s="4" t="str">
        <v>6552810574</v>
      </c>
      <c r="B2964" s="4" t="str">
        <v>OVAL</v>
      </c>
      <c r="C2964" s="4">
        <v>170069</v>
      </c>
      <c r="D2964" s="5">
        <v>1.01</v>
      </c>
      <c r="E2964" s="4" t="str">
        <v>M</v>
      </c>
      <c r="F2964" s="4" t="str">
        <v>IF</v>
      </c>
      <c r="G2964" s="4" t="str">
        <v xml:space="preserve"> </v>
      </c>
      <c r="H2964" s="4" t="str">
        <v>EX</v>
      </c>
      <c r="I2964" s="4" t="str">
        <v>EX</v>
      </c>
      <c r="J2964" s="4" t="str">
        <v>NONE</v>
      </c>
      <c r="K2964" s="4" t="str">
        <v>8.08 x 5.58 x 3.49</v>
      </c>
      <c r="L2964" s="4" t="str">
        <v>62.50</v>
      </c>
      <c r="M2964" s="4" t="str">
        <v>57.00</v>
      </c>
      <c r="N2964" s="4" t="str">
        <v/>
      </c>
      <c r="O2964" s="4" t="str">
        <v>GIA</v>
      </c>
      <c r="P2964" s="4">
        <v>2500</v>
      </c>
      <c r="Q2964" s="7">
        <v>-58</v>
      </c>
      <c r="R2964" s="5">
        <f>ROUND(P2964 * (1 + (Q2964 / 100)), 2)</f>
        <v>1050</v>
      </c>
      <c r="S2964" s="5">
        <f>ROUND(R2964 * D2964, 2)</f>
        <v>1060.5</v>
      </c>
      <c r="T2964" s="4" t="str">
        <v>EXHIBITION</v>
      </c>
      <c r="U2964" s="8" t="str">
        <v>AVAILABLE</v>
      </c>
      <c r="V2964" s="4" t="str">
        <v xml:space="preserve"> </v>
      </c>
      <c r="W2964" s="9" t="str">
        <v>Media URL</v>
      </c>
    </row>
    <row r="2965">
      <c r="A2965" s="4" t="str">
        <v>2567003607</v>
      </c>
      <c r="B2965" s="4" t="str">
        <v>OVAL</v>
      </c>
      <c r="C2965" s="4">
        <v>174564</v>
      </c>
      <c r="D2965" s="5">
        <v>1</v>
      </c>
      <c r="E2965" s="4" t="str">
        <v>M</v>
      </c>
      <c r="F2965" s="4" t="str">
        <v>IF</v>
      </c>
      <c r="G2965" s="4" t="str">
        <v xml:space="preserve"> </v>
      </c>
      <c r="H2965" s="4" t="str">
        <v>EX</v>
      </c>
      <c r="I2965" s="4" t="str">
        <v>EX</v>
      </c>
      <c r="J2965" s="4" t="str">
        <v>NONE</v>
      </c>
      <c r="K2965" s="4" t="str">
        <v>7.66 x 5.47 x 3.55</v>
      </c>
      <c r="L2965" s="4" t="str">
        <v>64.80</v>
      </c>
      <c r="M2965" s="4" t="str">
        <v>59.00</v>
      </c>
      <c r="N2965" s="4" t="str">
        <v/>
      </c>
      <c r="O2965" s="4" t="str">
        <v>GIA</v>
      </c>
      <c r="P2965" s="4">
        <v>2500</v>
      </c>
      <c r="Q2965" s="7">
        <v>-54</v>
      </c>
      <c r="R2965" s="5">
        <f>ROUND(P2965 * (1 + (Q2965 / 100)), 2)</f>
        <v>1150</v>
      </c>
      <c r="S2965" s="5">
        <f>ROUND(R2965 * D2965, 2)</f>
        <v>1150</v>
      </c>
      <c r="T2965" s="4" t="str">
        <v>EXHIBITION</v>
      </c>
      <c r="U2965" s="8" t="str">
        <v>AVAILABLE</v>
      </c>
      <c r="V2965" s="4" t="str">
        <v xml:space="preserve"> </v>
      </c>
      <c r="W2965" s="9" t="str">
        <v>Media URL</v>
      </c>
    </row>
    <row r="2966">
      <c r="A2966" s="4" t="str">
        <v>2556408609</v>
      </c>
      <c r="B2966" s="4" t="str">
        <v>OVAL</v>
      </c>
      <c r="C2966" s="4">
        <v>154340</v>
      </c>
      <c r="D2966" s="5">
        <v>1.09</v>
      </c>
      <c r="E2966" s="4" t="str">
        <v>M</v>
      </c>
      <c r="F2966" s="4" t="str">
        <v>IF</v>
      </c>
      <c r="G2966" s="4" t="str">
        <v xml:space="preserve"> </v>
      </c>
      <c r="H2966" s="4" t="str">
        <v>EX</v>
      </c>
      <c r="I2966" s="4" t="str">
        <v>EX</v>
      </c>
      <c r="J2966" s="4" t="str">
        <v>NONE</v>
      </c>
      <c r="K2966" s="4" t="str">
        <v>7.96 x 5.57 x 3.66</v>
      </c>
      <c r="L2966" s="4" t="str">
        <v>65.70</v>
      </c>
      <c r="M2966" s="4" t="str">
        <v>61.00</v>
      </c>
      <c r="N2966" s="4" t="str">
        <v/>
      </c>
      <c r="O2966" s="4" t="str">
        <v>GIA</v>
      </c>
      <c r="P2966" s="4">
        <v>2500</v>
      </c>
      <c r="Q2966" s="7">
        <v>-56</v>
      </c>
      <c r="R2966" s="5">
        <f>ROUND(P2966 * (1 + (Q2966 / 100)), 2)</f>
        <v>1100</v>
      </c>
      <c r="S2966" s="5">
        <f>ROUND(R2966 * D2966, 2)</f>
        <v>1199</v>
      </c>
      <c r="T2966" s="4" t="str">
        <v>EXHIBITION</v>
      </c>
      <c r="U2966" s="8" t="str">
        <v>AVAILABLE</v>
      </c>
      <c r="V2966" s="4" t="str">
        <v xml:space="preserve"> </v>
      </c>
      <c r="W2966" s="9" t="str">
        <v>Media URL</v>
      </c>
    </row>
    <row r="2967">
      <c r="A2967" s="4" t="str">
        <v>1559063715</v>
      </c>
      <c r="B2967" s="4" t="str">
        <v>OVAL</v>
      </c>
      <c r="C2967" s="4">
        <v>139978</v>
      </c>
      <c r="D2967" s="5">
        <v>1.11</v>
      </c>
      <c r="E2967" s="4" t="str">
        <v>M</v>
      </c>
      <c r="F2967" s="4" t="str">
        <v>IF</v>
      </c>
      <c r="G2967" s="4" t="str">
        <v xml:space="preserve"> </v>
      </c>
      <c r="H2967" s="4" t="str">
        <v>EX</v>
      </c>
      <c r="I2967" s="4" t="str">
        <v>EX</v>
      </c>
      <c r="J2967" s="4" t="str">
        <v>NONE</v>
      </c>
      <c r="K2967" s="4" t="str">
        <v>8.27 x 5.82 x 3.61</v>
      </c>
      <c r="L2967" s="4" t="str">
        <v>61.90</v>
      </c>
      <c r="M2967" s="4" t="str">
        <v>62.00</v>
      </c>
      <c r="N2967" s="4" t="str">
        <v/>
      </c>
      <c r="O2967" s="4" t="str">
        <v>GIA</v>
      </c>
      <c r="P2967" s="4">
        <v>2500</v>
      </c>
      <c r="Q2967" s="7">
        <v>-56</v>
      </c>
      <c r="R2967" s="5">
        <f>ROUND(P2967 * (1 + (Q2967 / 100)), 2)</f>
        <v>1100</v>
      </c>
      <c r="S2967" s="5">
        <f>ROUND(R2967 * D2967, 2)</f>
        <v>1221</v>
      </c>
      <c r="T2967" s="4" t="str">
        <v>EXHIBITION</v>
      </c>
      <c r="U2967" s="8" t="str">
        <v>AVAILABLE</v>
      </c>
      <c r="V2967" s="4" t="str">
        <v xml:space="preserve"> </v>
      </c>
      <c r="W2967" s="9" t="str">
        <v>Media URL</v>
      </c>
    </row>
    <row r="2968">
      <c r="A2968" s="4" t="str">
        <v>7553995625</v>
      </c>
      <c r="B2968" s="4" t="str">
        <v>OVAL</v>
      </c>
      <c r="C2968" s="4">
        <v>175608</v>
      </c>
      <c r="D2968" s="5">
        <v>1.11</v>
      </c>
      <c r="E2968" s="4" t="str">
        <v>M</v>
      </c>
      <c r="F2968" s="4" t="str">
        <v>IF</v>
      </c>
      <c r="G2968" s="4" t="str">
        <v xml:space="preserve"> </v>
      </c>
      <c r="H2968" s="4" t="str">
        <v>EX</v>
      </c>
      <c r="I2968" s="4" t="str">
        <v>EX</v>
      </c>
      <c r="J2968" s="4" t="str">
        <v>NONE</v>
      </c>
      <c r="K2968" s="4" t="str">
        <v>8.81 x 5.60 x 3.44</v>
      </c>
      <c r="L2968" s="4" t="str">
        <v>61.40</v>
      </c>
      <c r="M2968" s="4" t="str">
        <v>61.00</v>
      </c>
      <c r="N2968" s="4" t="str">
        <v/>
      </c>
      <c r="O2968" s="4" t="str">
        <v>GIA</v>
      </c>
      <c r="P2968" s="4">
        <v>2500</v>
      </c>
      <c r="Q2968" s="7">
        <v>-51</v>
      </c>
      <c r="R2968" s="5">
        <f>ROUND(P2968 * (1 + (Q2968 / 100)), 2)</f>
        <v>1225</v>
      </c>
      <c r="S2968" s="5">
        <f>ROUND(R2968 * D2968, 2)</f>
        <v>1359.75</v>
      </c>
      <c r="T2968" s="4" t="str">
        <v>EXHIBITION</v>
      </c>
      <c r="U2968" s="8" t="str">
        <v>AVAILABLE</v>
      </c>
      <c r="V2968" s="4" t="str">
        <v xml:space="preserve"> </v>
      </c>
      <c r="W2968" s="9" t="str">
        <v>Media URL</v>
      </c>
    </row>
    <row r="2969">
      <c r="A2969" s="4" t="str">
        <v>5556595651</v>
      </c>
      <c r="B2969" s="4" t="str">
        <v>OVAL</v>
      </c>
      <c r="C2969" s="4">
        <v>161997</v>
      </c>
      <c r="D2969" s="5">
        <v>1.24</v>
      </c>
      <c r="E2969" s="4" t="str">
        <v>M</v>
      </c>
      <c r="F2969" s="4" t="str">
        <v>IF</v>
      </c>
      <c r="G2969" s="4" t="str">
        <v xml:space="preserve"> </v>
      </c>
      <c r="H2969" s="4" t="str">
        <v>EX</v>
      </c>
      <c r="I2969" s="4" t="str">
        <v>EX</v>
      </c>
      <c r="J2969" s="4" t="str">
        <v>NONE</v>
      </c>
      <c r="K2969" s="4" t="str">
        <v>8.28 x 5.97 x 3.74</v>
      </c>
      <c r="L2969" s="4" t="str">
        <v>62.60</v>
      </c>
      <c r="M2969" s="4" t="str">
        <v>62.00</v>
      </c>
      <c r="N2969" s="4" t="str">
        <v/>
      </c>
      <c r="O2969" s="4" t="str">
        <v>GIA</v>
      </c>
      <c r="P2969" s="4">
        <v>2500</v>
      </c>
      <c r="Q2969" s="7">
        <v>-53</v>
      </c>
      <c r="R2969" s="5">
        <f>ROUND(P2969 * (1 + (Q2969 / 100)), 2)</f>
        <v>1175</v>
      </c>
      <c r="S2969" s="5">
        <f>ROUND(R2969 * D2969, 2)</f>
        <v>1457</v>
      </c>
      <c r="T2969" s="4" t="str">
        <v>EXHIBITION</v>
      </c>
      <c r="U2969" s="8" t="str">
        <v>AVAILABLE</v>
      </c>
      <c r="V2969" s="4" t="str">
        <v xml:space="preserve"> </v>
      </c>
      <c r="W2969" s="9" t="str">
        <v>Media URL</v>
      </c>
    </row>
    <row r="2970">
      <c r="A2970" s="4" t="str">
        <v>7553531017</v>
      </c>
      <c r="B2970" s="4" t="str">
        <v>OVAL</v>
      </c>
      <c r="C2970" s="4">
        <v>160124</v>
      </c>
      <c r="D2970" s="5">
        <v>1.3</v>
      </c>
      <c r="E2970" s="4" t="str">
        <v>M</v>
      </c>
      <c r="F2970" s="4" t="str">
        <v>IF</v>
      </c>
      <c r="G2970" s="4" t="str">
        <v xml:space="preserve"> </v>
      </c>
      <c r="H2970" s="4" t="str">
        <v>EX</v>
      </c>
      <c r="I2970" s="4" t="str">
        <v>EX</v>
      </c>
      <c r="J2970" s="4" t="str">
        <v>NONE</v>
      </c>
      <c r="K2970" s="4" t="str">
        <v>8.59 x 6.07 x 3.64</v>
      </c>
      <c r="L2970" s="4" t="str">
        <v>60.00</v>
      </c>
      <c r="M2970" s="4" t="str">
        <v>61.00</v>
      </c>
      <c r="N2970" s="4" t="str">
        <v/>
      </c>
      <c r="O2970" s="4" t="str">
        <v>GIA</v>
      </c>
      <c r="P2970" s="4">
        <v>2500</v>
      </c>
      <c r="Q2970" s="7">
        <v>-53</v>
      </c>
      <c r="R2970" s="5">
        <f>ROUND(P2970 * (1 + (Q2970 / 100)), 2)</f>
        <v>1175</v>
      </c>
      <c r="S2970" s="5">
        <f>ROUND(R2970 * D2970, 2)</f>
        <v>1527.5</v>
      </c>
      <c r="T2970" s="4" t="str">
        <v>EXHIBITION</v>
      </c>
      <c r="U2970" s="8" t="str">
        <v>AVAILABLE</v>
      </c>
      <c r="V2970" s="4" t="str">
        <v xml:space="preserve"> </v>
      </c>
      <c r="W2970" s="9" t="str">
        <v>Media URL</v>
      </c>
    </row>
    <row r="2971">
      <c r="A2971" s="4" t="str">
        <v>2556195529</v>
      </c>
      <c r="B2971" s="4" t="str">
        <v>OVAL</v>
      </c>
      <c r="C2971" s="4">
        <v>144088</v>
      </c>
      <c r="D2971" s="5">
        <v>1.31</v>
      </c>
      <c r="E2971" s="4" t="str">
        <v>M</v>
      </c>
      <c r="F2971" s="4" t="str">
        <v>IF</v>
      </c>
      <c r="G2971" s="4" t="str">
        <v xml:space="preserve"> </v>
      </c>
      <c r="H2971" s="4" t="str">
        <v>EX</v>
      </c>
      <c r="I2971" s="4" t="str">
        <v>EX</v>
      </c>
      <c r="J2971" s="4" t="str">
        <v>NONE</v>
      </c>
      <c r="K2971" s="4" t="str">
        <v>8.96 x 6.12 x 3.61</v>
      </c>
      <c r="L2971" s="4" t="str">
        <v>59.00</v>
      </c>
      <c r="M2971" s="4" t="str">
        <v>58.00</v>
      </c>
      <c r="N2971" s="4" t="str">
        <v/>
      </c>
      <c r="O2971" s="4" t="str">
        <v>GIA</v>
      </c>
      <c r="P2971" s="4">
        <v>2500</v>
      </c>
      <c r="Q2971" s="7">
        <v>-53</v>
      </c>
      <c r="R2971" s="5">
        <f>ROUND(P2971 * (1 + (Q2971 / 100)), 2)</f>
        <v>1175</v>
      </c>
      <c r="S2971" s="5">
        <f>ROUND(R2971 * D2971, 2)</f>
        <v>1539.25</v>
      </c>
      <c r="T2971" s="4" t="str">
        <v>EXHIBITION</v>
      </c>
      <c r="U2971" s="8" t="str">
        <v>AVAILABLE</v>
      </c>
      <c r="V2971" s="4" t="str">
        <v xml:space="preserve"> </v>
      </c>
      <c r="W2971" s="9" t="str">
        <v>Media URL</v>
      </c>
    </row>
    <row r="2972">
      <c r="A2972" s="4" t="str">
        <v>3555063191</v>
      </c>
      <c r="B2972" s="4" t="str">
        <v>OVAL</v>
      </c>
      <c r="C2972" s="4">
        <v>139573</v>
      </c>
      <c r="D2972" s="5">
        <v>1.13</v>
      </c>
      <c r="E2972" s="4" t="str">
        <v>M</v>
      </c>
      <c r="F2972" s="4" t="str">
        <v>IF</v>
      </c>
      <c r="G2972" s="4" t="str">
        <v xml:space="preserve"> </v>
      </c>
      <c r="H2972" s="4" t="str">
        <v>EX</v>
      </c>
      <c r="I2972" s="4" t="str">
        <v>EX</v>
      </c>
      <c r="J2972" s="4" t="str">
        <v>MED</v>
      </c>
      <c r="K2972" s="4" t="str">
        <v>8.12 x 5.75 x 3.53</v>
      </c>
      <c r="L2972" s="4" t="str">
        <v>61.30</v>
      </c>
      <c r="M2972" s="4" t="str">
        <v>61.00</v>
      </c>
      <c r="N2972" s="4" t="str">
        <v/>
      </c>
      <c r="O2972" s="4" t="str">
        <v>GIA</v>
      </c>
      <c r="P2972" s="4">
        <v>2500</v>
      </c>
      <c r="Q2972" s="7">
        <v>-67</v>
      </c>
      <c r="R2972" s="5">
        <f>ROUND(P2972 * (1 + (Q2972 / 100)), 2)</f>
        <v>825</v>
      </c>
      <c r="S2972" s="5">
        <f>ROUND(R2972 * D2972, 2)</f>
        <v>932.25</v>
      </c>
      <c r="T2972" s="4" t="str">
        <v>EXHIBITION</v>
      </c>
      <c r="U2972" s="8" t="str">
        <v>AVAILABLE</v>
      </c>
      <c r="V2972" s="4" t="str">
        <v xml:space="preserve"> </v>
      </c>
      <c r="W2972" s="9" t="str">
        <v>Media URL</v>
      </c>
    </row>
    <row r="2973">
      <c r="A2973" s="4" t="str">
        <v>6555785309</v>
      </c>
      <c r="B2973" s="4" t="str">
        <v>OVAL</v>
      </c>
      <c r="C2973" s="4">
        <v>169289</v>
      </c>
      <c r="D2973" s="5">
        <v>1.04</v>
      </c>
      <c r="E2973" s="4" t="str">
        <v>M</v>
      </c>
      <c r="F2973" s="4" t="str">
        <v>VVS1</v>
      </c>
      <c r="G2973" s="4" t="str">
        <v xml:space="preserve"> </v>
      </c>
      <c r="H2973" s="4" t="str">
        <v>EX</v>
      </c>
      <c r="I2973" s="4" t="str">
        <v>VG</v>
      </c>
      <c r="J2973" s="4" t="str">
        <v>NONE</v>
      </c>
      <c r="K2973" s="4" t="str">
        <v>8.29 x 5.44 x 3.49</v>
      </c>
      <c r="L2973" s="4" t="str">
        <v>64.20</v>
      </c>
      <c r="M2973" s="4" t="str">
        <v>60.00</v>
      </c>
      <c r="N2973" s="4" t="str">
        <v/>
      </c>
      <c r="O2973" s="4" t="str">
        <v>GIA</v>
      </c>
      <c r="P2973" s="4">
        <v>2300</v>
      </c>
      <c r="Q2973" s="7">
        <v>-59</v>
      </c>
      <c r="R2973" s="5">
        <f>ROUND(P2973 * (1 + (Q2973 / 100)), 2)</f>
        <v>943</v>
      </c>
      <c r="S2973" s="5">
        <f>ROUND(R2973 * D2973, 2)</f>
        <v>980.72</v>
      </c>
      <c r="T2973" s="4" t="str">
        <v>EXHIBITION</v>
      </c>
      <c r="U2973" s="8" t="str">
        <v>AVAILABLE</v>
      </c>
      <c r="V2973" s="4" t="str">
        <v>Cloud</v>
      </c>
      <c r="W2973" s="9" t="str">
        <v>Media URL</v>
      </c>
    </row>
    <row r="2974">
      <c r="A2974" s="4" t="str">
        <v>1567233127</v>
      </c>
      <c r="B2974" s="4" t="str">
        <v>OVAL</v>
      </c>
      <c r="C2974" s="4">
        <v>187664</v>
      </c>
      <c r="D2974" s="5">
        <v>1</v>
      </c>
      <c r="E2974" s="4" t="str">
        <v>M</v>
      </c>
      <c r="F2974" s="4" t="str">
        <v>VVS1</v>
      </c>
      <c r="G2974" s="4" t="str">
        <v xml:space="preserve"> </v>
      </c>
      <c r="H2974" s="4" t="str">
        <v>EX</v>
      </c>
      <c r="I2974" s="4" t="str">
        <v>EX</v>
      </c>
      <c r="J2974" s="4" t="str">
        <v>NONE</v>
      </c>
      <c r="K2974" s="4" t="str">
        <v>7.86 x 5.57 x 3.35</v>
      </c>
      <c r="L2974" s="4" t="str">
        <v>60.20</v>
      </c>
      <c r="M2974" s="4" t="str">
        <v>61.00</v>
      </c>
      <c r="N2974" s="4" t="str">
        <v/>
      </c>
      <c r="O2974" s="4" t="str">
        <v>GIA</v>
      </c>
      <c r="P2974" s="4">
        <v>2300</v>
      </c>
      <c r="Q2974" s="7">
        <v>-53</v>
      </c>
      <c r="R2974" s="5">
        <f>ROUND(P2974 * (1 + (Q2974 / 100)), 2)</f>
        <v>1081</v>
      </c>
      <c r="S2974" s="5">
        <f>ROUND(R2974 * D2974, 2)</f>
        <v>1081</v>
      </c>
      <c r="T2974" s="4" t="str">
        <v>EXHIBITION</v>
      </c>
      <c r="U2974" s="8" t="str">
        <v>AVAILABLE</v>
      </c>
      <c r="V2974" s="4" t="str">
        <v>Needle, Feather, Cavity</v>
      </c>
      <c r="W2974" s="9" t="str">
        <v>Media URL</v>
      </c>
    </row>
    <row r="2975">
      <c r="A2975" s="4" t="str">
        <v>6552785211</v>
      </c>
      <c r="B2975" s="4" t="str">
        <v>OVAL</v>
      </c>
      <c r="C2975" s="4">
        <v>168800</v>
      </c>
      <c r="D2975" s="5">
        <v>1.11</v>
      </c>
      <c r="E2975" s="4" t="str">
        <v>M</v>
      </c>
      <c r="F2975" s="4" t="str">
        <v>VVS2</v>
      </c>
      <c r="G2975" s="4" t="str">
        <v xml:space="preserve"> </v>
      </c>
      <c r="H2975" s="4" t="str">
        <v>EX</v>
      </c>
      <c r="I2975" s="4" t="str">
        <v>EX</v>
      </c>
      <c r="J2975" s="4" t="str">
        <v>NONE</v>
      </c>
      <c r="K2975" s="4" t="str">
        <v>8.78 x 5.55 x 3.51</v>
      </c>
      <c r="L2975" s="4" t="str">
        <v>63.30</v>
      </c>
      <c r="M2975" s="4" t="str">
        <v>60.00</v>
      </c>
      <c r="N2975" s="4" t="str">
        <v/>
      </c>
      <c r="O2975" s="4" t="str">
        <v>GIA</v>
      </c>
      <c r="P2975" s="4">
        <v>2100</v>
      </c>
      <c r="Q2975" s="7">
        <v>-61</v>
      </c>
      <c r="R2975" s="5">
        <f>ROUND(P2975 * (1 + (Q2975 / 100)), 2)</f>
        <v>819</v>
      </c>
      <c r="S2975" s="5">
        <f>ROUND(R2975 * D2975, 2)</f>
        <v>909.09</v>
      </c>
      <c r="T2975" s="4" t="str">
        <v>EXHIBITION</v>
      </c>
      <c r="U2975" s="8" t="str">
        <v>AVAILABLE</v>
      </c>
      <c r="V2975" s="4" t="str">
        <v>Cloud, Pinpoint, Feather</v>
      </c>
      <c r="W2975" s="9" t="str">
        <v>Media URL</v>
      </c>
    </row>
    <row r="2976">
      <c r="A2976" s="4" t="str">
        <v>6552504336</v>
      </c>
      <c r="B2976" s="4" t="str">
        <v>OVAL</v>
      </c>
      <c r="C2976" s="4">
        <v>158628</v>
      </c>
      <c r="D2976" s="5">
        <v>1.2</v>
      </c>
      <c r="E2976" s="4" t="str">
        <v>M</v>
      </c>
      <c r="F2976" s="4" t="str">
        <v>VVS2</v>
      </c>
      <c r="G2976" s="4" t="str">
        <v xml:space="preserve"> </v>
      </c>
      <c r="H2976" s="4" t="str">
        <v>EX</v>
      </c>
      <c r="I2976" s="4" t="str">
        <v>EX</v>
      </c>
      <c r="J2976" s="4" t="str">
        <v>NONE</v>
      </c>
      <c r="K2976" s="4" t="str">
        <v>8.39 x 6.03 x 3.61</v>
      </c>
      <c r="L2976" s="4" t="str">
        <v>60.00</v>
      </c>
      <c r="M2976" s="4" t="str">
        <v>63.00</v>
      </c>
      <c r="N2976" s="4" t="str">
        <v/>
      </c>
      <c r="O2976" s="4" t="str">
        <v>GIA</v>
      </c>
      <c r="P2976" s="4">
        <v>2100</v>
      </c>
      <c r="Q2976" s="7">
        <v>-57</v>
      </c>
      <c r="R2976" s="5">
        <f>ROUND(P2976 * (1 + (Q2976 / 100)), 2)</f>
        <v>903</v>
      </c>
      <c r="S2976" s="5">
        <f>ROUND(R2976 * D2976, 2)</f>
        <v>1083.6</v>
      </c>
      <c r="T2976" s="4" t="str">
        <v>EXHIBITION</v>
      </c>
      <c r="U2976" s="8" t="str">
        <v>AVAILABLE</v>
      </c>
      <c r="V2976" s="4" t="str">
        <v>Cloud</v>
      </c>
      <c r="W2976" s="9" t="str">
        <v>Media URL</v>
      </c>
    </row>
    <row r="2977">
      <c r="A2977" s="4" t="str">
        <v>7558504394</v>
      </c>
      <c r="B2977" s="4" t="str">
        <v>OVAL</v>
      </c>
      <c r="C2977" s="4">
        <v>159146</v>
      </c>
      <c r="D2977" s="5">
        <v>1.25</v>
      </c>
      <c r="E2977" s="4" t="str">
        <v>M</v>
      </c>
      <c r="F2977" s="4" t="str">
        <v>VVS2</v>
      </c>
      <c r="G2977" s="4" t="str">
        <v xml:space="preserve"> </v>
      </c>
      <c r="H2977" s="4" t="str">
        <v>EX</v>
      </c>
      <c r="I2977" s="4" t="str">
        <v>EX</v>
      </c>
      <c r="J2977" s="4" t="str">
        <v>NONE</v>
      </c>
      <c r="K2977" s="4" t="str">
        <v>9.04 x 5.84 x 3.68</v>
      </c>
      <c r="L2977" s="4" t="str">
        <v>63.00</v>
      </c>
      <c r="M2977" s="4" t="str">
        <v>58.00</v>
      </c>
      <c r="N2977" s="4" t="str">
        <v/>
      </c>
      <c r="O2977" s="4" t="str">
        <v>GIA</v>
      </c>
      <c r="P2977" s="4">
        <v>2100</v>
      </c>
      <c r="Q2977" s="7">
        <v>-57</v>
      </c>
      <c r="R2977" s="5">
        <f>ROUND(P2977 * (1 + (Q2977 / 100)), 2)</f>
        <v>903</v>
      </c>
      <c r="S2977" s="5">
        <f>ROUND(R2977 * D2977, 2)</f>
        <v>1128.75</v>
      </c>
      <c r="T2977" s="4" t="str">
        <v>EXHIBITION</v>
      </c>
      <c r="U2977" s="8" t="str">
        <v>AVAILABLE</v>
      </c>
      <c r="V2977" s="4" t="str">
        <v>Needle</v>
      </c>
      <c r="W2977" s="9" t="str">
        <v>Media URL</v>
      </c>
    </row>
    <row r="2978">
      <c r="A2978" s="4" t="str">
        <v>2557504619</v>
      </c>
      <c r="B2978" s="4" t="str">
        <v>OVAL</v>
      </c>
      <c r="C2978" s="4">
        <v>159173</v>
      </c>
      <c r="D2978" s="5">
        <v>1.11</v>
      </c>
      <c r="E2978" s="4" t="str">
        <v>M</v>
      </c>
      <c r="F2978" s="4" t="str">
        <v>VS1</v>
      </c>
      <c r="G2978" s="4" t="str">
        <v xml:space="preserve"> </v>
      </c>
      <c r="H2978" s="4" t="str">
        <v>VG</v>
      </c>
      <c r="I2978" s="4" t="str">
        <v>EX</v>
      </c>
      <c r="J2978" s="4" t="str">
        <v>NONE</v>
      </c>
      <c r="K2978" s="4" t="str">
        <v>8.48 x 5.67 x 3.55</v>
      </c>
      <c r="L2978" s="4" t="str">
        <v>62.60</v>
      </c>
      <c r="M2978" s="4" t="str">
        <v>56.00</v>
      </c>
      <c r="N2978" s="4" t="str">
        <v/>
      </c>
      <c r="O2978" s="4" t="str">
        <v>GIA</v>
      </c>
      <c r="P2978" s="4">
        <v>2000</v>
      </c>
      <c r="Q2978" s="7">
        <v>-66</v>
      </c>
      <c r="R2978" s="5">
        <f>ROUND(P2978 * (1 + (Q2978 / 100)), 2)</f>
        <v>680</v>
      </c>
      <c r="S2978" s="5">
        <f>ROUND(R2978 * D2978, 2)</f>
        <v>754.8</v>
      </c>
      <c r="T2978" s="4" t="str">
        <v>EXHIBITION</v>
      </c>
      <c r="U2978" s="8" t="str">
        <v>AVAILABLE</v>
      </c>
      <c r="V2978" s="4" t="str">
        <v>Twinning Wisp, Crystal, Feather, Needle</v>
      </c>
      <c r="W2978" s="9" t="str">
        <v>Media URL</v>
      </c>
    </row>
    <row r="2979">
      <c r="A2979" s="4" t="str">
        <v>7541883507</v>
      </c>
      <c r="B2979" s="4" t="str">
        <v>OVAL</v>
      </c>
      <c r="C2979" s="4">
        <v>133558</v>
      </c>
      <c r="D2979" s="5">
        <v>1.15</v>
      </c>
      <c r="E2979" s="4" t="str">
        <v>M</v>
      </c>
      <c r="F2979" s="4" t="str">
        <v>VS1</v>
      </c>
      <c r="G2979" s="4" t="str">
        <v xml:space="preserve"> </v>
      </c>
      <c r="H2979" s="4" t="str">
        <v>EX</v>
      </c>
      <c r="I2979" s="4" t="str">
        <v>VG</v>
      </c>
      <c r="J2979" s="4" t="str">
        <v>NONE</v>
      </c>
      <c r="K2979" s="4" t="str">
        <v>8.90 x 5.56 x 3.52</v>
      </c>
      <c r="L2979" s="4" t="str">
        <v>63.30</v>
      </c>
      <c r="M2979" s="4" t="str">
        <v>56.00</v>
      </c>
      <c r="N2979" s="4" t="str">
        <v/>
      </c>
      <c r="O2979" s="4" t="str">
        <v>GIA</v>
      </c>
      <c r="P2979" s="4">
        <v>2000</v>
      </c>
      <c r="Q2979" s="7">
        <v>-69</v>
      </c>
      <c r="R2979" s="5">
        <f>ROUND(P2979 * (1 + (Q2979 / 100)), 2)</f>
        <v>620</v>
      </c>
      <c r="S2979" s="5">
        <f>ROUND(R2979 * D2979, 2)</f>
        <v>713</v>
      </c>
      <c r="T2979" s="4" t="str">
        <v>EXHIBITION</v>
      </c>
      <c r="U2979" s="8" t="str">
        <v>AVAILABLE</v>
      </c>
      <c r="V2979" s="4" t="str">
        <v>Cloud, Feather, Indented Natural</v>
      </c>
      <c r="W2979" s="9" t="str">
        <v>Media URL</v>
      </c>
    </row>
    <row r="2980">
      <c r="A2980" s="4" t="str">
        <v>7556661442</v>
      </c>
      <c r="B2980" s="4" t="str">
        <v>OVAL</v>
      </c>
      <c r="C2980" s="4">
        <v>164840</v>
      </c>
      <c r="D2980" s="5">
        <v>1</v>
      </c>
      <c r="E2980" s="4" t="str">
        <v>M</v>
      </c>
      <c r="F2980" s="4" t="str">
        <v>VS2</v>
      </c>
      <c r="G2980" s="4" t="str">
        <v xml:space="preserve"> </v>
      </c>
      <c r="H2980" s="4" t="str">
        <v>EX</v>
      </c>
      <c r="I2980" s="4" t="str">
        <v>VG</v>
      </c>
      <c r="J2980" s="4" t="str">
        <v>NONE</v>
      </c>
      <c r="K2980" s="4" t="str">
        <v>7.48 x 5.64 x 3.37</v>
      </c>
      <c r="L2980" s="4" t="str">
        <v>59.70</v>
      </c>
      <c r="M2980" s="4" t="str">
        <v>54.00</v>
      </c>
      <c r="N2980" s="4" t="str">
        <v/>
      </c>
      <c r="O2980" s="4" t="str">
        <v>GIA</v>
      </c>
      <c r="P2980" s="4">
        <v>1900</v>
      </c>
      <c r="Q2980" s="7">
        <v>-61</v>
      </c>
      <c r="R2980" s="5">
        <f>ROUND(P2980 * (1 + (Q2980 / 100)), 2)</f>
        <v>741</v>
      </c>
      <c r="S2980" s="5">
        <f>ROUND(R2980 * D2980, 2)</f>
        <v>741</v>
      </c>
      <c r="T2980" s="4" t="str">
        <v>EXHIBITION</v>
      </c>
      <c r="U2980" s="8" t="str">
        <v>AVAILABLE</v>
      </c>
      <c r="V2980" s="4" t="str">
        <v>Cloud, Crystal, Feather, Indented Natural, Pinpoint, Natural</v>
      </c>
      <c r="W2980" s="9" t="str">
        <v>Media URL</v>
      </c>
    </row>
    <row r="2981">
      <c r="A2981" s="4" t="str">
        <v>5553716436</v>
      </c>
      <c r="B2981" s="4" t="str">
        <v>OVAL</v>
      </c>
      <c r="C2981" s="4">
        <v>166821</v>
      </c>
      <c r="D2981" s="5">
        <v>1.02</v>
      </c>
      <c r="E2981" s="4" t="str">
        <v>M</v>
      </c>
      <c r="F2981" s="4" t="str">
        <v>VS2</v>
      </c>
      <c r="G2981" s="4" t="str">
        <v xml:space="preserve"> </v>
      </c>
      <c r="H2981" s="4" t="str">
        <v>EX</v>
      </c>
      <c r="I2981" s="4" t="str">
        <v>EX</v>
      </c>
      <c r="J2981" s="4" t="str">
        <v>NONE</v>
      </c>
      <c r="K2981" s="4" t="str">
        <v>8.11 x 5.44 x 3.55</v>
      </c>
      <c r="L2981" s="4" t="str">
        <v>65.30</v>
      </c>
      <c r="M2981" s="4" t="str">
        <v>65.00</v>
      </c>
      <c r="N2981" s="4" t="str">
        <v/>
      </c>
      <c r="O2981" s="4" t="str">
        <v>GIA</v>
      </c>
      <c r="P2981" s="4">
        <v>1900</v>
      </c>
      <c r="Q2981" s="7">
        <v>-61</v>
      </c>
      <c r="R2981" s="5">
        <f>ROUND(P2981 * (1 + (Q2981 / 100)), 2)</f>
        <v>741</v>
      </c>
      <c r="S2981" s="5">
        <f>ROUND(R2981 * D2981, 2)</f>
        <v>755.82</v>
      </c>
      <c r="T2981" s="4" t="str">
        <v>EXHIBITION</v>
      </c>
      <c r="U2981" s="8" t="str">
        <v>AVAILABLE</v>
      </c>
      <c r="V2981" s="4" t="str">
        <v>Crystal, Twinning Wisp, Feather, Needle</v>
      </c>
      <c r="W2981" s="9" t="str">
        <v>Media URL</v>
      </c>
    </row>
    <row r="2982">
      <c r="A2982" s="4" t="str">
        <v>6542755391</v>
      </c>
      <c r="B2982" s="4" t="str">
        <v>OVAL</v>
      </c>
      <c r="C2982" s="4">
        <v>127167</v>
      </c>
      <c r="D2982" s="5">
        <v>1.36</v>
      </c>
      <c r="E2982" s="4" t="str">
        <v>M</v>
      </c>
      <c r="F2982" s="4" t="str">
        <v>VS2</v>
      </c>
      <c r="G2982" s="4" t="str">
        <v xml:space="preserve"> </v>
      </c>
      <c r="H2982" s="4" t="str">
        <v>EX</v>
      </c>
      <c r="I2982" s="4" t="str">
        <v>EX</v>
      </c>
      <c r="J2982" s="4" t="str">
        <v>NONE</v>
      </c>
      <c r="K2982" s="4" t="str">
        <v>9.39 x 6.18 x 3.58</v>
      </c>
      <c r="L2982" s="4" t="str">
        <v>58.00</v>
      </c>
      <c r="M2982" s="4" t="str">
        <v>62.00</v>
      </c>
      <c r="N2982" s="4" t="str">
        <v/>
      </c>
      <c r="O2982" s="4" t="str">
        <v>GIA</v>
      </c>
      <c r="P2982" s="4">
        <v>1900</v>
      </c>
      <c r="Q2982" s="7">
        <v>-66</v>
      </c>
      <c r="R2982" s="5">
        <f>ROUND(P2982 * (1 + (Q2982 / 100)), 2)</f>
        <v>646</v>
      </c>
      <c r="S2982" s="5">
        <f>ROUND(R2982 * D2982, 2)</f>
        <v>878.56</v>
      </c>
      <c r="T2982" s="4" t="str">
        <v>EXHIBITION</v>
      </c>
      <c r="U2982" s="8" t="str">
        <v>AVAILABLE</v>
      </c>
      <c r="V2982" s="4" t="str">
        <v>Crystal, Twinning Wisp, Cloud, Needle</v>
      </c>
      <c r="W2982" s="9" t="str">
        <v>Media URL</v>
      </c>
    </row>
    <row r="2983">
      <c r="A2983" s="4" t="str">
        <v>6552767194</v>
      </c>
      <c r="B2983" s="4" t="str">
        <v>OVAL</v>
      </c>
      <c r="C2983" s="4">
        <v>168457</v>
      </c>
      <c r="D2983" s="5">
        <v>1.13</v>
      </c>
      <c r="E2983" s="4" t="str">
        <v>M</v>
      </c>
      <c r="F2983" s="4" t="str">
        <v>VS2</v>
      </c>
      <c r="G2983" s="4" t="str">
        <v xml:space="preserve"> </v>
      </c>
      <c r="H2983" s="4" t="str">
        <v>EX</v>
      </c>
      <c r="I2983" s="4" t="str">
        <v>EX</v>
      </c>
      <c r="J2983" s="4" t="str">
        <v>NONE</v>
      </c>
      <c r="K2983" s="4" t="str">
        <v>8.45 x 5.92 x 3.43</v>
      </c>
      <c r="L2983" s="4" t="str">
        <v>57.90</v>
      </c>
      <c r="M2983" s="4" t="str">
        <v>56.00</v>
      </c>
      <c r="N2983" s="4" t="str">
        <v/>
      </c>
      <c r="O2983" s="4" t="str">
        <v>GIA</v>
      </c>
      <c r="P2983" s="4">
        <v>1900</v>
      </c>
      <c r="Q2983" s="7">
        <v>-56</v>
      </c>
      <c r="R2983" s="5">
        <f>ROUND(P2983 * (1 + (Q2983 / 100)), 2)</f>
        <v>836</v>
      </c>
      <c r="S2983" s="5">
        <f>ROUND(R2983 * D2983, 2)</f>
        <v>944.68</v>
      </c>
      <c r="T2983" s="4" t="str">
        <v>EXHIBITION</v>
      </c>
      <c r="U2983" s="8" t="str">
        <v>AVAILABLE</v>
      </c>
      <c r="V2983" s="4" t="str">
        <v>Cloud, Crystal, Needle</v>
      </c>
      <c r="W2983" s="9" t="str">
        <v>Media URL</v>
      </c>
    </row>
    <row r="2984">
      <c r="A2984" s="4" t="str">
        <v>2567210304</v>
      </c>
      <c r="B2984" s="4" t="str">
        <v>OVAL</v>
      </c>
      <c r="C2984" s="4">
        <v>186495</v>
      </c>
      <c r="D2984" s="5">
        <v>1.3</v>
      </c>
      <c r="E2984" s="4" t="str">
        <v>M</v>
      </c>
      <c r="F2984" s="4" t="str">
        <v>VS2</v>
      </c>
      <c r="G2984" s="4" t="str">
        <v xml:space="preserve"> </v>
      </c>
      <c r="H2984" s="4" t="str">
        <v>EX</v>
      </c>
      <c r="I2984" s="4" t="str">
        <v>EX</v>
      </c>
      <c r="J2984" s="4" t="str">
        <v>NONE</v>
      </c>
      <c r="K2984" s="4" t="str">
        <v>8.77 x 6.09 x 3.73</v>
      </c>
      <c r="L2984" s="4" t="str">
        <v>61.30</v>
      </c>
      <c r="M2984" s="4" t="str">
        <v>57.00</v>
      </c>
      <c r="N2984" s="4" t="str">
        <v/>
      </c>
      <c r="O2984" s="4" t="str">
        <v>GIA</v>
      </c>
      <c r="P2984" s="4">
        <v>1900</v>
      </c>
      <c r="Q2984" s="7">
        <v>-45</v>
      </c>
      <c r="R2984" s="5">
        <f>ROUND(P2984 * (1 + (Q2984 / 100)), 2)</f>
        <v>1045</v>
      </c>
      <c r="S2984" s="5">
        <f>ROUND(R2984 * D2984, 2)</f>
        <v>1358.5</v>
      </c>
      <c r="T2984" s="4" t="str">
        <v>EXHIBITION</v>
      </c>
      <c r="U2984" s="8" t="str">
        <v>AVAILABLE</v>
      </c>
      <c r="V2984" s="4" t="str">
        <v>Feather, Twinning Wisp</v>
      </c>
      <c r="W2984" s="9" t="str">
        <v>Media URL</v>
      </c>
    </row>
    <row r="2985">
      <c r="A2985" s="4" t="str">
        <v>2556785253</v>
      </c>
      <c r="B2985" s="4" t="str">
        <v>OVAL</v>
      </c>
      <c r="C2985" s="4">
        <v>168901</v>
      </c>
      <c r="D2985" s="5">
        <v>1.01</v>
      </c>
      <c r="E2985" s="4" t="str">
        <v>M</v>
      </c>
      <c r="F2985" s="4" t="str">
        <v>SI1</v>
      </c>
      <c r="G2985" s="4" t="str">
        <v xml:space="preserve"> </v>
      </c>
      <c r="H2985" s="4" t="str">
        <v>VG</v>
      </c>
      <c r="I2985" s="4" t="str">
        <v>VG</v>
      </c>
      <c r="J2985" s="4" t="str">
        <v>FNT</v>
      </c>
      <c r="K2985" s="4" t="str">
        <v>7.39 x 5.32 x 3.67</v>
      </c>
      <c r="L2985" s="4" t="str">
        <v>68.90</v>
      </c>
      <c r="M2985" s="4" t="str">
        <v>58.00</v>
      </c>
      <c r="N2985" s="4" t="str">
        <v/>
      </c>
      <c r="O2985" s="4" t="str">
        <v>GIA</v>
      </c>
      <c r="P2985" s="4">
        <v>1800</v>
      </c>
      <c r="Q2985" s="7">
        <v>-62</v>
      </c>
      <c r="R2985" s="5">
        <f>ROUND(P2985 * (1 + (Q2985 / 100)), 2)</f>
        <v>684</v>
      </c>
      <c r="S2985" s="5">
        <f>ROUND(R2985 * D2985, 2)</f>
        <v>690.84</v>
      </c>
      <c r="T2985" s="4" t="str">
        <v>EXHIBITION</v>
      </c>
      <c r="U2985" s="8" t="str">
        <v>AVAILABLE</v>
      </c>
      <c r="V2985" s="4" t="str">
        <v>Crystal, Cloud, Feather, Needle, Natural</v>
      </c>
      <c r="W2985" s="9" t="str">
        <v>Media URL</v>
      </c>
    </row>
    <row r="2986">
      <c r="A2986" s="4" t="str">
        <v>1553562439</v>
      </c>
      <c r="B2986" s="4" t="str">
        <v>OVAL</v>
      </c>
      <c r="C2986" s="4">
        <v>161388</v>
      </c>
      <c r="D2986" s="5">
        <v>1</v>
      </c>
      <c r="E2986" s="4" t="str">
        <v>M</v>
      </c>
      <c r="F2986" s="4" t="str">
        <v>SI1</v>
      </c>
      <c r="G2986" s="4" t="str">
        <v xml:space="preserve"> </v>
      </c>
      <c r="H2986" s="4" t="str">
        <v>EX</v>
      </c>
      <c r="I2986" s="4" t="str">
        <v>VG</v>
      </c>
      <c r="J2986" s="4" t="str">
        <v>NONE</v>
      </c>
      <c r="K2986" s="4" t="str">
        <v>7.83 x 5.45 x 3.47</v>
      </c>
      <c r="L2986" s="4" t="str">
        <v>63.70</v>
      </c>
      <c r="M2986" s="4" t="str">
        <v>59.00</v>
      </c>
      <c r="N2986" s="4" t="str">
        <v/>
      </c>
      <c r="O2986" s="4" t="str">
        <v>GIA</v>
      </c>
      <c r="P2986" s="4">
        <v>1800</v>
      </c>
      <c r="Q2986" s="7">
        <v>-65</v>
      </c>
      <c r="R2986" s="5">
        <f>ROUND(P2986 * (1 + (Q2986 / 100)), 2)</f>
        <v>630</v>
      </c>
      <c r="S2986" s="5">
        <f>ROUND(R2986 * D2986, 2)</f>
        <v>630</v>
      </c>
      <c r="T2986" s="4" t="str">
        <v>EXHIBITION</v>
      </c>
      <c r="U2986" s="8" t="str">
        <v>AVAILABLE</v>
      </c>
      <c r="V2986" s="4" t="str">
        <v>Crystal, Feather, Cloud, Needle</v>
      </c>
      <c r="W2986" s="9" t="str">
        <v>Media URL</v>
      </c>
    </row>
    <row r="2987">
      <c r="A2987" s="4" t="str">
        <v>2556658435</v>
      </c>
      <c r="B2987" s="4" t="str">
        <v>OVAL</v>
      </c>
      <c r="C2987" s="4">
        <v>164845</v>
      </c>
      <c r="D2987" s="5">
        <v>1.01</v>
      </c>
      <c r="E2987" s="4" t="str">
        <v>M</v>
      </c>
      <c r="F2987" s="4" t="str">
        <v>SI1</v>
      </c>
      <c r="G2987" s="4" t="str">
        <v xml:space="preserve"> </v>
      </c>
      <c r="H2987" s="4" t="str">
        <v>EX</v>
      </c>
      <c r="I2987" s="4" t="str">
        <v>VG</v>
      </c>
      <c r="J2987" s="4" t="str">
        <v>NONE</v>
      </c>
      <c r="K2987" s="4" t="str">
        <v>7.88 x 5.40 x 3.56</v>
      </c>
      <c r="L2987" s="4" t="str">
        <v>65.90</v>
      </c>
      <c r="M2987" s="4" t="str">
        <v>63.00</v>
      </c>
      <c r="N2987" s="4" t="str">
        <v/>
      </c>
      <c r="O2987" s="4" t="str">
        <v>GIA</v>
      </c>
      <c r="P2987" s="4">
        <v>1800</v>
      </c>
      <c r="Q2987" s="7">
        <v>-64</v>
      </c>
      <c r="R2987" s="5">
        <f>ROUND(P2987 * (1 + (Q2987 / 100)), 2)</f>
        <v>648</v>
      </c>
      <c r="S2987" s="5">
        <f>ROUND(R2987 * D2987, 2)</f>
        <v>654.48</v>
      </c>
      <c r="T2987" s="4" t="str">
        <v>EXHIBITION</v>
      </c>
      <c r="U2987" s="8" t="str">
        <v>AVAILABLE</v>
      </c>
      <c r="V2987" s="4" t="str">
        <v>Crystal, Feather, Needle, Indented Natural</v>
      </c>
      <c r="W2987" s="9" t="str">
        <v>Media URL</v>
      </c>
    </row>
    <row r="2988">
      <c r="A2988" s="4" t="str">
        <v>2557727972</v>
      </c>
      <c r="B2988" s="4" t="str">
        <v>OVAL</v>
      </c>
      <c r="C2988" s="4">
        <v>167947</v>
      </c>
      <c r="D2988" s="5">
        <v>1.01</v>
      </c>
      <c r="E2988" s="4" t="str">
        <v>M</v>
      </c>
      <c r="F2988" s="4" t="str">
        <v>SI1</v>
      </c>
      <c r="G2988" s="4" t="str">
        <v xml:space="preserve"> </v>
      </c>
      <c r="H2988" s="4" t="str">
        <v>EX</v>
      </c>
      <c r="I2988" s="4" t="str">
        <v>VG</v>
      </c>
      <c r="J2988" s="4" t="str">
        <v>NONE</v>
      </c>
      <c r="K2988" s="4" t="str">
        <v>8.45 x 5.15 x 3.39</v>
      </c>
      <c r="L2988" s="4" t="str">
        <v>65.80</v>
      </c>
      <c r="M2988" s="4" t="str">
        <v>61.00</v>
      </c>
      <c r="N2988" s="4" t="str">
        <v/>
      </c>
      <c r="O2988" s="4" t="str">
        <v>GIA</v>
      </c>
      <c r="P2988" s="4">
        <v>1800</v>
      </c>
      <c r="Q2988" s="7">
        <v>-59</v>
      </c>
      <c r="R2988" s="5">
        <f>ROUND(P2988 * (1 + (Q2988 / 100)), 2)</f>
        <v>738</v>
      </c>
      <c r="S2988" s="5">
        <f>ROUND(R2988 * D2988, 2)</f>
        <v>745.38</v>
      </c>
      <c r="T2988" s="4" t="str">
        <v>EXHIBITION</v>
      </c>
      <c r="U2988" s="8" t="str">
        <v>AVAILABLE</v>
      </c>
      <c r="V2988" s="4" t="str">
        <v>Feather, Cavity, Twinning Wisp</v>
      </c>
      <c r="W2988" s="9" t="str">
        <v>Media URL</v>
      </c>
    </row>
    <row r="2989">
      <c r="A2989" s="4" t="str">
        <v>6552995422</v>
      </c>
      <c r="B2989" s="4" t="str">
        <v>OVAL</v>
      </c>
      <c r="C2989" s="4">
        <v>175677</v>
      </c>
      <c r="D2989" s="5">
        <v>1</v>
      </c>
      <c r="E2989" s="4" t="str">
        <v>M</v>
      </c>
      <c r="F2989" s="4" t="str">
        <v>SI1</v>
      </c>
      <c r="G2989" s="4" t="str">
        <v xml:space="preserve"> </v>
      </c>
      <c r="H2989" s="4" t="str">
        <v>EX</v>
      </c>
      <c r="I2989" s="4" t="str">
        <v>VG</v>
      </c>
      <c r="J2989" s="4" t="str">
        <v>NONE</v>
      </c>
      <c r="K2989" s="4" t="str">
        <v>7.82 x 5.50 x 3.43</v>
      </c>
      <c r="L2989" s="4" t="str">
        <v>62.40</v>
      </c>
      <c r="M2989" s="4" t="str">
        <v>59.00</v>
      </c>
      <c r="N2989" s="4" t="str">
        <v/>
      </c>
      <c r="O2989" s="4" t="str">
        <v>GIA</v>
      </c>
      <c r="P2989" s="4">
        <v>1800</v>
      </c>
      <c r="Q2989" s="7">
        <v>-54</v>
      </c>
      <c r="R2989" s="5">
        <f>ROUND(P2989 * (1 + (Q2989 / 100)), 2)</f>
        <v>828</v>
      </c>
      <c r="S2989" s="5">
        <f>ROUND(R2989 * D2989, 2)</f>
        <v>828</v>
      </c>
      <c r="T2989" s="4" t="str">
        <v>EXHIBITION</v>
      </c>
      <c r="U2989" s="8" t="str">
        <v>AVAILABLE</v>
      </c>
      <c r="V2989" s="4" t="str">
        <v>Feather, Crystal, Cloud, Needle, Natural</v>
      </c>
      <c r="W2989" s="9" t="str">
        <v>Media URL</v>
      </c>
    </row>
    <row r="2990">
      <c r="A2990" s="4" t="str">
        <v>7561216425</v>
      </c>
      <c r="B2990" s="4" t="str">
        <v>OVAL</v>
      </c>
      <c r="C2990" s="4">
        <v>186534</v>
      </c>
      <c r="D2990" s="5">
        <v>1</v>
      </c>
      <c r="E2990" s="4" t="str">
        <v>M</v>
      </c>
      <c r="F2990" s="4" t="str">
        <v>SI1</v>
      </c>
      <c r="G2990" s="4" t="str">
        <v xml:space="preserve"> </v>
      </c>
      <c r="H2990" s="4" t="str">
        <v>EX</v>
      </c>
      <c r="I2990" s="4" t="str">
        <v>VG</v>
      </c>
      <c r="J2990" s="4" t="str">
        <v>NONE</v>
      </c>
      <c r="K2990" s="4" t="str">
        <v>8.05 x 5.43 x 3.37</v>
      </c>
      <c r="L2990" s="4" t="str">
        <v>62.00</v>
      </c>
      <c r="M2990" s="4" t="str">
        <v>60.00</v>
      </c>
      <c r="N2990" s="4" t="str">
        <v/>
      </c>
      <c r="O2990" s="4" t="str">
        <v>GIA</v>
      </c>
      <c r="P2990" s="4">
        <v>1800</v>
      </c>
      <c r="Q2990" s="7">
        <v>-52</v>
      </c>
      <c r="R2990" s="5">
        <f>ROUND(P2990 * (1 + (Q2990 / 100)), 2)</f>
        <v>864</v>
      </c>
      <c r="S2990" s="5">
        <f>ROUND(R2990 * D2990, 2)</f>
        <v>864</v>
      </c>
      <c r="T2990" s="4" t="str">
        <v>EXHIBITION</v>
      </c>
      <c r="U2990" s="8" t="str">
        <v>AVAILABLE</v>
      </c>
      <c r="V2990" s="4" t="str">
        <v>Twinning Wisp, Needle, Feather, Etch Channel, Indented Natural, Extra Facet</v>
      </c>
      <c r="W2990" s="9" t="str">
        <v>Media URL</v>
      </c>
    </row>
    <row r="2991">
      <c r="A2991" s="4" t="str">
        <v>1553676142</v>
      </c>
      <c r="B2991" s="4" t="str">
        <v>OVAL</v>
      </c>
      <c r="C2991" s="4">
        <v>165145</v>
      </c>
      <c r="D2991" s="5">
        <v>1</v>
      </c>
      <c r="E2991" s="4" t="str">
        <v>M</v>
      </c>
      <c r="F2991" s="4" t="str">
        <v>SI1</v>
      </c>
      <c r="G2991" s="4" t="str">
        <v xml:space="preserve"> </v>
      </c>
      <c r="H2991" s="4" t="str">
        <v>EX</v>
      </c>
      <c r="I2991" s="4" t="str">
        <v>EX</v>
      </c>
      <c r="J2991" s="4" t="str">
        <v>NONE</v>
      </c>
      <c r="K2991" s="4" t="str">
        <v>7.31 x 5.51 x 3.70</v>
      </c>
      <c r="L2991" s="4" t="str">
        <v>67.20</v>
      </c>
      <c r="M2991" s="4" t="str">
        <v>59.00</v>
      </c>
      <c r="N2991" s="4" t="str">
        <v/>
      </c>
      <c r="O2991" s="4" t="str">
        <v>GIA</v>
      </c>
      <c r="P2991" s="4">
        <v>1800</v>
      </c>
      <c r="Q2991" s="7">
        <v>-64</v>
      </c>
      <c r="R2991" s="5">
        <f>ROUND(P2991 * (1 + (Q2991 / 100)), 2)</f>
        <v>648</v>
      </c>
      <c r="S2991" s="5">
        <f>ROUND(R2991 * D2991, 2)</f>
        <v>648</v>
      </c>
      <c r="T2991" s="4" t="str">
        <v>EXHIBITION</v>
      </c>
      <c r="U2991" s="8" t="str">
        <v>AVAILABLE</v>
      </c>
      <c r="V2991" s="4" t="str">
        <v>Crystal, Feather, Needle</v>
      </c>
      <c r="W2991" s="9" t="str">
        <v>Media URL</v>
      </c>
    </row>
    <row r="2992">
      <c r="A2992" s="4" t="str">
        <v>2557658499</v>
      </c>
      <c r="B2992" s="4" t="str">
        <v>OVAL</v>
      </c>
      <c r="C2992" s="4">
        <v>164825</v>
      </c>
      <c r="D2992" s="5">
        <v>1.01</v>
      </c>
      <c r="E2992" s="4" t="str">
        <v>M</v>
      </c>
      <c r="F2992" s="4" t="str">
        <v>SI1</v>
      </c>
      <c r="G2992" s="4" t="str">
        <v xml:space="preserve"> </v>
      </c>
      <c r="H2992" s="4" t="str">
        <v>EX</v>
      </c>
      <c r="I2992" s="4" t="str">
        <v>EX</v>
      </c>
      <c r="J2992" s="4" t="str">
        <v>NONE</v>
      </c>
      <c r="K2992" s="4" t="str">
        <v>7.80 x 5.51 x 3.38</v>
      </c>
      <c r="L2992" s="4" t="str">
        <v>61.20</v>
      </c>
      <c r="M2992" s="4" t="str">
        <v>60.00</v>
      </c>
      <c r="N2992" s="4" t="str">
        <v/>
      </c>
      <c r="O2992" s="4" t="str">
        <v>GIA</v>
      </c>
      <c r="P2992" s="4">
        <v>1800</v>
      </c>
      <c r="Q2992" s="7">
        <v>-62</v>
      </c>
      <c r="R2992" s="5">
        <f>ROUND(P2992 * (1 + (Q2992 / 100)), 2)</f>
        <v>684</v>
      </c>
      <c r="S2992" s="5">
        <f>ROUND(R2992 * D2992, 2)</f>
        <v>690.84</v>
      </c>
      <c r="T2992" s="4" t="str">
        <v>EXHIBITION</v>
      </c>
      <c r="U2992" s="8" t="str">
        <v>AVAILABLE</v>
      </c>
      <c r="V2992" s="4" t="str">
        <v>Crystal, Feather, Twinning Wisp, Cavity, Needle</v>
      </c>
      <c r="W2992" s="9" t="str">
        <v>Media URL</v>
      </c>
    </row>
    <row r="2993">
      <c r="A2993" s="4" t="str">
        <v>3555636886</v>
      </c>
      <c r="B2993" s="4" t="str">
        <v>OVAL</v>
      </c>
      <c r="C2993" s="4">
        <v>163688</v>
      </c>
      <c r="D2993" s="5">
        <v>1</v>
      </c>
      <c r="E2993" s="4" t="str">
        <v>M</v>
      </c>
      <c r="F2993" s="4" t="str">
        <v>SI1</v>
      </c>
      <c r="G2993" s="4" t="str">
        <v xml:space="preserve"> </v>
      </c>
      <c r="H2993" s="4" t="str">
        <v>EX</v>
      </c>
      <c r="I2993" s="4" t="str">
        <v>EX</v>
      </c>
      <c r="J2993" s="4" t="str">
        <v>NONE</v>
      </c>
      <c r="K2993" s="4" t="str">
        <v>8.18 x 5.64 x 3.36</v>
      </c>
      <c r="L2993" s="4" t="str">
        <v>59.50</v>
      </c>
      <c r="M2993" s="4" t="str">
        <v>59.00</v>
      </c>
      <c r="N2993" s="4" t="str">
        <v/>
      </c>
      <c r="O2993" s="4" t="str">
        <v>GIA</v>
      </c>
      <c r="P2993" s="4">
        <v>1800</v>
      </c>
      <c r="Q2993" s="7">
        <v>-61</v>
      </c>
      <c r="R2993" s="5">
        <f>ROUND(P2993 * (1 + (Q2993 / 100)), 2)</f>
        <v>702</v>
      </c>
      <c r="S2993" s="5">
        <f>ROUND(R2993 * D2993, 2)</f>
        <v>702</v>
      </c>
      <c r="T2993" s="4" t="str">
        <v>EXHIBITION</v>
      </c>
      <c r="U2993" s="8" t="str">
        <v>AVAILABLE</v>
      </c>
      <c r="V2993" s="4" t="str">
        <v>Feather, Twinning Wisp</v>
      </c>
      <c r="W2993" s="9" t="str">
        <v>Media URL</v>
      </c>
    </row>
    <row r="2994">
      <c r="A2994" s="4" t="str">
        <v>7551063237</v>
      </c>
      <c r="B2994" s="4" t="str">
        <v>OVAL</v>
      </c>
      <c r="C2994" s="4">
        <v>139618</v>
      </c>
      <c r="D2994" s="5">
        <v>1.2</v>
      </c>
      <c r="E2994" s="4" t="str">
        <v>M</v>
      </c>
      <c r="F2994" s="4" t="str">
        <v>SI1</v>
      </c>
      <c r="G2994" s="4" t="str">
        <v xml:space="preserve"> </v>
      </c>
      <c r="H2994" s="4" t="str">
        <v>EX</v>
      </c>
      <c r="I2994" s="4" t="str">
        <v>EX</v>
      </c>
      <c r="J2994" s="4" t="str">
        <v>NONE</v>
      </c>
      <c r="K2994" s="4" t="str">
        <v>8.48 x 5.84 x 3.58</v>
      </c>
      <c r="L2994" s="4" t="str">
        <v>61.20</v>
      </c>
      <c r="M2994" s="4" t="str">
        <v>60.00</v>
      </c>
      <c r="N2994" s="4" t="str">
        <v/>
      </c>
      <c r="O2994" s="4" t="str">
        <v>GIA</v>
      </c>
      <c r="P2994" s="4">
        <v>1800</v>
      </c>
      <c r="Q2994" s="7">
        <v>-66</v>
      </c>
      <c r="R2994" s="5">
        <f>ROUND(P2994 * (1 + (Q2994 / 100)), 2)</f>
        <v>612</v>
      </c>
      <c r="S2994" s="5">
        <f>ROUND(R2994 * D2994, 2)</f>
        <v>734.4</v>
      </c>
      <c r="T2994" s="4" t="str">
        <v>EXHIBITION</v>
      </c>
      <c r="U2994" s="8" t="str">
        <v>AVAILABLE</v>
      </c>
      <c r="V2994" s="4" t="str">
        <v>Crystal, Twinning Wisp, Feather, Needle</v>
      </c>
      <c r="W2994" s="9" t="str">
        <v>Media URL</v>
      </c>
    </row>
    <row r="2995">
      <c r="A2995" s="4" t="str">
        <v>7561210181</v>
      </c>
      <c r="B2995" s="4" t="str">
        <v>OVAL</v>
      </c>
      <c r="C2995" s="4">
        <v>186536</v>
      </c>
      <c r="D2995" s="5">
        <v>1.01</v>
      </c>
      <c r="E2995" s="4" t="str">
        <v>M</v>
      </c>
      <c r="F2995" s="4" t="str">
        <v>SI1</v>
      </c>
      <c r="G2995" s="4" t="str">
        <v xml:space="preserve"> </v>
      </c>
      <c r="H2995" s="4" t="str">
        <v>EX</v>
      </c>
      <c r="I2995" s="4" t="str">
        <v>EX</v>
      </c>
      <c r="J2995" s="4" t="str">
        <v>NONE</v>
      </c>
      <c r="K2995" s="4" t="str">
        <v>7.68 x 5.56 x 3.63</v>
      </c>
      <c r="L2995" s="4" t="str">
        <v>65.30</v>
      </c>
      <c r="M2995" s="4" t="str">
        <v>58.00</v>
      </c>
      <c r="N2995" s="4" t="str">
        <v/>
      </c>
      <c r="O2995" s="4" t="str">
        <v>GIA</v>
      </c>
      <c r="P2995" s="4">
        <v>1800</v>
      </c>
      <c r="Q2995" s="7">
        <v>-58</v>
      </c>
      <c r="R2995" s="5">
        <f>ROUND(P2995 * (1 + (Q2995 / 100)), 2)</f>
        <v>756</v>
      </c>
      <c r="S2995" s="5">
        <f>ROUND(R2995 * D2995, 2)</f>
        <v>763.56</v>
      </c>
      <c r="T2995" s="4" t="str">
        <v>EXHIBITION</v>
      </c>
      <c r="U2995" s="8" t="str">
        <v>AVAILABLE</v>
      </c>
      <c r="V2995" s="4" t="str">
        <v>Feather, Indented Natural, Natural</v>
      </c>
      <c r="W2995" s="9" t="str">
        <v>Media URL</v>
      </c>
    </row>
    <row r="2996">
      <c r="A2996" s="4" t="str">
        <v>7551012365</v>
      </c>
      <c r="B2996" s="4" t="str">
        <v>OVAL</v>
      </c>
      <c r="C2996" s="4">
        <v>138094</v>
      </c>
      <c r="D2996" s="5">
        <v>1.3</v>
      </c>
      <c r="E2996" s="4" t="str">
        <v>M</v>
      </c>
      <c r="F2996" s="4" t="str">
        <v>SI1</v>
      </c>
      <c r="G2996" s="4" t="str">
        <v xml:space="preserve"> </v>
      </c>
      <c r="H2996" s="4" t="str">
        <v>EX</v>
      </c>
      <c r="I2996" s="4" t="str">
        <v>EX</v>
      </c>
      <c r="J2996" s="4" t="str">
        <v>NONE</v>
      </c>
      <c r="K2996" s="4" t="str">
        <v>8.69 x 6.00 x 3.73</v>
      </c>
      <c r="L2996" s="4" t="str">
        <v>62.20</v>
      </c>
      <c r="M2996" s="4" t="str">
        <v>66.00</v>
      </c>
      <c r="N2996" s="4" t="str">
        <v/>
      </c>
      <c r="O2996" s="4" t="str">
        <v>GIA</v>
      </c>
      <c r="P2996" s="4">
        <v>1800</v>
      </c>
      <c r="Q2996" s="7">
        <v>-65</v>
      </c>
      <c r="R2996" s="5">
        <f>ROUND(P2996 * (1 + (Q2996 / 100)), 2)</f>
        <v>630</v>
      </c>
      <c r="S2996" s="5">
        <f>ROUND(R2996 * D2996, 2)</f>
        <v>819</v>
      </c>
      <c r="T2996" s="4" t="str">
        <v>EXHIBITION</v>
      </c>
      <c r="U2996" s="8" t="str">
        <v>AVAILABLE</v>
      </c>
      <c r="V2996" s="4" t="str">
        <v>Feather, Crystal, Twinning Wisp, Needle</v>
      </c>
      <c r="W2996" s="9" t="str">
        <v>Media URL</v>
      </c>
    </row>
    <row r="2997">
      <c r="A2997" s="4" t="str">
        <v>6562216861</v>
      </c>
      <c r="B2997" s="4" t="str">
        <v>OVAL</v>
      </c>
      <c r="C2997" s="4">
        <v>186971</v>
      </c>
      <c r="D2997" s="5">
        <v>1.02</v>
      </c>
      <c r="E2997" s="4" t="str">
        <v>M</v>
      </c>
      <c r="F2997" s="4" t="str">
        <v>SI1</v>
      </c>
      <c r="G2997" s="4" t="str">
        <v xml:space="preserve"> </v>
      </c>
      <c r="H2997" s="4" t="str">
        <v>EX</v>
      </c>
      <c r="I2997" s="4" t="str">
        <v>EX</v>
      </c>
      <c r="J2997" s="4" t="str">
        <v>NONE</v>
      </c>
      <c r="K2997" s="4" t="str">
        <v>7.78 x 5.49 x 3.47</v>
      </c>
      <c r="L2997" s="4" t="str">
        <v>63.30</v>
      </c>
      <c r="M2997" s="4" t="str">
        <v>62.00</v>
      </c>
      <c r="N2997" s="4" t="str">
        <v/>
      </c>
      <c r="O2997" s="4" t="str">
        <v>GIA</v>
      </c>
      <c r="P2997" s="4">
        <v>1800</v>
      </c>
      <c r="Q2997" s="7">
        <v>-52</v>
      </c>
      <c r="R2997" s="5">
        <f>ROUND(P2997 * (1 + (Q2997 / 100)), 2)</f>
        <v>864</v>
      </c>
      <c r="S2997" s="5">
        <f>ROUND(R2997 * D2997, 2)</f>
        <v>881.28</v>
      </c>
      <c r="T2997" s="4" t="str">
        <v>EXHIBITION</v>
      </c>
      <c r="U2997" s="8" t="str">
        <v>AVAILABLE</v>
      </c>
      <c r="V2997" s="4" t="str">
        <v>Crystal, Feather, Twinning Wisp, Needle</v>
      </c>
      <c r="W2997" s="9" t="str">
        <v>Media URL</v>
      </c>
    </row>
    <row r="2998">
      <c r="A2998" s="4" t="str">
        <v>6551627328</v>
      </c>
      <c r="B2998" s="4" t="str">
        <v>OVAL</v>
      </c>
      <c r="C2998" s="4">
        <v>163214</v>
      </c>
      <c r="D2998" s="5">
        <v>1.33</v>
      </c>
      <c r="E2998" s="4" t="str">
        <v>M</v>
      </c>
      <c r="F2998" s="4" t="str">
        <v>SI1</v>
      </c>
      <c r="G2998" s="4" t="str">
        <v xml:space="preserve"> </v>
      </c>
      <c r="H2998" s="4" t="str">
        <v>EX</v>
      </c>
      <c r="I2998" s="4" t="str">
        <v>EX</v>
      </c>
      <c r="J2998" s="4" t="str">
        <v>NONE</v>
      </c>
      <c r="K2998" s="4" t="str">
        <v>9.33 x 6.09 x 3.65</v>
      </c>
      <c r="L2998" s="4" t="str">
        <v>59.90</v>
      </c>
      <c r="M2998" s="4" t="str">
        <v>62.00</v>
      </c>
      <c r="N2998" s="4" t="str">
        <v/>
      </c>
      <c r="O2998" s="4" t="str">
        <v>GIA</v>
      </c>
      <c r="P2998" s="4">
        <v>1800</v>
      </c>
      <c r="Q2998" s="7">
        <v>-53</v>
      </c>
      <c r="R2998" s="5">
        <f>ROUND(P2998 * (1 + (Q2998 / 100)), 2)</f>
        <v>846</v>
      </c>
      <c r="S2998" s="5">
        <f>ROUND(R2998 * D2998, 2)</f>
        <v>1125.18</v>
      </c>
      <c r="T2998" s="4" t="str">
        <v>EXHIBITION</v>
      </c>
      <c r="U2998" s="8" t="str">
        <v>AVAILABLE</v>
      </c>
      <c r="V2998" s="4" t="str">
        <v>Twinning Wisp, Crystal, Feather, Needle, Indented Natural</v>
      </c>
      <c r="W2998" s="9" t="str">
        <v>Media URL</v>
      </c>
    </row>
    <row r="2999">
      <c r="A2999" s="4" t="str">
        <v>6542880639</v>
      </c>
      <c r="B2999" s="4" t="str">
        <v>OVAL</v>
      </c>
      <c r="C2999" s="4">
        <v>133455</v>
      </c>
      <c r="D2999" s="5">
        <v>1.45</v>
      </c>
      <c r="E2999" s="4" t="str">
        <v>M</v>
      </c>
      <c r="F2999" s="4" t="str">
        <v>SI1</v>
      </c>
      <c r="G2999" s="4" t="str">
        <v xml:space="preserve"> </v>
      </c>
      <c r="H2999" s="4" t="str">
        <v>EX</v>
      </c>
      <c r="I2999" s="4" t="str">
        <v>EX</v>
      </c>
      <c r="J2999" s="4" t="str">
        <v>NONE</v>
      </c>
      <c r="K2999" s="4" t="str">
        <v>9.40 x 6.30 x 3.71</v>
      </c>
      <c r="L2999" s="4" t="str">
        <v>58.90</v>
      </c>
      <c r="M2999" s="4" t="str">
        <v>60.00</v>
      </c>
      <c r="N2999" s="4" t="str">
        <v/>
      </c>
      <c r="O2999" s="4" t="str">
        <v>GIA</v>
      </c>
      <c r="P2999" s="4">
        <v>1800</v>
      </c>
      <c r="Q2999" s="7">
        <v>-52</v>
      </c>
      <c r="R2999" s="5">
        <f>ROUND(P2999 * (1 + (Q2999 / 100)), 2)</f>
        <v>864</v>
      </c>
      <c r="S2999" s="5">
        <f>ROUND(R2999 * D2999, 2)</f>
        <v>1252.8</v>
      </c>
      <c r="T2999" s="4" t="str">
        <v>EXHIBITION</v>
      </c>
      <c r="U2999" s="8" t="str">
        <v>AVAILABLE</v>
      </c>
      <c r="V2999" s="4" t="str">
        <v>Twinning Wisp, Crystal, Feather</v>
      </c>
      <c r="W2999" s="9" t="str">
        <v>Media URL</v>
      </c>
    </row>
    <row r="3000">
      <c r="A3000" s="4" t="str">
        <v>1555658526</v>
      </c>
      <c r="B3000" s="4" t="str">
        <v>OVAL</v>
      </c>
      <c r="C3000" s="4">
        <v>164847</v>
      </c>
      <c r="D3000" s="5">
        <v>1.01</v>
      </c>
      <c r="E3000" s="4" t="str">
        <v>M</v>
      </c>
      <c r="F3000" s="4" t="str">
        <v>SI2</v>
      </c>
      <c r="G3000" s="4" t="str">
        <v xml:space="preserve"> </v>
      </c>
      <c r="H3000" s="4" t="str">
        <v>EX</v>
      </c>
      <c r="I3000" s="4" t="str">
        <v>VG</v>
      </c>
      <c r="J3000" s="4" t="str">
        <v>NONE</v>
      </c>
      <c r="K3000" s="4" t="str">
        <v>7.57 x 5.50 x 3.57</v>
      </c>
      <c r="L3000" s="4" t="str">
        <v>64.80</v>
      </c>
      <c r="M3000" s="4" t="str">
        <v>65.00</v>
      </c>
      <c r="N3000" s="4" t="str">
        <v/>
      </c>
      <c r="O3000" s="4" t="str">
        <v>GIA</v>
      </c>
      <c r="P3000" s="4">
        <v>1700</v>
      </c>
      <c r="Q3000" s="7">
        <v>-62</v>
      </c>
      <c r="R3000" s="5">
        <f>ROUND(P3000 * (1 + (Q3000 / 100)), 2)</f>
        <v>646</v>
      </c>
      <c r="S3000" s="5">
        <f>ROUND(R3000 * D3000, 2)</f>
        <v>652.46</v>
      </c>
      <c r="T3000" s="4" t="str">
        <v>EXHIBITION</v>
      </c>
      <c r="U3000" s="8" t="str">
        <v>AVAILABLE</v>
      </c>
      <c r="V3000" s="4" t="str">
        <v>Feather, Crystal, Needle</v>
      </c>
      <c r="W3000" s="9" t="str">
        <v>Media URL</v>
      </c>
    </row>
    <row r="3001">
      <c r="A3001" s="4" t="str">
        <v>6542609951</v>
      </c>
      <c r="B3001" s="4" t="str">
        <v>OVAL</v>
      </c>
      <c r="C3001" s="4">
        <v>121063</v>
      </c>
      <c r="D3001" s="5">
        <v>1.45</v>
      </c>
      <c r="E3001" s="4" t="str">
        <v>M</v>
      </c>
      <c r="F3001" s="4" t="str">
        <v>SI2</v>
      </c>
      <c r="G3001" s="4" t="str">
        <v xml:space="preserve"> </v>
      </c>
      <c r="H3001" s="4" t="str">
        <v>EX</v>
      </c>
      <c r="I3001" s="4" t="str">
        <v>VG</v>
      </c>
      <c r="J3001" s="4" t="str">
        <v>NONE</v>
      </c>
      <c r="K3001" s="4" t="str">
        <v>9.19 x 6.36 x 3.83</v>
      </c>
      <c r="L3001" s="4" t="str">
        <v>60.20</v>
      </c>
      <c r="M3001" s="4" t="str">
        <v>57.00</v>
      </c>
      <c r="N3001" s="4" t="str">
        <v/>
      </c>
      <c r="O3001" s="4" t="str">
        <v>GIA</v>
      </c>
      <c r="P3001" s="4">
        <v>1700</v>
      </c>
      <c r="Q3001" s="7">
        <v>-63</v>
      </c>
      <c r="R3001" s="5">
        <f>ROUND(P3001 * (1 + (Q3001 / 100)), 2)</f>
        <v>629</v>
      </c>
      <c r="S3001" s="5">
        <f>ROUND(R3001 * D3001, 2)</f>
        <v>912.05</v>
      </c>
      <c r="T3001" s="4" t="str">
        <v>EXHIBITION</v>
      </c>
      <c r="U3001" s="8" t="str">
        <v>AVAILABLE</v>
      </c>
      <c r="V3001" s="4" t="str">
        <v>Crystal, Feather, Knot, Needle, Twinning Wisp</v>
      </c>
      <c r="W3001" s="9" t="str">
        <v>Media URL</v>
      </c>
    </row>
    <row r="3002">
      <c r="A3002" s="4" t="str">
        <v>6555727966</v>
      </c>
      <c r="B3002" s="4" t="str">
        <v>OVAL</v>
      </c>
      <c r="C3002" s="4">
        <v>167890</v>
      </c>
      <c r="D3002" s="5">
        <v>1.17</v>
      </c>
      <c r="E3002" s="4" t="str">
        <v>M</v>
      </c>
      <c r="F3002" s="4" t="str">
        <v>SI2</v>
      </c>
      <c r="G3002" s="4" t="str">
        <v xml:space="preserve"> </v>
      </c>
      <c r="H3002" s="4" t="str">
        <v>EX</v>
      </c>
      <c r="I3002" s="4" t="str">
        <v>EX</v>
      </c>
      <c r="J3002" s="4" t="str">
        <v>NONE</v>
      </c>
      <c r="K3002" s="4" t="str">
        <v>8.45 x 5.97 x 3.58</v>
      </c>
      <c r="L3002" s="4" t="str">
        <v>60.00</v>
      </c>
      <c r="M3002" s="4" t="str">
        <v>55.00</v>
      </c>
      <c r="N3002" s="4" t="str">
        <v/>
      </c>
      <c r="O3002" s="4" t="str">
        <v>GIA</v>
      </c>
      <c r="P3002" s="4">
        <v>1700</v>
      </c>
      <c r="Q3002" s="7">
        <v>-68</v>
      </c>
      <c r="R3002" s="5">
        <f>ROUND(P3002 * (1 + (Q3002 / 100)), 2)</f>
        <v>544</v>
      </c>
      <c r="S3002" s="5">
        <f>ROUND(R3002 * D3002, 2)</f>
        <v>636.48</v>
      </c>
      <c r="T3002" s="4" t="str">
        <v>EXHIBITION</v>
      </c>
      <c r="U3002" s="8" t="str">
        <v>AVAILABLE</v>
      </c>
      <c r="V3002" s="4" t="str">
        <v>Crystal, Feather, Needle</v>
      </c>
      <c r="W3002" s="9" t="str">
        <v>Media URL</v>
      </c>
    </row>
    <row r="3003">
      <c r="A3003" s="4" t="str">
        <v>1565233432</v>
      </c>
      <c r="B3003" s="4" t="str">
        <v>OVAL</v>
      </c>
      <c r="C3003" s="4">
        <v>187479</v>
      </c>
      <c r="D3003" s="5">
        <v>1</v>
      </c>
      <c r="E3003" s="4" t="str">
        <v>M</v>
      </c>
      <c r="F3003" s="4" t="str">
        <v>SI2</v>
      </c>
      <c r="G3003" s="4" t="str">
        <v xml:space="preserve"> </v>
      </c>
      <c r="H3003" s="4" t="str">
        <v>EX</v>
      </c>
      <c r="I3003" s="4" t="str">
        <v>EX</v>
      </c>
      <c r="J3003" s="4" t="str">
        <v>NONE</v>
      </c>
      <c r="K3003" s="4" t="str">
        <v>8.82 x 5.51 x 3.05</v>
      </c>
      <c r="L3003" s="4" t="str">
        <v>55.30</v>
      </c>
      <c r="M3003" s="4" t="str">
        <v>64.00</v>
      </c>
      <c r="N3003" s="4" t="str">
        <v/>
      </c>
      <c r="O3003" s="4" t="str">
        <v>GIA</v>
      </c>
      <c r="P3003" s="4">
        <v>1700</v>
      </c>
      <c r="Q3003" s="7">
        <v>-53</v>
      </c>
      <c r="R3003" s="5">
        <f>ROUND(P3003 * (1 + (Q3003 / 100)), 2)</f>
        <v>799</v>
      </c>
      <c r="S3003" s="5">
        <f>ROUND(R3003 * D3003, 2)</f>
        <v>799</v>
      </c>
      <c r="T3003" s="4" t="str">
        <v>EXHIBITION</v>
      </c>
      <c r="U3003" s="8" t="str">
        <v>AVAILABLE</v>
      </c>
      <c r="V3003" s="4" t="str">
        <v>Feather, Twinning Wisp, Crystal, Cavity, Needle</v>
      </c>
      <c r="W3003" s="9" t="str">
        <v>Media URL</v>
      </c>
    </row>
    <row r="3004">
      <c r="A3004" s="4" t="str">
        <v>7561190960</v>
      </c>
      <c r="B3004" s="4" t="str">
        <v>OVAL</v>
      </c>
      <c r="C3004" s="4">
        <v>185550</v>
      </c>
      <c r="D3004" s="5">
        <v>1</v>
      </c>
      <c r="E3004" s="4" t="str">
        <v>M</v>
      </c>
      <c r="F3004" s="4" t="str">
        <v>SI2</v>
      </c>
      <c r="G3004" s="4" t="str">
        <v xml:space="preserve"> </v>
      </c>
      <c r="H3004" s="4" t="str">
        <v>EX</v>
      </c>
      <c r="I3004" s="4" t="str">
        <v>EX</v>
      </c>
      <c r="J3004" s="4" t="str">
        <v>NONE</v>
      </c>
      <c r="K3004" s="4" t="str">
        <v>8.64 x 5.39 x 3.18</v>
      </c>
      <c r="L3004" s="4" t="str">
        <v>59.00</v>
      </c>
      <c r="M3004" s="4" t="str">
        <v>55.00</v>
      </c>
      <c r="N3004" s="4" t="str">
        <v/>
      </c>
      <c r="O3004" s="4" t="str">
        <v>GIA</v>
      </c>
      <c r="P3004" s="4">
        <v>1700</v>
      </c>
      <c r="Q3004" s="7">
        <v>-50</v>
      </c>
      <c r="R3004" s="5">
        <f>ROUND(P3004 * (1 + (Q3004 / 100)), 2)</f>
        <v>850</v>
      </c>
      <c r="S3004" s="5">
        <f>ROUND(R3004 * D3004, 2)</f>
        <v>850</v>
      </c>
      <c r="T3004" s="4" t="str">
        <v>EXHIBITION</v>
      </c>
      <c r="U3004" s="8" t="str">
        <v>AVAILABLE</v>
      </c>
      <c r="V3004" s="4" t="str">
        <v>Feather, Twinning Wisp, Crystal, Cavity, Needle, Indented Natural</v>
      </c>
      <c r="W3004" s="9" t="str">
        <v>Media URL</v>
      </c>
    </row>
    <row r="3005">
      <c r="A3005" s="4" t="str">
        <v>6552504344</v>
      </c>
      <c r="B3005" s="4" t="str">
        <v>OVAL</v>
      </c>
      <c r="C3005" s="4">
        <v>158252</v>
      </c>
      <c r="D3005" s="5">
        <v>1.06</v>
      </c>
      <c r="E3005" s="4" t="str">
        <v>N</v>
      </c>
      <c r="F3005" s="4" t="str">
        <v>IF</v>
      </c>
      <c r="G3005" s="4" t="str">
        <v xml:space="preserve"> </v>
      </c>
      <c r="H3005" s="4" t="str">
        <v>EX</v>
      </c>
      <c r="I3005" s="4" t="str">
        <v>EX</v>
      </c>
      <c r="J3005" s="4" t="str">
        <v>NONE</v>
      </c>
      <c r="K3005" s="4" t="str">
        <v>8.22 x 5.67 x 3.37</v>
      </c>
      <c r="L3005" s="4" t="str">
        <v>59.30</v>
      </c>
      <c r="M3005" s="4" t="str">
        <v>60.00</v>
      </c>
      <c r="N3005" s="4" t="str">
        <v/>
      </c>
      <c r="O3005" s="4" t="str">
        <v>GIA</v>
      </c>
      <c r="P3005" s="4">
        <v>2500</v>
      </c>
      <c r="Q3005" s="7">
        <v>-60</v>
      </c>
      <c r="R3005" s="5">
        <f>ROUND(P3005 * (1 + (Q3005 / 100)), 2)</f>
        <v>1000</v>
      </c>
      <c r="S3005" s="5">
        <f>ROUND(R3005 * D3005, 2)</f>
        <v>1060</v>
      </c>
      <c r="T3005" s="4" t="str">
        <v>EXHIBITION</v>
      </c>
      <c r="U3005" s="8" t="str">
        <v>AVAILABLE</v>
      </c>
      <c r="V3005" s="4" t="str">
        <v xml:space="preserve"> </v>
      </c>
      <c r="W3005" s="9" t="str">
        <v>Media URL</v>
      </c>
    </row>
    <row r="3006">
      <c r="A3006" s="4" t="str">
        <v>6552918874</v>
      </c>
      <c r="B3006" s="4" t="str">
        <v>OVAL</v>
      </c>
      <c r="C3006" s="4">
        <v>171713</v>
      </c>
      <c r="D3006" s="5">
        <v>1</v>
      </c>
      <c r="E3006" s="4" t="str">
        <v>N</v>
      </c>
      <c r="F3006" s="4" t="str">
        <v>VVS1</v>
      </c>
      <c r="G3006" s="4" t="str">
        <v xml:space="preserve"> </v>
      </c>
      <c r="H3006" s="4" t="str">
        <v>EX</v>
      </c>
      <c r="I3006" s="4" t="str">
        <v>GD</v>
      </c>
      <c r="J3006" s="4" t="str">
        <v>FNT</v>
      </c>
      <c r="K3006" s="4" t="str">
        <v>8.73 x 5.19 x 3.25</v>
      </c>
      <c r="L3006" s="4" t="str">
        <v>62.60</v>
      </c>
      <c r="M3006" s="4" t="str">
        <v>54.00</v>
      </c>
      <c r="N3006" s="4" t="str">
        <v/>
      </c>
      <c r="O3006" s="4" t="str">
        <v>GIA</v>
      </c>
      <c r="P3006" s="4">
        <v>2300</v>
      </c>
      <c r="Q3006" s="7">
        <v>-65</v>
      </c>
      <c r="R3006" s="5">
        <f>ROUND(P3006 * (1 + (Q3006 / 100)), 2)</f>
        <v>805</v>
      </c>
      <c r="S3006" s="5">
        <f>ROUND(R3006 * D3006, 2)</f>
        <v>805</v>
      </c>
      <c r="T3006" s="4" t="str">
        <v>EXHIBITION</v>
      </c>
      <c r="U3006" s="8" t="str">
        <v>AVAILABLE</v>
      </c>
      <c r="V3006" s="4" t="str">
        <v>Needle, Pinpoint, Feather</v>
      </c>
      <c r="W3006" s="9" t="str">
        <v>Media URL</v>
      </c>
    </row>
    <row r="3007">
      <c r="A3007" s="4" t="str">
        <v>3555006612</v>
      </c>
      <c r="B3007" s="4" t="str">
        <v>OVAL</v>
      </c>
      <c r="C3007" s="4">
        <v>137661</v>
      </c>
      <c r="D3007" s="5">
        <v>1.3</v>
      </c>
      <c r="E3007" s="4" t="str">
        <v>N</v>
      </c>
      <c r="F3007" s="4" t="str">
        <v>VVS1</v>
      </c>
      <c r="G3007" s="4" t="str">
        <v xml:space="preserve"> </v>
      </c>
      <c r="H3007" s="4" t="str">
        <v>EX</v>
      </c>
      <c r="I3007" s="4" t="str">
        <v>EX</v>
      </c>
      <c r="J3007" s="4" t="str">
        <v>NONE</v>
      </c>
      <c r="K3007" s="4" t="str">
        <v>9.25 x 5.76 x 3.66</v>
      </c>
      <c r="L3007" s="4" t="str">
        <v>63.60</v>
      </c>
      <c r="M3007" s="4" t="str">
        <v>57.00</v>
      </c>
      <c r="N3007" s="4" t="str">
        <v/>
      </c>
      <c r="O3007" s="4" t="str">
        <v>GIA</v>
      </c>
      <c r="P3007" s="4">
        <v>2300</v>
      </c>
      <c r="Q3007" s="7">
        <v>-65</v>
      </c>
      <c r="R3007" s="5">
        <f>ROUND(P3007 * (1 + (Q3007 / 100)), 2)</f>
        <v>805</v>
      </c>
      <c r="S3007" s="5">
        <f>ROUND(R3007 * D3007, 2)</f>
        <v>1046.5</v>
      </c>
      <c r="T3007" s="4" t="str">
        <v>EXHIBITION</v>
      </c>
      <c r="U3007" s="8" t="str">
        <v>AVAILABLE</v>
      </c>
      <c r="V3007" s="4" t="str">
        <v>Cloud, Feather, Natural</v>
      </c>
      <c r="W3007" s="9" t="str">
        <v>Media URL</v>
      </c>
    </row>
    <row r="3008">
      <c r="A3008" s="4" t="str">
        <v>5553658541</v>
      </c>
      <c r="B3008" s="4" t="str">
        <v>OVAL</v>
      </c>
      <c r="C3008" s="4">
        <v>164850</v>
      </c>
      <c r="D3008" s="5">
        <v>1.01</v>
      </c>
      <c r="E3008" s="4" t="str">
        <v>N</v>
      </c>
      <c r="F3008" s="4" t="str">
        <v>VS1</v>
      </c>
      <c r="G3008" s="4" t="str">
        <v xml:space="preserve"> </v>
      </c>
      <c r="H3008" s="4" t="str">
        <v>VG</v>
      </c>
      <c r="I3008" s="4" t="str">
        <v>EX</v>
      </c>
      <c r="J3008" s="4" t="str">
        <v>NONE</v>
      </c>
      <c r="K3008" s="4" t="str">
        <v>8.44 x 5.53 x 3.31</v>
      </c>
      <c r="L3008" s="4" t="str">
        <v>59.90</v>
      </c>
      <c r="M3008" s="4" t="str">
        <v>59.00</v>
      </c>
      <c r="N3008" s="4" t="str">
        <v/>
      </c>
      <c r="O3008" s="4" t="str">
        <v>GIA</v>
      </c>
      <c r="P3008" s="4">
        <v>2000</v>
      </c>
      <c r="Q3008" s="7">
        <v>-62</v>
      </c>
      <c r="R3008" s="5">
        <f>ROUND(P3008 * (1 + (Q3008 / 100)), 2)</f>
        <v>760</v>
      </c>
      <c r="S3008" s="5">
        <f>ROUND(R3008 * D3008, 2)</f>
        <v>767.6</v>
      </c>
      <c r="T3008" s="4" t="str">
        <v>EXHIBITION</v>
      </c>
      <c r="U3008" s="8" t="str">
        <v>AVAILABLE</v>
      </c>
      <c r="V3008" s="4" t="str">
        <v>Feather, Twinning Wisp, Needle</v>
      </c>
      <c r="W3008" s="9" t="str">
        <v>Media URL</v>
      </c>
    </row>
    <row r="3009">
      <c r="A3009" s="4" t="str">
        <v>6552445199</v>
      </c>
      <c r="B3009" s="4" t="str">
        <v>OVAL</v>
      </c>
      <c r="C3009" s="4">
        <v>156907</v>
      </c>
      <c r="D3009" s="5">
        <v>1.01</v>
      </c>
      <c r="E3009" s="4" t="str">
        <v>N</v>
      </c>
      <c r="F3009" s="4" t="str">
        <v>VS1</v>
      </c>
      <c r="G3009" s="4" t="str">
        <v xml:space="preserve"> </v>
      </c>
      <c r="H3009" s="4" t="str">
        <v>EX</v>
      </c>
      <c r="I3009" s="4" t="str">
        <v>VG</v>
      </c>
      <c r="J3009" s="4" t="str">
        <v>NONE</v>
      </c>
      <c r="K3009" s="4" t="str">
        <v>8.15 x 5.39 x 3.44</v>
      </c>
      <c r="L3009" s="4" t="str">
        <v>63.70</v>
      </c>
      <c r="M3009" s="4" t="str">
        <v>64.00</v>
      </c>
      <c r="N3009" s="4" t="str">
        <v/>
      </c>
      <c r="O3009" s="4" t="str">
        <v>GIA</v>
      </c>
      <c r="P3009" s="4">
        <v>2000</v>
      </c>
      <c r="Q3009" s="7">
        <v>-66</v>
      </c>
      <c r="R3009" s="5">
        <f>ROUND(P3009 * (1 + (Q3009 / 100)), 2)</f>
        <v>680</v>
      </c>
      <c r="S3009" s="5">
        <f>ROUND(R3009 * D3009, 2)</f>
        <v>686.8</v>
      </c>
      <c r="T3009" s="4" t="str">
        <v>EXHIBITION</v>
      </c>
      <c r="U3009" s="8" t="str">
        <v>AVAILABLE</v>
      </c>
      <c r="V3009" s="4" t="str">
        <v>Feather, Indented Natural</v>
      </c>
      <c r="W3009" s="9" t="str">
        <v>Media URL</v>
      </c>
    </row>
    <row r="3010">
      <c r="A3010" s="4" t="str">
        <v>2557708435</v>
      </c>
      <c r="B3010" s="4" t="str">
        <v>OVAL</v>
      </c>
      <c r="C3010" s="4">
        <v>165617</v>
      </c>
      <c r="D3010" s="5">
        <v>1.01</v>
      </c>
      <c r="E3010" s="4" t="str">
        <v>N</v>
      </c>
      <c r="F3010" s="4" t="str">
        <v>VS1</v>
      </c>
      <c r="G3010" s="4" t="str">
        <v xml:space="preserve"> </v>
      </c>
      <c r="H3010" s="4" t="str">
        <v>EX</v>
      </c>
      <c r="I3010" s="4" t="str">
        <v>EX</v>
      </c>
      <c r="J3010" s="4" t="str">
        <v>NONE</v>
      </c>
      <c r="K3010" s="4" t="str">
        <v>8.36 x 5.37 x 3.36</v>
      </c>
      <c r="L3010" s="4" t="str">
        <v>62.50</v>
      </c>
      <c r="M3010" s="4" t="str">
        <v>60.00</v>
      </c>
      <c r="N3010" s="4" t="str">
        <v/>
      </c>
      <c r="O3010" s="4" t="str">
        <v>GIA</v>
      </c>
      <c r="P3010" s="4">
        <v>2000</v>
      </c>
      <c r="Q3010" s="7">
        <v>-61</v>
      </c>
      <c r="R3010" s="5">
        <f>ROUND(P3010 * (1 + (Q3010 / 100)), 2)</f>
        <v>780</v>
      </c>
      <c r="S3010" s="5">
        <f>ROUND(R3010 * D3010, 2)</f>
        <v>787.8</v>
      </c>
      <c r="T3010" s="4" t="str">
        <v>EXHIBITION</v>
      </c>
      <c r="U3010" s="8" t="str">
        <v>AVAILABLE</v>
      </c>
      <c r="V3010" s="4" t="str">
        <v>Cloud, Needle, Natural</v>
      </c>
      <c r="W3010" s="9" t="str">
        <v>Media URL</v>
      </c>
    </row>
    <row r="3011">
      <c r="A3011" s="4" t="str">
        <v>2556595489</v>
      </c>
      <c r="B3011" s="4" t="str">
        <v>OVAL</v>
      </c>
      <c r="C3011" s="4">
        <v>161943</v>
      </c>
      <c r="D3011" s="5">
        <v>1.22</v>
      </c>
      <c r="E3011" s="4" t="str">
        <v>N</v>
      </c>
      <c r="F3011" s="4" t="str">
        <v>VS1</v>
      </c>
      <c r="G3011" s="4" t="str">
        <v xml:space="preserve"> </v>
      </c>
      <c r="H3011" s="4" t="str">
        <v>EX</v>
      </c>
      <c r="I3011" s="4" t="str">
        <v>EX</v>
      </c>
      <c r="J3011" s="4" t="str">
        <v>NONE</v>
      </c>
      <c r="K3011" s="4" t="str">
        <v>8.57 x 5.80 x 3.62</v>
      </c>
      <c r="L3011" s="4" t="str">
        <v>62.40</v>
      </c>
      <c r="M3011" s="4" t="str">
        <v>59.00</v>
      </c>
      <c r="N3011" s="4" t="str">
        <v/>
      </c>
      <c r="O3011" s="4" t="str">
        <v>GIA</v>
      </c>
      <c r="P3011" s="4">
        <v>2000</v>
      </c>
      <c r="Q3011" s="7">
        <v>-63</v>
      </c>
      <c r="R3011" s="5">
        <f>ROUND(P3011 * (1 + (Q3011 / 100)), 2)</f>
        <v>740</v>
      </c>
      <c r="S3011" s="5">
        <f>ROUND(R3011 * D3011, 2)</f>
        <v>902.8</v>
      </c>
      <c r="T3011" s="4" t="str">
        <v>EXHIBITION</v>
      </c>
      <c r="U3011" s="8" t="str">
        <v>AVAILABLE</v>
      </c>
      <c r="V3011" s="4" t="str">
        <v>Crystal, Pinpoint</v>
      </c>
      <c r="W3011" s="9" t="str">
        <v>Media URL</v>
      </c>
    </row>
    <row r="3012">
      <c r="A3012" s="4" t="str">
        <v>7566248202</v>
      </c>
      <c r="B3012" s="4" t="str">
        <v>OVAL</v>
      </c>
      <c r="C3012" s="4">
        <v>188022</v>
      </c>
      <c r="D3012" s="5">
        <v>1.01</v>
      </c>
      <c r="E3012" s="4" t="str">
        <v>N</v>
      </c>
      <c r="F3012" s="4" t="str">
        <v>VS1</v>
      </c>
      <c r="G3012" s="4" t="str">
        <v xml:space="preserve"> </v>
      </c>
      <c r="H3012" s="4" t="str">
        <v>EX</v>
      </c>
      <c r="I3012" s="4" t="str">
        <v>EX</v>
      </c>
      <c r="J3012" s="4" t="str">
        <v>NONE</v>
      </c>
      <c r="K3012" s="4" t="str">
        <v>7.51 x 5.31 x 3.53</v>
      </c>
      <c r="L3012" s="4" t="str">
        <v>66.40</v>
      </c>
      <c r="M3012" s="4" t="str">
        <v>64.00</v>
      </c>
      <c r="N3012" s="4" t="str">
        <v/>
      </c>
      <c r="O3012" s="4" t="str">
        <v>GIA</v>
      </c>
      <c r="P3012" s="4">
        <v>2000</v>
      </c>
      <c r="Q3012" s="7">
        <v>-55</v>
      </c>
      <c r="R3012" s="5">
        <f>ROUND(P3012 * (1 + (Q3012 / 100)), 2)</f>
        <v>900</v>
      </c>
      <c r="S3012" s="5">
        <f>ROUND(R3012 * D3012, 2)</f>
        <v>909</v>
      </c>
      <c r="T3012" s="4" t="str">
        <v>EXHIBITION</v>
      </c>
      <c r="U3012" s="8" t="str">
        <v>AVAILABLE</v>
      </c>
      <c r="V3012" s="4" t="str">
        <v>Twinning Wisp, Crystal, Feather, Needle</v>
      </c>
      <c r="W3012" s="9" t="str">
        <v>Media URL</v>
      </c>
    </row>
    <row r="3013">
      <c r="A3013" s="4" t="str">
        <v>3555818819</v>
      </c>
      <c r="B3013" s="4" t="str">
        <v>OVAL</v>
      </c>
      <c r="C3013" s="4">
        <v>170064</v>
      </c>
      <c r="D3013" s="5">
        <v>1</v>
      </c>
      <c r="E3013" s="4" t="str">
        <v>N</v>
      </c>
      <c r="F3013" s="4" t="str">
        <v>VS2</v>
      </c>
      <c r="G3013" s="4" t="str">
        <v xml:space="preserve"> </v>
      </c>
      <c r="H3013" s="4" t="str">
        <v>VG</v>
      </c>
      <c r="I3013" s="4" t="str">
        <v>VG</v>
      </c>
      <c r="J3013" s="4" t="str">
        <v>NONE</v>
      </c>
      <c r="K3013" s="4" t="str">
        <v>7.96 x 5.65 x 3.37</v>
      </c>
      <c r="L3013" s="4" t="str">
        <v>59.70</v>
      </c>
      <c r="M3013" s="4" t="str">
        <v>55.00</v>
      </c>
      <c r="N3013" s="4" t="str">
        <v/>
      </c>
      <c r="O3013" s="4" t="str">
        <v>GIA</v>
      </c>
      <c r="P3013" s="4">
        <v>1900</v>
      </c>
      <c r="Q3013" s="7">
        <v>-60</v>
      </c>
      <c r="R3013" s="5">
        <f>ROUND(P3013 * (1 + (Q3013 / 100)), 2)</f>
        <v>760</v>
      </c>
      <c r="S3013" s="5">
        <f>ROUND(R3013 * D3013, 2)</f>
        <v>760</v>
      </c>
      <c r="T3013" s="4" t="str">
        <v>EXHIBITION</v>
      </c>
      <c r="U3013" s="8" t="str">
        <v>AVAILABLE</v>
      </c>
      <c r="V3013" s="4" t="str">
        <v>Feather, Indented Natural, Needle</v>
      </c>
      <c r="W3013" s="9" t="str">
        <v>Media URL</v>
      </c>
    </row>
    <row r="3014">
      <c r="A3014" s="4" t="str">
        <v>7563158755</v>
      </c>
      <c r="B3014" s="4" t="str">
        <v>OVAL</v>
      </c>
      <c r="C3014" s="4">
        <v>183752</v>
      </c>
      <c r="D3014" s="5">
        <v>1.01</v>
      </c>
      <c r="E3014" s="4" t="str">
        <v>N</v>
      </c>
      <c r="F3014" s="4" t="str">
        <v>VS2</v>
      </c>
      <c r="G3014" s="4" t="str">
        <v xml:space="preserve"> </v>
      </c>
      <c r="H3014" s="4" t="str">
        <v>EX</v>
      </c>
      <c r="I3014" s="4" t="str">
        <v>VG</v>
      </c>
      <c r="J3014" s="4" t="str">
        <v>NONE</v>
      </c>
      <c r="K3014" s="4" t="str">
        <v>8.53 x 5.44 x 3.12</v>
      </c>
      <c r="L3014" s="4" t="str">
        <v>57.40</v>
      </c>
      <c r="M3014" s="4" t="str">
        <v>60.00</v>
      </c>
      <c r="N3014" s="4" t="str">
        <v/>
      </c>
      <c r="O3014" s="4" t="str">
        <v>GIA</v>
      </c>
      <c r="P3014" s="4">
        <v>1900</v>
      </c>
      <c r="Q3014" s="7">
        <v>-57</v>
      </c>
      <c r="R3014" s="5">
        <f>ROUND(P3014 * (1 + (Q3014 / 100)), 2)</f>
        <v>817</v>
      </c>
      <c r="S3014" s="5">
        <f>ROUND(R3014 * D3014, 2)</f>
        <v>825.17</v>
      </c>
      <c r="T3014" s="4" t="str">
        <v>EXHIBITION</v>
      </c>
      <c r="U3014" s="8" t="str">
        <v>AVAILABLE</v>
      </c>
      <c r="V3014" s="4" t="str">
        <v>Feather, Twinning Wisp, Crystal, Needle</v>
      </c>
      <c r="W3014" s="9" t="str">
        <v>Media URL</v>
      </c>
    </row>
    <row r="3015">
      <c r="A3015" s="4" t="str">
        <v>6552595341</v>
      </c>
      <c r="B3015" s="4" t="str">
        <v>OVAL</v>
      </c>
      <c r="C3015" s="4">
        <v>161990</v>
      </c>
      <c r="D3015" s="5">
        <v>1.19</v>
      </c>
      <c r="E3015" s="4" t="str">
        <v>N</v>
      </c>
      <c r="F3015" s="4" t="str">
        <v>VS2</v>
      </c>
      <c r="G3015" s="4" t="str">
        <v xml:space="preserve"> </v>
      </c>
      <c r="H3015" s="4" t="str">
        <v>EX</v>
      </c>
      <c r="I3015" s="4" t="str">
        <v>VG</v>
      </c>
      <c r="J3015" s="4" t="str">
        <v>NONE</v>
      </c>
      <c r="K3015" s="4" t="str">
        <v>8.46 x 5.84 x 3.73</v>
      </c>
      <c r="L3015" s="4" t="str">
        <v>63.90</v>
      </c>
      <c r="M3015" s="4" t="str">
        <v>58.00</v>
      </c>
      <c r="N3015" s="4" t="str">
        <v/>
      </c>
      <c r="O3015" s="4" t="str">
        <v>GIA</v>
      </c>
      <c r="P3015" s="4">
        <v>1900</v>
      </c>
      <c r="Q3015" s="7">
        <v>-63</v>
      </c>
      <c r="R3015" s="5">
        <f>ROUND(P3015 * (1 + (Q3015 / 100)), 2)</f>
        <v>703</v>
      </c>
      <c r="S3015" s="5">
        <f>ROUND(R3015 * D3015, 2)</f>
        <v>836.57</v>
      </c>
      <c r="T3015" s="4" t="str">
        <v>EXHIBITION</v>
      </c>
      <c r="U3015" s="8" t="str">
        <v>AVAILABLE</v>
      </c>
      <c r="V3015" s="4" t="str">
        <v>Crystal, Twinning Wisp, Feather, Needle</v>
      </c>
      <c r="W3015" s="9" t="str">
        <v>Media URL</v>
      </c>
    </row>
    <row r="3016">
      <c r="A3016" s="4" t="str">
        <v>7556636920</v>
      </c>
      <c r="B3016" s="4" t="str">
        <v>OVAL</v>
      </c>
      <c r="C3016" s="4">
        <v>163689</v>
      </c>
      <c r="D3016" s="5">
        <v>1</v>
      </c>
      <c r="E3016" s="4" t="str">
        <v>N</v>
      </c>
      <c r="F3016" s="4" t="str">
        <v>VS2</v>
      </c>
      <c r="G3016" s="4" t="str">
        <v xml:space="preserve"> </v>
      </c>
      <c r="H3016" s="4" t="str">
        <v>EX</v>
      </c>
      <c r="I3016" s="4" t="str">
        <v>EX</v>
      </c>
      <c r="J3016" s="4" t="str">
        <v>NONE</v>
      </c>
      <c r="K3016" s="4" t="str">
        <v>8.33 x 5.36 x 3.37</v>
      </c>
      <c r="L3016" s="4" t="str">
        <v>62.90</v>
      </c>
      <c r="M3016" s="4" t="str">
        <v>58.00</v>
      </c>
      <c r="N3016" s="4" t="str">
        <v/>
      </c>
      <c r="O3016" s="4" t="str">
        <v>GIA</v>
      </c>
      <c r="P3016" s="4">
        <v>1900</v>
      </c>
      <c r="Q3016" s="7">
        <v>-62</v>
      </c>
      <c r="R3016" s="5">
        <f>ROUND(P3016 * (1 + (Q3016 / 100)), 2)</f>
        <v>722</v>
      </c>
      <c r="S3016" s="5">
        <f>ROUND(R3016 * D3016, 2)</f>
        <v>722</v>
      </c>
      <c r="T3016" s="4" t="str">
        <v>EXHIBITION</v>
      </c>
      <c r="U3016" s="8" t="str">
        <v>AVAILABLE</v>
      </c>
      <c r="V3016" s="4" t="str">
        <v>Feather, Needle, Pinpoint, Cloud</v>
      </c>
      <c r="W3016" s="9" t="str">
        <v>Media URL</v>
      </c>
    </row>
    <row r="3017">
      <c r="A3017" s="4" t="str">
        <v>1553810319</v>
      </c>
      <c r="B3017" s="4" t="str">
        <v>OVAL</v>
      </c>
      <c r="C3017" s="4">
        <v>170071</v>
      </c>
      <c r="D3017" s="5">
        <v>1.01</v>
      </c>
      <c r="E3017" s="4" t="str">
        <v>N</v>
      </c>
      <c r="F3017" s="4" t="str">
        <v>VS2</v>
      </c>
      <c r="G3017" s="4" t="str">
        <v xml:space="preserve"> </v>
      </c>
      <c r="H3017" s="4" t="str">
        <v>EX</v>
      </c>
      <c r="I3017" s="4" t="str">
        <v>EX</v>
      </c>
      <c r="J3017" s="4" t="str">
        <v>NONE</v>
      </c>
      <c r="K3017" s="4" t="str">
        <v>7.95 x 5.56 x 3.48</v>
      </c>
      <c r="L3017" s="4" t="str">
        <v>62.60</v>
      </c>
      <c r="M3017" s="4" t="str">
        <v>61.00</v>
      </c>
      <c r="N3017" s="4" t="str">
        <v/>
      </c>
      <c r="O3017" s="4" t="str">
        <v>GIA</v>
      </c>
      <c r="P3017" s="4">
        <v>1900</v>
      </c>
      <c r="Q3017" s="7">
        <v>-59</v>
      </c>
      <c r="R3017" s="5">
        <f>ROUND(P3017 * (1 + (Q3017 / 100)), 2)</f>
        <v>779</v>
      </c>
      <c r="S3017" s="5">
        <f>ROUND(R3017 * D3017, 2)</f>
        <v>786.79</v>
      </c>
      <c r="T3017" s="4" t="str">
        <v>EXHIBITION</v>
      </c>
      <c r="U3017" s="8" t="str">
        <v>AVAILABLE</v>
      </c>
      <c r="V3017" s="4" t="str">
        <v>Crystal, Etch Channel, Feather, Cavity, Twinning Wisp, Needle, Indented Natural</v>
      </c>
      <c r="W3017" s="9" t="str">
        <v>Media URL</v>
      </c>
    </row>
    <row r="3018">
      <c r="A3018" s="4" t="str">
        <v>6552785264</v>
      </c>
      <c r="B3018" s="4" t="str">
        <v>OVAL</v>
      </c>
      <c r="C3018" s="4">
        <v>168799</v>
      </c>
      <c r="D3018" s="5">
        <v>1.01</v>
      </c>
      <c r="E3018" s="4" t="str">
        <v>N</v>
      </c>
      <c r="F3018" s="4" t="str">
        <v>VS2</v>
      </c>
      <c r="G3018" s="4" t="str">
        <v xml:space="preserve"> </v>
      </c>
      <c r="H3018" s="4" t="str">
        <v>EX</v>
      </c>
      <c r="I3018" s="4" t="str">
        <v>EX</v>
      </c>
      <c r="J3018" s="4" t="str">
        <v>MED</v>
      </c>
      <c r="K3018" s="4" t="str">
        <v>7.22 x 5.54 x 3.60</v>
      </c>
      <c r="L3018" s="4" t="str">
        <v>65.10</v>
      </c>
      <c r="M3018" s="4" t="str">
        <v>58.00</v>
      </c>
      <c r="N3018" s="4" t="str">
        <v/>
      </c>
      <c r="O3018" s="4" t="str">
        <v>GIA</v>
      </c>
      <c r="P3018" s="4">
        <v>1900</v>
      </c>
      <c r="Q3018" s="7">
        <v>-59</v>
      </c>
      <c r="R3018" s="5">
        <f>ROUND(P3018 * (1 + (Q3018 / 100)), 2)</f>
        <v>779</v>
      </c>
      <c r="S3018" s="5">
        <f>ROUND(R3018 * D3018, 2)</f>
        <v>786.79</v>
      </c>
      <c r="T3018" s="4" t="str">
        <v>EXHIBITION</v>
      </c>
      <c r="U3018" s="8" t="str">
        <v>AVAILABLE</v>
      </c>
      <c r="V3018" s="4" t="str">
        <v>Feather, Crystal, Pinpoint</v>
      </c>
      <c r="W3018" s="9" t="str">
        <v>Media URL</v>
      </c>
    </row>
    <row r="3019">
      <c r="A3019" s="4" t="str">
        <v>1559853672</v>
      </c>
      <c r="B3019" s="4" t="str">
        <v>OVAL</v>
      </c>
      <c r="C3019" s="4">
        <v>171097</v>
      </c>
      <c r="D3019" s="5">
        <v>1.19</v>
      </c>
      <c r="E3019" s="4" t="str">
        <v>N</v>
      </c>
      <c r="F3019" s="4" t="str">
        <v>VS2</v>
      </c>
      <c r="G3019" s="4" t="str">
        <v xml:space="preserve"> </v>
      </c>
      <c r="H3019" s="4" t="str">
        <v>EX</v>
      </c>
      <c r="I3019" s="4" t="str">
        <v>EX</v>
      </c>
      <c r="J3019" s="4" t="str">
        <v>STG</v>
      </c>
      <c r="K3019" s="4" t="str">
        <v>8.36 x 5.83 x 3.68</v>
      </c>
      <c r="L3019" s="4" t="str">
        <v>63.20</v>
      </c>
      <c r="M3019" s="4" t="str">
        <v>57.00</v>
      </c>
      <c r="N3019" s="4" t="str">
        <v/>
      </c>
      <c r="O3019" s="4" t="str">
        <v>GIA</v>
      </c>
      <c r="P3019" s="4">
        <v>1900</v>
      </c>
      <c r="Q3019" s="7">
        <v>-64</v>
      </c>
      <c r="R3019" s="5">
        <f>ROUND(P3019 * (1 + (Q3019 / 100)), 2)</f>
        <v>684</v>
      </c>
      <c r="S3019" s="5">
        <f>ROUND(R3019 * D3019, 2)</f>
        <v>813.96</v>
      </c>
      <c r="T3019" s="4" t="str">
        <v>EXHIBITION</v>
      </c>
      <c r="U3019" s="8" t="str">
        <v>AVAILABLE</v>
      </c>
      <c r="V3019" s="4" t="str">
        <v>Crystal, Feather, Needle</v>
      </c>
      <c r="W3019" s="9" t="str">
        <v>Media URL</v>
      </c>
    </row>
    <row r="3020">
      <c r="A3020" s="4" t="str">
        <v>6552527226</v>
      </c>
      <c r="B3020" s="4" t="str">
        <v>OVAL</v>
      </c>
      <c r="C3020" s="4">
        <v>160177</v>
      </c>
      <c r="D3020" s="5">
        <v>1</v>
      </c>
      <c r="E3020" s="4" t="str">
        <v>N</v>
      </c>
      <c r="F3020" s="4" t="str">
        <v>SI1</v>
      </c>
      <c r="G3020" s="4" t="str">
        <v xml:space="preserve"> </v>
      </c>
      <c r="H3020" s="4" t="str">
        <v>VG</v>
      </c>
      <c r="I3020" s="4" t="str">
        <v>VG</v>
      </c>
      <c r="J3020" s="4" t="str">
        <v>NONE</v>
      </c>
      <c r="K3020" s="4" t="str">
        <v>8.37 x 5.47 x 3.14</v>
      </c>
      <c r="L3020" s="4" t="str">
        <v>57.40</v>
      </c>
      <c r="M3020" s="4" t="str">
        <v>62.00</v>
      </c>
      <c r="N3020" s="4" t="str">
        <v/>
      </c>
      <c r="O3020" s="4" t="str">
        <v>GIA</v>
      </c>
      <c r="P3020" s="4">
        <v>1800</v>
      </c>
      <c r="Q3020" s="7">
        <v>-67</v>
      </c>
      <c r="R3020" s="5">
        <f>ROUND(P3020 * (1 + (Q3020 / 100)), 2)</f>
        <v>594</v>
      </c>
      <c r="S3020" s="5">
        <f>ROUND(R3020 * D3020, 2)</f>
        <v>594</v>
      </c>
      <c r="T3020" s="4" t="str">
        <v>EXHIBITION</v>
      </c>
      <c r="U3020" s="8" t="str">
        <v>AVAILABLE</v>
      </c>
      <c r="V3020" s="4" t="str">
        <v>Twinning Wisp, Crystal, Feather, Needle, Extra Facet</v>
      </c>
      <c r="W3020" s="9" t="str">
        <v>Media URL</v>
      </c>
    </row>
    <row r="3021">
      <c r="A3021" s="4" t="str">
        <v>7558527276</v>
      </c>
      <c r="B3021" s="4" t="str">
        <v>OVAL</v>
      </c>
      <c r="C3021" s="4">
        <v>160371</v>
      </c>
      <c r="D3021" s="5">
        <v>1</v>
      </c>
      <c r="E3021" s="4" t="str">
        <v>N</v>
      </c>
      <c r="F3021" s="4" t="str">
        <v>SI1</v>
      </c>
      <c r="G3021" s="4" t="str">
        <v xml:space="preserve"> </v>
      </c>
      <c r="H3021" s="4" t="str">
        <v>VG</v>
      </c>
      <c r="I3021" s="4" t="str">
        <v>EX</v>
      </c>
      <c r="J3021" s="4" t="str">
        <v>NONE</v>
      </c>
      <c r="K3021" s="4" t="str">
        <v>8.51 x 5.41 x 3.34</v>
      </c>
      <c r="L3021" s="4" t="str">
        <v>61.70</v>
      </c>
      <c r="M3021" s="4" t="str">
        <v>62.00</v>
      </c>
      <c r="N3021" s="4" t="str">
        <v/>
      </c>
      <c r="O3021" s="4" t="str">
        <v>GIA</v>
      </c>
      <c r="P3021" s="4">
        <v>1800</v>
      </c>
      <c r="Q3021" s="7">
        <v>-67</v>
      </c>
      <c r="R3021" s="5">
        <f>ROUND(P3021 * (1 + (Q3021 / 100)), 2)</f>
        <v>594</v>
      </c>
      <c r="S3021" s="5">
        <f>ROUND(R3021 * D3021, 2)</f>
        <v>594</v>
      </c>
      <c r="T3021" s="4" t="str">
        <v>EXHIBITION</v>
      </c>
      <c r="U3021" s="8" t="str">
        <v>AVAILABLE</v>
      </c>
      <c r="V3021" s="4" t="str">
        <v>Twinning Wisp, Feather, Needle</v>
      </c>
      <c r="W3021" s="9" t="str">
        <v>Media URL</v>
      </c>
    </row>
    <row r="3022">
      <c r="A3022" s="4" t="str">
        <v>1559655451</v>
      </c>
      <c r="B3022" s="4" t="str">
        <v>OVAL</v>
      </c>
      <c r="C3022" s="4">
        <v>164361</v>
      </c>
      <c r="D3022" s="5">
        <v>1</v>
      </c>
      <c r="E3022" s="4" t="str">
        <v>N</v>
      </c>
      <c r="F3022" s="4" t="str">
        <v>SI1</v>
      </c>
      <c r="G3022" s="4" t="str">
        <v xml:space="preserve"> </v>
      </c>
      <c r="H3022" s="4" t="str">
        <v>EX</v>
      </c>
      <c r="I3022" s="4" t="str">
        <v>VG</v>
      </c>
      <c r="J3022" s="4" t="str">
        <v>NONE</v>
      </c>
      <c r="K3022" s="4" t="str">
        <v>8.36 x 5.62 x 3.18</v>
      </c>
      <c r="L3022" s="4" t="str">
        <v>56.50</v>
      </c>
      <c r="M3022" s="4" t="str">
        <v>61.00</v>
      </c>
      <c r="N3022" s="4" t="str">
        <v/>
      </c>
      <c r="O3022" s="4" t="str">
        <v>GIA</v>
      </c>
      <c r="P3022" s="4">
        <v>1800</v>
      </c>
      <c r="Q3022" s="7">
        <v>-65</v>
      </c>
      <c r="R3022" s="5">
        <f>ROUND(P3022 * (1 + (Q3022 / 100)), 2)</f>
        <v>630</v>
      </c>
      <c r="S3022" s="5">
        <f>ROUND(R3022 * D3022, 2)</f>
        <v>630</v>
      </c>
      <c r="T3022" s="4" t="str">
        <v>EXHIBITION</v>
      </c>
      <c r="U3022" s="8" t="str">
        <v>AVAILABLE</v>
      </c>
      <c r="V3022" s="4" t="str">
        <v>Feather, Crystal, Twinning Wisp, Indented Natural, Needle</v>
      </c>
      <c r="W3022" s="9" t="str">
        <v>Media URL</v>
      </c>
    </row>
    <row r="3023">
      <c r="A3023" s="4" t="str">
        <v>2567216472</v>
      </c>
      <c r="B3023" s="4" t="str">
        <v>OVAL</v>
      </c>
      <c r="C3023" s="4">
        <v>186492</v>
      </c>
      <c r="D3023" s="5">
        <v>1</v>
      </c>
      <c r="E3023" s="4" t="str">
        <v>N</v>
      </c>
      <c r="F3023" s="4" t="str">
        <v>SI1</v>
      </c>
      <c r="G3023" s="4" t="str">
        <v xml:space="preserve"> </v>
      </c>
      <c r="H3023" s="4" t="str">
        <v>EX</v>
      </c>
      <c r="I3023" s="4" t="str">
        <v>VG</v>
      </c>
      <c r="J3023" s="4" t="str">
        <v>NONE</v>
      </c>
      <c r="K3023" s="4" t="str">
        <v>7.52 x 5.58 x 3.63</v>
      </c>
      <c r="L3023" s="4" t="str">
        <v>65.00</v>
      </c>
      <c r="M3023" s="4" t="str">
        <v>59.00</v>
      </c>
      <c r="N3023" s="4" t="str">
        <v/>
      </c>
      <c r="O3023" s="4" t="str">
        <v>GIA</v>
      </c>
      <c r="P3023" s="4">
        <v>1800</v>
      </c>
      <c r="Q3023" s="7">
        <v>-62</v>
      </c>
      <c r="R3023" s="5">
        <f>ROUND(P3023 * (1 + (Q3023 / 100)), 2)</f>
        <v>684</v>
      </c>
      <c r="S3023" s="5">
        <f>ROUND(R3023 * D3023, 2)</f>
        <v>684</v>
      </c>
      <c r="T3023" s="4" t="str">
        <v>EXHIBITION</v>
      </c>
      <c r="U3023" s="8" t="str">
        <v>AVAILABLE</v>
      </c>
      <c r="V3023" s="4" t="str">
        <v>Twinning Wisp, Feather, Needle, Natural</v>
      </c>
      <c r="W3023" s="9" t="str">
        <v>Media URL</v>
      </c>
    </row>
    <row r="3024">
      <c r="A3024" s="4" t="str">
        <v>5553862099</v>
      </c>
      <c r="B3024" s="4" t="str">
        <v>OVAL</v>
      </c>
      <c r="C3024" s="4">
        <v>171090</v>
      </c>
      <c r="D3024" s="5">
        <v>1</v>
      </c>
      <c r="E3024" s="4" t="str">
        <v>N</v>
      </c>
      <c r="F3024" s="4" t="str">
        <v>SI1</v>
      </c>
      <c r="G3024" s="4" t="str">
        <v xml:space="preserve"> </v>
      </c>
      <c r="H3024" s="4" t="str">
        <v>EX</v>
      </c>
      <c r="I3024" s="4" t="str">
        <v>VG</v>
      </c>
      <c r="J3024" s="4" t="str">
        <v>NONE</v>
      </c>
      <c r="K3024" s="4" t="str">
        <v>7.65 x 5.38 x 3.56</v>
      </c>
      <c r="L3024" s="4" t="str">
        <v>66.20</v>
      </c>
      <c r="M3024" s="4" t="str">
        <v>56.00</v>
      </c>
      <c r="N3024" s="4" t="str">
        <v/>
      </c>
      <c r="O3024" s="4" t="str">
        <v>GIA</v>
      </c>
      <c r="P3024" s="4">
        <v>1800</v>
      </c>
      <c r="Q3024" s="7">
        <v>-59</v>
      </c>
      <c r="R3024" s="5">
        <f>ROUND(P3024 * (1 + (Q3024 / 100)), 2)</f>
        <v>738</v>
      </c>
      <c r="S3024" s="5">
        <f>ROUND(R3024 * D3024, 2)</f>
        <v>738</v>
      </c>
      <c r="T3024" s="4" t="str">
        <v>EXHIBITION</v>
      </c>
      <c r="U3024" s="8" t="str">
        <v>AVAILABLE</v>
      </c>
      <c r="V3024" s="4" t="str">
        <v>Feather, Cloud, Crystal, Indented Natural, Needle, Natural</v>
      </c>
      <c r="W3024" s="9" t="str">
        <v>Media URL</v>
      </c>
    </row>
    <row r="3025">
      <c r="A3025" s="4" t="str">
        <v>7556627322</v>
      </c>
      <c r="B3025" s="4" t="str">
        <v>OVAL</v>
      </c>
      <c r="C3025" s="4">
        <v>163115</v>
      </c>
      <c r="D3025" s="5">
        <v>1.01</v>
      </c>
      <c r="E3025" s="4" t="str">
        <v>N</v>
      </c>
      <c r="F3025" s="4" t="str">
        <v>SI1</v>
      </c>
      <c r="G3025" s="4" t="str">
        <v xml:space="preserve"> </v>
      </c>
      <c r="H3025" s="4" t="str">
        <v>EX</v>
      </c>
      <c r="I3025" s="4" t="str">
        <v>EX</v>
      </c>
      <c r="J3025" s="4" t="str">
        <v>NONE</v>
      </c>
      <c r="K3025" s="4" t="str">
        <v>8.11 x 5.40 x 3.38</v>
      </c>
      <c r="L3025" s="4" t="str">
        <v>62.70</v>
      </c>
      <c r="M3025" s="4" t="str">
        <v>62.00</v>
      </c>
      <c r="N3025" s="4" t="str">
        <v/>
      </c>
      <c r="O3025" s="4" t="str">
        <v>GIA</v>
      </c>
      <c r="P3025" s="4">
        <v>1800</v>
      </c>
      <c r="Q3025" s="7">
        <v>-63</v>
      </c>
      <c r="R3025" s="5">
        <f>ROUND(P3025 * (1 + (Q3025 / 100)), 2)</f>
        <v>666</v>
      </c>
      <c r="S3025" s="5">
        <f>ROUND(R3025 * D3025, 2)</f>
        <v>672.66</v>
      </c>
      <c r="T3025" s="4" t="str">
        <v>EXHIBITION</v>
      </c>
      <c r="U3025" s="8" t="str">
        <v>AVAILABLE</v>
      </c>
      <c r="V3025" s="4" t="str">
        <v>Crystal, Feather, Twinning Wisp, Indented Natural, Natural</v>
      </c>
      <c r="W3025" s="9" t="str">
        <v>Media URL</v>
      </c>
    </row>
    <row r="3026">
      <c r="A3026" s="4" t="str">
        <v>2567190689</v>
      </c>
      <c r="B3026" s="4" t="str">
        <v>OVAL</v>
      </c>
      <c r="C3026" s="4">
        <v>184782</v>
      </c>
      <c r="D3026" s="5">
        <v>1</v>
      </c>
      <c r="E3026" s="4" t="str">
        <v>N</v>
      </c>
      <c r="F3026" s="4" t="str">
        <v>SI1</v>
      </c>
      <c r="G3026" s="4" t="str">
        <v xml:space="preserve"> </v>
      </c>
      <c r="H3026" s="4" t="str">
        <v>EX</v>
      </c>
      <c r="I3026" s="4" t="str">
        <v>EX</v>
      </c>
      <c r="J3026" s="4" t="str">
        <v>NONE</v>
      </c>
      <c r="K3026" s="4" t="str">
        <v>8.49 x 5.49 x 3.37</v>
      </c>
      <c r="L3026" s="4" t="str">
        <v>61.40</v>
      </c>
      <c r="M3026" s="4" t="str">
        <v>61.00</v>
      </c>
      <c r="N3026" s="4" t="str">
        <v/>
      </c>
      <c r="O3026" s="4" t="str">
        <v>GIA</v>
      </c>
      <c r="P3026" s="4">
        <v>1800</v>
      </c>
      <c r="Q3026" s="7">
        <v>-62</v>
      </c>
      <c r="R3026" s="5">
        <f>ROUND(P3026 * (1 + (Q3026 / 100)), 2)</f>
        <v>684</v>
      </c>
      <c r="S3026" s="5">
        <f>ROUND(R3026 * D3026, 2)</f>
        <v>684</v>
      </c>
      <c r="T3026" s="4" t="str">
        <v>EXHIBITION</v>
      </c>
      <c r="U3026" s="8" t="str">
        <v>AVAILABLE</v>
      </c>
      <c r="V3026" s="4" t="str">
        <v>Feather, Twinning Wisp, Crystal, Cavity, Needle</v>
      </c>
      <c r="W3026" s="9" t="str">
        <v>Media URL</v>
      </c>
    </row>
    <row r="3027">
      <c r="A3027" s="4" t="str">
        <v>1555595285</v>
      </c>
      <c r="B3027" s="4" t="str">
        <v>OVAL</v>
      </c>
      <c r="C3027" s="4">
        <v>162052</v>
      </c>
      <c r="D3027" s="5">
        <v>1.12</v>
      </c>
      <c r="E3027" s="4" t="str">
        <v>N</v>
      </c>
      <c r="F3027" s="4" t="str">
        <v>SI1</v>
      </c>
      <c r="G3027" s="4" t="str">
        <v xml:space="preserve"> </v>
      </c>
      <c r="H3027" s="4" t="str">
        <v>EX</v>
      </c>
      <c r="I3027" s="4" t="str">
        <v>EX</v>
      </c>
      <c r="J3027" s="4" t="str">
        <v>NONE</v>
      </c>
      <c r="K3027" s="4" t="str">
        <v>8.80 x 5.55 x 3.48</v>
      </c>
      <c r="L3027" s="4" t="str">
        <v>62.80</v>
      </c>
      <c r="M3027" s="4" t="str">
        <v>58.00</v>
      </c>
      <c r="N3027" s="4" t="str">
        <v/>
      </c>
      <c r="O3027" s="4" t="str">
        <v>GIA</v>
      </c>
      <c r="P3027" s="4">
        <v>1800</v>
      </c>
      <c r="Q3027" s="7">
        <v>-63</v>
      </c>
      <c r="R3027" s="5">
        <f>ROUND(P3027 * (1 + (Q3027 / 100)), 2)</f>
        <v>666</v>
      </c>
      <c r="S3027" s="5">
        <f>ROUND(R3027 * D3027, 2)</f>
        <v>745.92</v>
      </c>
      <c r="T3027" s="4" t="str">
        <v>EXHIBITION</v>
      </c>
      <c r="U3027" s="8" t="str">
        <v>AVAILABLE</v>
      </c>
      <c r="V3027" s="4" t="str">
        <v>Twinning Wisp, Feather</v>
      </c>
      <c r="W3027" s="9" t="str">
        <v>Media URL</v>
      </c>
    </row>
    <row r="3028">
      <c r="A3028" s="4" t="str">
        <v>6555657414</v>
      </c>
      <c r="B3028" s="4" t="str">
        <v>OVAL</v>
      </c>
      <c r="C3028" s="4">
        <v>164851</v>
      </c>
      <c r="D3028" s="5">
        <v>1.03</v>
      </c>
      <c r="E3028" s="4" t="str">
        <v>S-T</v>
      </c>
      <c r="F3028" s="4" t="str">
        <v>IF</v>
      </c>
      <c r="G3028" s="4" t="str">
        <v xml:space="preserve"> </v>
      </c>
      <c r="H3028" s="4" t="str">
        <v>EX</v>
      </c>
      <c r="I3028" s="4" t="str">
        <v>VG</v>
      </c>
      <c r="J3028" s="4" t="str">
        <v>NONE</v>
      </c>
      <c r="K3028" s="4" t="str">
        <v>8.57 x 4.91 x 3.15</v>
      </c>
      <c r="L3028" s="4" t="str">
        <v>64.00</v>
      </c>
      <c r="M3028" s="4" t="str">
        <v>66.00</v>
      </c>
      <c r="N3028" s="4" t="str">
        <v/>
      </c>
      <c r="O3028" s="4" t="str">
        <v>GIA</v>
      </c>
      <c r="P3028" s="4">
        <v>2500</v>
      </c>
      <c r="Q3028" s="7">
        <v>-68</v>
      </c>
      <c r="R3028" s="5">
        <f>ROUND(P3028 * (1 + (Q3028 / 100)), 2)</f>
        <v>800</v>
      </c>
      <c r="S3028" s="5">
        <f>ROUND(R3028 * D3028, 2)</f>
        <v>824</v>
      </c>
      <c r="T3028" s="4" t="str">
        <v>MUMBAI</v>
      </c>
      <c r="U3028" s="8" t="str">
        <v>AVAILABLE</v>
      </c>
      <c r="V3028" s="4" t="str">
        <v xml:space="preserve"> </v>
      </c>
      <c r="W3028" s="9" t="str">
        <v>Media URL</v>
      </c>
    </row>
    <row r="3029">
      <c r="A3029" s="4" t="str">
        <v>1553142467</v>
      </c>
      <c r="B3029" s="4" t="str">
        <v>OVAL</v>
      </c>
      <c r="C3029" s="4">
        <v>142248</v>
      </c>
      <c r="D3029" s="5">
        <v>1.01</v>
      </c>
      <c r="E3029" s="4" t="str">
        <v>S-T</v>
      </c>
      <c r="F3029" s="4" t="str">
        <v>VVS2</v>
      </c>
      <c r="G3029" s="4" t="str">
        <v xml:space="preserve"> </v>
      </c>
      <c r="H3029" s="4" t="str">
        <v>EX</v>
      </c>
      <c r="I3029" s="4" t="str">
        <v>VG</v>
      </c>
      <c r="J3029" s="4" t="str">
        <v>NONE</v>
      </c>
      <c r="K3029" s="4" t="str">
        <v>7.00 x 5.01 x 3.45</v>
      </c>
      <c r="L3029" s="4" t="str">
        <v>68.90</v>
      </c>
      <c r="M3029" s="4" t="str">
        <v>66.00</v>
      </c>
      <c r="N3029" s="4" t="str">
        <v/>
      </c>
      <c r="O3029" s="4" t="str">
        <v>GIA</v>
      </c>
      <c r="P3029" s="4">
        <v>2100</v>
      </c>
      <c r="Q3029" s="7">
        <v>-69</v>
      </c>
      <c r="R3029" s="5">
        <f>ROUND(P3029 * (1 + (Q3029 / 100)), 2)</f>
        <v>651</v>
      </c>
      <c r="S3029" s="5">
        <f>ROUND(R3029 * D3029, 2)</f>
        <v>657.51</v>
      </c>
      <c r="T3029" s="4" t="str">
        <v>EXHIBITION</v>
      </c>
      <c r="U3029" s="8" t="str">
        <v>AVAILABLE</v>
      </c>
      <c r="V3029" s="4" t="str">
        <v>Cloud, Needle, Feather</v>
      </c>
      <c r="W3029" s="9" t="str">
        <v>Media URL</v>
      </c>
    </row>
    <row r="3030">
      <c r="A3030" s="4" t="str">
        <v>6551250609</v>
      </c>
      <c r="B3030" s="4" t="str">
        <v>OVAL</v>
      </c>
      <c r="C3030" s="4">
        <v>147329</v>
      </c>
      <c r="D3030" s="5">
        <v>1.01</v>
      </c>
      <c r="E3030" s="4" t="str">
        <v>S-T</v>
      </c>
      <c r="F3030" s="4" t="str">
        <v>VS2</v>
      </c>
      <c r="G3030" s="4" t="str">
        <v xml:space="preserve"> </v>
      </c>
      <c r="H3030" s="4" t="str">
        <v>EX</v>
      </c>
      <c r="I3030" s="4" t="str">
        <v>VG</v>
      </c>
      <c r="J3030" s="4" t="str">
        <v>NONE</v>
      </c>
      <c r="K3030" s="4" t="str">
        <v>7.14 x 4.95 x 3.45</v>
      </c>
      <c r="L3030" s="4" t="str">
        <v>69.70</v>
      </c>
      <c r="M3030" s="4" t="str">
        <v>63.00</v>
      </c>
      <c r="N3030" s="4" t="str">
        <v/>
      </c>
      <c r="O3030" s="4" t="str">
        <v>GIA</v>
      </c>
      <c r="P3030" s="4">
        <v>1900</v>
      </c>
      <c r="Q3030" s="7">
        <v>-62</v>
      </c>
      <c r="R3030" s="5">
        <f>ROUND(P3030 * (1 + (Q3030 / 100)), 2)</f>
        <v>722</v>
      </c>
      <c r="S3030" s="5">
        <f>ROUND(R3030 * D3030, 2)</f>
        <v>729.22</v>
      </c>
      <c r="T3030" s="4" t="str">
        <v>EXHIBITION</v>
      </c>
      <c r="U3030" s="8" t="str">
        <v>AVAILABLE</v>
      </c>
      <c r="V3030" s="4" t="str">
        <v>Crystal, Feather, Needle</v>
      </c>
      <c r="W3030" s="9" t="str">
        <v>Media URL</v>
      </c>
    </row>
    <row r="3031">
      <c r="A3031" s="4" t="str">
        <v>6551941484</v>
      </c>
      <c r="B3031" s="4" t="str">
        <v>OVAL</v>
      </c>
      <c r="C3031" s="4">
        <v>171714</v>
      </c>
      <c r="D3031" s="5">
        <v>1.01</v>
      </c>
      <c r="E3031" s="4" t="str">
        <v>S-T</v>
      </c>
      <c r="F3031" s="4" t="str">
        <v>VS2</v>
      </c>
      <c r="G3031" s="4" t="str">
        <v xml:space="preserve"> </v>
      </c>
      <c r="H3031" s="4" t="str">
        <v>EX</v>
      </c>
      <c r="I3031" s="4" t="str">
        <v>EX</v>
      </c>
      <c r="J3031" s="4" t="str">
        <v>FNT</v>
      </c>
      <c r="K3031" s="4" t="str">
        <v>7.77 x 5.40 x 3.43</v>
      </c>
      <c r="L3031" s="4" t="str">
        <v>63.50</v>
      </c>
      <c r="M3031" s="4" t="str">
        <v>61.00</v>
      </c>
      <c r="N3031" s="4" t="str">
        <v/>
      </c>
      <c r="O3031" s="4" t="str">
        <v>GIA</v>
      </c>
      <c r="P3031" s="4">
        <v>1900</v>
      </c>
      <c r="Q3031" s="7">
        <v>-58</v>
      </c>
      <c r="R3031" s="5">
        <f>ROUND(P3031 * (1 + (Q3031 / 100)), 2)</f>
        <v>798</v>
      </c>
      <c r="S3031" s="5">
        <f>ROUND(R3031 * D3031, 2)</f>
        <v>805.98</v>
      </c>
      <c r="T3031" s="4" t="str">
        <v>MUMBAI</v>
      </c>
      <c r="U3031" s="8" t="str">
        <v>AVAILABLE</v>
      </c>
      <c r="V3031" s="4" t="str">
        <v>Feather, Crystal, Cloud, Needle</v>
      </c>
      <c r="W3031" s="9" t="str">
        <v>Media URL</v>
      </c>
    </row>
    <row r="3032">
      <c r="A3032" s="4" t="str">
        <v>6551716597</v>
      </c>
      <c r="B3032" s="4" t="str">
        <v>OVAL</v>
      </c>
      <c r="C3032" s="4">
        <v>166653</v>
      </c>
      <c r="D3032" s="5">
        <v>1</v>
      </c>
      <c r="E3032" s="4" t="str">
        <v>U-V</v>
      </c>
      <c r="F3032" s="4" t="str">
        <v>VS1</v>
      </c>
      <c r="G3032" s="4" t="str">
        <v xml:space="preserve"> </v>
      </c>
      <c r="H3032" s="4" t="str">
        <v>VG</v>
      </c>
      <c r="I3032" s="4" t="str">
        <v>VG</v>
      </c>
      <c r="J3032" s="4" t="str">
        <v>NONE</v>
      </c>
      <c r="K3032" s="4" t="str">
        <v>6.95 x 4.97 x 3.40</v>
      </c>
      <c r="L3032" s="4" t="str">
        <v>68.40</v>
      </c>
      <c r="M3032" s="4" t="str">
        <v>63.00</v>
      </c>
      <c r="N3032" s="4" t="str">
        <v/>
      </c>
      <c r="O3032" s="4" t="str">
        <v>GIA</v>
      </c>
      <c r="P3032" s="4">
        <v>2000</v>
      </c>
      <c r="Q3032" s="7">
        <v>-60</v>
      </c>
      <c r="R3032" s="5">
        <f>ROUND(P3032 * (1 + (Q3032 / 100)), 2)</f>
        <v>800</v>
      </c>
      <c r="S3032" s="5">
        <f>ROUND(R3032 * D3032, 2)</f>
        <v>800</v>
      </c>
      <c r="T3032" s="4" t="str">
        <v>MUMBAI</v>
      </c>
      <c r="U3032" s="8" t="str">
        <v>AVAILABLE</v>
      </c>
      <c r="V3032" s="4" t="str">
        <v>Feather, Cloud</v>
      </c>
      <c r="W3032" s="9" t="str">
        <v>Media URL</v>
      </c>
    </row>
    <row r="3033">
      <c r="A3033" s="4" t="str">
        <v>6552320748</v>
      </c>
      <c r="B3033" s="4" t="str">
        <v>OVAL</v>
      </c>
      <c r="C3033" s="4">
        <v>150218</v>
      </c>
      <c r="D3033" s="5">
        <v>1.03</v>
      </c>
      <c r="E3033" s="4" t="str">
        <v>U-V</v>
      </c>
      <c r="F3033" s="4" t="str">
        <v>VS2</v>
      </c>
      <c r="G3033" s="4" t="str">
        <v xml:space="preserve"> </v>
      </c>
      <c r="H3033" s="4" t="str">
        <v>VG</v>
      </c>
      <c r="I3033" s="4" t="str">
        <v>VG</v>
      </c>
      <c r="J3033" s="4" t="str">
        <v>NONE</v>
      </c>
      <c r="K3033" s="4" t="str">
        <v>8.49 x 5.38 x 3.37</v>
      </c>
      <c r="L3033" s="4" t="str">
        <v>62.70</v>
      </c>
      <c r="M3033" s="4" t="str">
        <v>59.00</v>
      </c>
      <c r="N3033" s="4" t="str">
        <v/>
      </c>
      <c r="O3033" s="4" t="str">
        <v>GIA</v>
      </c>
      <c r="P3033" s="4">
        <v>1900</v>
      </c>
      <c r="Q3033" s="7">
        <v>-62</v>
      </c>
      <c r="R3033" s="5">
        <f>ROUND(P3033 * (1 + (Q3033 / 100)), 2)</f>
        <v>722</v>
      </c>
      <c r="S3033" s="5">
        <f>ROUND(R3033 * D3033, 2)</f>
        <v>743.66</v>
      </c>
      <c r="T3033" s="4" t="str">
        <v>EXHIBITION</v>
      </c>
      <c r="U3033" s="8" t="str">
        <v>AVAILABLE</v>
      </c>
      <c r="V3033" s="4" t="str">
        <v>Cloud, Feather</v>
      </c>
      <c r="W3033" s="9" t="str">
        <v>Media URL</v>
      </c>
    </row>
    <row r="3034">
      <c r="A3034" s="4" t="str">
        <v>7558527440</v>
      </c>
      <c r="B3034" s="4" t="str">
        <v>OVAL</v>
      </c>
      <c r="C3034" s="4">
        <v>160470</v>
      </c>
      <c r="D3034" s="5">
        <v>1</v>
      </c>
      <c r="E3034" s="4" t="str">
        <v>U-V</v>
      </c>
      <c r="F3034" s="4" t="str">
        <v>VS2</v>
      </c>
      <c r="G3034" s="4" t="str">
        <v xml:space="preserve"> </v>
      </c>
      <c r="H3034" s="4" t="str">
        <v>VG</v>
      </c>
      <c r="I3034" s="4" t="str">
        <v>VG</v>
      </c>
      <c r="J3034" s="4" t="str">
        <v>NONE</v>
      </c>
      <c r="K3034" s="4" t="str">
        <v>6.82 x 4.83 x 3.63</v>
      </c>
      <c r="L3034" s="4" t="str">
        <v>75.10</v>
      </c>
      <c r="M3034" s="4" t="str">
        <v>68.00</v>
      </c>
      <c r="N3034" s="4" t="str">
        <v/>
      </c>
      <c r="O3034" s="4" t="str">
        <v>GIA</v>
      </c>
      <c r="P3034" s="4">
        <v>1900</v>
      </c>
      <c r="Q3034" s="7">
        <v>-57</v>
      </c>
      <c r="R3034" s="5">
        <f>ROUND(P3034 * (1 + (Q3034 / 100)), 2)</f>
        <v>817</v>
      </c>
      <c r="S3034" s="5">
        <f>ROUND(R3034 * D3034, 2)</f>
        <v>817</v>
      </c>
      <c r="T3034" s="4" t="str">
        <v>EXHIBITION</v>
      </c>
      <c r="U3034" s="8" t="str">
        <v>AVAILABLE</v>
      </c>
      <c r="V3034" s="4" t="str">
        <v>Crystal, Feather, Cloud, Needle</v>
      </c>
      <c r="W3034" s="9" t="str">
        <v>Media URL</v>
      </c>
    </row>
    <row r="3035">
      <c r="A3035" s="4" t="str">
        <v>1555363501</v>
      </c>
      <c r="B3035" s="4" t="str">
        <v>OVAL</v>
      </c>
      <c r="C3035" s="4">
        <v>152155</v>
      </c>
      <c r="D3035" s="5">
        <v>1.02</v>
      </c>
      <c r="E3035" s="4" t="str">
        <v>U-V</v>
      </c>
      <c r="F3035" s="4" t="str">
        <v>SI1</v>
      </c>
      <c r="G3035" s="4" t="str">
        <v xml:space="preserve"> </v>
      </c>
      <c r="H3035" s="4" t="str">
        <v>EX</v>
      </c>
      <c r="I3035" s="4" t="str">
        <v>VG</v>
      </c>
      <c r="J3035" s="4" t="str">
        <v>MED</v>
      </c>
      <c r="K3035" s="4" t="str">
        <v>8.65 x 5.43 x 3.48</v>
      </c>
      <c r="L3035" s="4" t="str">
        <v>64.00</v>
      </c>
      <c r="M3035" s="4" t="str">
        <v>56.00</v>
      </c>
      <c r="N3035" s="4" t="str">
        <v/>
      </c>
      <c r="O3035" s="4" t="str">
        <v>GIA</v>
      </c>
      <c r="P3035" s="4">
        <v>1800</v>
      </c>
      <c r="Q3035" s="7">
        <v>-60</v>
      </c>
      <c r="R3035" s="5">
        <f>ROUND(P3035 * (1 + (Q3035 / 100)), 2)</f>
        <v>720</v>
      </c>
      <c r="S3035" s="5">
        <f>ROUND(R3035 * D3035, 2)</f>
        <v>734.4</v>
      </c>
      <c r="T3035" s="4" t="str">
        <v>EXHIBITION</v>
      </c>
      <c r="U3035" s="8" t="str">
        <v>AVAILABLE</v>
      </c>
      <c r="V3035" s="4" t="str">
        <v>Twinning Wisp, Feather, Crystal, Cloud, Needle</v>
      </c>
      <c r="W3035" s="9" t="str">
        <v>Media URL</v>
      </c>
    </row>
    <row r="3036">
      <c r="A3036" s="4" t="str">
        <v>7551757837</v>
      </c>
      <c r="B3036" s="4" t="str">
        <v>OVAL</v>
      </c>
      <c r="C3036" s="4">
        <v>168157</v>
      </c>
      <c r="D3036" s="5">
        <v>1</v>
      </c>
      <c r="E3036" s="4" t="str">
        <v>W-X</v>
      </c>
      <c r="F3036" s="4" t="str">
        <v>VS2</v>
      </c>
      <c r="G3036" s="4" t="str">
        <v xml:space="preserve"> </v>
      </c>
      <c r="H3036" s="4" t="str">
        <v>VG</v>
      </c>
      <c r="I3036" s="4" t="str">
        <v>GD</v>
      </c>
      <c r="J3036" s="4" t="str">
        <v>STG</v>
      </c>
      <c r="K3036" s="4" t="str">
        <v>6.86 x 5.02 x 3.42</v>
      </c>
      <c r="L3036" s="4" t="str">
        <v>68.10</v>
      </c>
      <c r="M3036" s="4" t="str">
        <v>67.00</v>
      </c>
      <c r="N3036" s="4" t="str">
        <v/>
      </c>
      <c r="O3036" s="4" t="str">
        <v>GIA</v>
      </c>
      <c r="P3036" s="4">
        <v>1900</v>
      </c>
      <c r="Q3036" s="7">
        <v>-58</v>
      </c>
      <c r="R3036" s="5">
        <f>ROUND(P3036 * (1 + (Q3036 / 100)), 2)</f>
        <v>798</v>
      </c>
      <c r="S3036" s="5">
        <f>ROUND(R3036 * D3036, 2)</f>
        <v>798</v>
      </c>
      <c r="T3036" s="4" t="str">
        <v>EXHIBITION</v>
      </c>
      <c r="U3036" s="8" t="str">
        <v>AVAILABLE</v>
      </c>
      <c r="V3036" s="4" t="str">
        <v>Cloud, Crystal, Cavity, Feather, Indented Natural, Natural, Extra Facet</v>
      </c>
      <c r="W3036" s="9" t="str">
        <v>Media URL</v>
      </c>
    </row>
    <row r="3037">
      <c r="A3037" s="4" t="str">
        <v>2556323606</v>
      </c>
      <c r="B3037" s="4" t="str">
        <v>OVAL</v>
      </c>
      <c r="C3037" s="4">
        <v>149573</v>
      </c>
      <c r="D3037" s="5">
        <v>1.01</v>
      </c>
      <c r="E3037" s="4" t="str">
        <v>W-X</v>
      </c>
      <c r="F3037" s="4" t="str">
        <v>VS2</v>
      </c>
      <c r="G3037" s="4" t="str">
        <v xml:space="preserve"> </v>
      </c>
      <c r="H3037" s="4" t="str">
        <v>VG</v>
      </c>
      <c r="I3037" s="4" t="str">
        <v>VG</v>
      </c>
      <c r="J3037" s="4" t="str">
        <v>NONE</v>
      </c>
      <c r="K3037" s="4" t="str">
        <v>6.79 x 5.07 x 3.50</v>
      </c>
      <c r="L3037" s="4" t="str">
        <v>68.90</v>
      </c>
      <c r="M3037" s="4" t="str">
        <v>60.00</v>
      </c>
      <c r="N3037" s="4" t="str">
        <v/>
      </c>
      <c r="O3037" s="4" t="str">
        <v>GIA</v>
      </c>
      <c r="P3037" s="4">
        <v>1900</v>
      </c>
      <c r="Q3037" s="7">
        <v>-53</v>
      </c>
      <c r="R3037" s="5">
        <f>ROUND(P3037 * (1 + (Q3037 / 100)), 2)</f>
        <v>893</v>
      </c>
      <c r="S3037" s="5">
        <f>ROUND(R3037 * D3037, 2)</f>
        <v>901.93</v>
      </c>
      <c r="T3037" s="4" t="str">
        <v>EXHIBITION</v>
      </c>
      <c r="U3037" s="8" t="str">
        <v>AVAILABLE</v>
      </c>
      <c r="V3037" s="4" t="str">
        <v>Cloud, Feather, Indented Natural</v>
      </c>
      <c r="W3037" s="9" t="str">
        <v>Media URL</v>
      </c>
    </row>
    <row r="3038">
      <c r="A3038" s="4" t="str">
        <v>7556527213</v>
      </c>
      <c r="B3038" s="4" t="str">
        <v>OVAL</v>
      </c>
      <c r="C3038" s="4">
        <v>160467</v>
      </c>
      <c r="D3038" s="5">
        <v>1</v>
      </c>
      <c r="E3038" s="4" t="str">
        <v>W-X</v>
      </c>
      <c r="F3038" s="4" t="str">
        <v>SI1</v>
      </c>
      <c r="G3038" s="4" t="str">
        <v xml:space="preserve"> </v>
      </c>
      <c r="H3038" s="4" t="str">
        <v>EX</v>
      </c>
      <c r="I3038" s="4" t="str">
        <v>VG</v>
      </c>
      <c r="J3038" s="4" t="str">
        <v>NONE</v>
      </c>
      <c r="K3038" s="4" t="str">
        <v>7.93 x 5.64 x 3.51</v>
      </c>
      <c r="L3038" s="4" t="str">
        <v>62.20</v>
      </c>
      <c r="M3038" s="4" t="str">
        <v>57.00</v>
      </c>
      <c r="N3038" s="4" t="str">
        <v/>
      </c>
      <c r="O3038" s="4" t="str">
        <v>GIA</v>
      </c>
      <c r="P3038" s="4">
        <v>1800</v>
      </c>
      <c r="Q3038" s="7">
        <v>-60</v>
      </c>
      <c r="R3038" s="5">
        <f>ROUND(P3038 * (1 + (Q3038 / 100)), 2)</f>
        <v>720</v>
      </c>
      <c r="S3038" s="5">
        <f>ROUND(R3038 * D3038, 2)</f>
        <v>720</v>
      </c>
      <c r="T3038" s="4" t="str">
        <v>EXHIBITION</v>
      </c>
      <c r="U3038" s="8" t="str">
        <v>AVAILABLE</v>
      </c>
      <c r="V3038" s="4" t="str">
        <v>Feather, Needle, Pinpoint, Extra Facet</v>
      </c>
      <c r="W3038" s="9" t="str">
        <v>Media URL</v>
      </c>
    </row>
    <row r="3039">
      <c r="A3039" s="4" t="str">
        <v>5556954005</v>
      </c>
      <c r="B3039" s="4" t="str">
        <v>OVAL</v>
      </c>
      <c r="C3039" s="4">
        <v>173904</v>
      </c>
      <c r="D3039" s="5">
        <v>0.9</v>
      </c>
      <c r="E3039" s="4" t="str">
        <v>D</v>
      </c>
      <c r="F3039" s="4" t="str">
        <v>IF</v>
      </c>
      <c r="G3039" s="4" t="str">
        <v xml:space="preserve"> </v>
      </c>
      <c r="H3039" s="4" t="str">
        <v>EX</v>
      </c>
      <c r="I3039" s="4" t="str">
        <v>VG</v>
      </c>
      <c r="J3039" s="4" t="str">
        <v>NONE</v>
      </c>
      <c r="K3039" s="4" t="str">
        <v>7.30 x 5.30 x 3.40</v>
      </c>
      <c r="L3039" s="4" t="str">
        <v>64.10</v>
      </c>
      <c r="M3039" s="4" t="str">
        <v>65.00</v>
      </c>
      <c r="N3039" s="4" t="str">
        <v/>
      </c>
      <c r="O3039" s="4" t="str">
        <v>GIA</v>
      </c>
      <c r="P3039" s="4">
        <v>6200</v>
      </c>
      <c r="Q3039" s="7">
        <v>-54</v>
      </c>
      <c r="R3039" s="5">
        <f>ROUND(P3039 * (1 + (Q3039 / 100)), 2)</f>
        <v>2852</v>
      </c>
      <c r="S3039" s="5">
        <f>ROUND(R3039 * D3039, 2)</f>
        <v>2566.8</v>
      </c>
      <c r="T3039" s="4" t="str">
        <v>MUMBAI</v>
      </c>
      <c r="U3039" s="8" t="str">
        <v>AVAILABLE</v>
      </c>
      <c r="V3039" s="4" t="str">
        <v xml:space="preserve"> </v>
      </c>
      <c r="W3039" s="9" t="str">
        <v>Media URL</v>
      </c>
    </row>
    <row r="3040">
      <c r="A3040" s="4" t="str">
        <v>3555994043</v>
      </c>
      <c r="B3040" s="4" t="str">
        <v>OVAL</v>
      </c>
      <c r="C3040" s="4">
        <v>174653</v>
      </c>
      <c r="D3040" s="5">
        <v>0.91</v>
      </c>
      <c r="E3040" s="4" t="str">
        <v>D</v>
      </c>
      <c r="F3040" s="4" t="str">
        <v>SI2</v>
      </c>
      <c r="G3040" s="4" t="str">
        <v xml:space="preserve"> </v>
      </c>
      <c r="H3040" s="4" t="str">
        <v>EX</v>
      </c>
      <c r="I3040" s="4" t="str">
        <v>EX</v>
      </c>
      <c r="J3040" s="4" t="str">
        <v>NONE</v>
      </c>
      <c r="K3040" s="4" t="str">
        <v>7.21 x 5.30 x 3.51</v>
      </c>
      <c r="L3040" s="4" t="str">
        <v>66.20</v>
      </c>
      <c r="M3040" s="4" t="str">
        <v>59.00</v>
      </c>
      <c r="N3040" s="4" t="str">
        <v/>
      </c>
      <c r="O3040" s="4" t="str">
        <v>GIA</v>
      </c>
      <c r="P3040" s="4">
        <v>3000</v>
      </c>
      <c r="Q3040" s="7">
        <v>-57</v>
      </c>
      <c r="R3040" s="5">
        <f>ROUND(P3040 * (1 + (Q3040 / 100)), 2)</f>
        <v>1290</v>
      </c>
      <c r="S3040" s="5">
        <f>ROUND(R3040 * D3040, 2)</f>
        <v>1173.9</v>
      </c>
      <c r="T3040" s="4" t="str">
        <v>MUMBAI</v>
      </c>
      <c r="U3040" s="8" t="str">
        <v>AVAILABLE</v>
      </c>
      <c r="V3040" s="4" t="str">
        <v>Crystal</v>
      </c>
      <c r="W3040" s="9" t="str">
        <v>Media URL</v>
      </c>
    </row>
    <row r="3041">
      <c r="A3041" s="4" t="str">
        <v>6552803601</v>
      </c>
      <c r="B3041" s="4" t="str">
        <v>OVAL</v>
      </c>
      <c r="C3041" s="4">
        <v>169285</v>
      </c>
      <c r="D3041" s="5">
        <v>0.92</v>
      </c>
      <c r="E3041" s="4" t="str">
        <v>E</v>
      </c>
      <c r="F3041" s="4" t="str">
        <v>IF</v>
      </c>
      <c r="G3041" s="4" t="str">
        <v xml:space="preserve"> </v>
      </c>
      <c r="H3041" s="4" t="str">
        <v>EX</v>
      </c>
      <c r="I3041" s="4" t="str">
        <v>EX</v>
      </c>
      <c r="J3041" s="4" t="str">
        <v>FNT</v>
      </c>
      <c r="K3041" s="4" t="str">
        <v>8.38 x 5.28 x 3.00</v>
      </c>
      <c r="L3041" s="4" t="str">
        <v>56.80</v>
      </c>
      <c r="M3041" s="4" t="str">
        <v>61.00</v>
      </c>
      <c r="N3041" s="4" t="str">
        <v/>
      </c>
      <c r="O3041" s="4" t="str">
        <v>GIA</v>
      </c>
      <c r="P3041" s="4">
        <v>5900</v>
      </c>
      <c r="Q3041" s="7">
        <v>-54</v>
      </c>
      <c r="R3041" s="5">
        <f>ROUND(P3041 * (1 + (Q3041 / 100)), 2)</f>
        <v>2714</v>
      </c>
      <c r="S3041" s="5">
        <f>ROUND(R3041 * D3041, 2)</f>
        <v>2496.88</v>
      </c>
      <c r="T3041" s="4" t="str">
        <v>MUMBAI</v>
      </c>
      <c r="U3041" s="8" t="str">
        <v>AVAILABLE</v>
      </c>
      <c r="V3041" s="4" t="str">
        <v>Minor Details of Polish</v>
      </c>
      <c r="W3041" s="9" t="str">
        <v>Media URL</v>
      </c>
    </row>
    <row r="3042">
      <c r="A3042" s="4" t="str">
        <v>6551865815</v>
      </c>
      <c r="B3042" s="4" t="str">
        <v>OVAL</v>
      </c>
      <c r="C3042" s="4">
        <v>171530</v>
      </c>
      <c r="D3042" s="5">
        <v>0.9</v>
      </c>
      <c r="E3042" s="4" t="str">
        <v>H</v>
      </c>
      <c r="F3042" s="4" t="str">
        <v>VVS1</v>
      </c>
      <c r="G3042" s="4" t="str">
        <v xml:space="preserve"> </v>
      </c>
      <c r="H3042" s="4" t="str">
        <v>EX</v>
      </c>
      <c r="I3042" s="4" t="str">
        <v>EX</v>
      </c>
      <c r="J3042" s="4" t="str">
        <v>FNT</v>
      </c>
      <c r="K3042" s="4" t="str">
        <v>7.47 x 5.44 x 3.23</v>
      </c>
      <c r="L3042" s="4" t="str">
        <v>59.40</v>
      </c>
      <c r="M3042" s="4" t="str">
        <v>61.00</v>
      </c>
      <c r="N3042" s="4" t="str">
        <v/>
      </c>
      <c r="O3042" s="4" t="str">
        <v>GIA</v>
      </c>
      <c r="P3042" s="4">
        <v>4300</v>
      </c>
      <c r="Q3042" s="7">
        <v>-64</v>
      </c>
      <c r="R3042" s="5">
        <f>ROUND(P3042 * (1 + (Q3042 / 100)), 2)</f>
        <v>1548</v>
      </c>
      <c r="S3042" s="5">
        <f>ROUND(R3042 * D3042, 2)</f>
        <v>1393.2</v>
      </c>
      <c r="T3042" s="4" t="str">
        <v>MUMBAI</v>
      </c>
      <c r="U3042" s="8" t="str">
        <v>AVAILABLE</v>
      </c>
      <c r="V3042" s="4" t="str">
        <v>Feather</v>
      </c>
      <c r="W3042" s="9" t="str">
        <v>Media URL</v>
      </c>
    </row>
    <row r="3043">
      <c r="A3043" s="4" t="str">
        <v>2557866269</v>
      </c>
      <c r="B3043" s="4" t="str">
        <v>OVAL</v>
      </c>
      <c r="C3043" s="4">
        <v>171088</v>
      </c>
      <c r="D3043" s="5">
        <v>0.9</v>
      </c>
      <c r="E3043" s="4" t="str">
        <v>H</v>
      </c>
      <c r="F3043" s="4" t="str">
        <v>VVS2</v>
      </c>
      <c r="G3043" s="4" t="str">
        <v xml:space="preserve"> </v>
      </c>
      <c r="H3043" s="4" t="str">
        <v>VG</v>
      </c>
      <c r="I3043" s="4" t="str">
        <v>VG</v>
      </c>
      <c r="J3043" s="4" t="str">
        <v>NONE</v>
      </c>
      <c r="K3043" s="4" t="str">
        <v>7.07 x 5.29 x 3.46</v>
      </c>
      <c r="L3043" s="4" t="str">
        <v>65.30</v>
      </c>
      <c r="M3043" s="4" t="str">
        <v>63.00</v>
      </c>
      <c r="N3043" s="4" t="str">
        <v/>
      </c>
      <c r="O3043" s="4" t="str">
        <v>GIA</v>
      </c>
      <c r="P3043" s="4">
        <v>4000</v>
      </c>
      <c r="Q3043" s="7">
        <v>-62</v>
      </c>
      <c r="R3043" s="5">
        <f>ROUND(P3043 * (1 + (Q3043 / 100)), 2)</f>
        <v>1520</v>
      </c>
      <c r="S3043" s="5">
        <f>ROUND(R3043 * D3043, 2)</f>
        <v>1368</v>
      </c>
      <c r="T3043" s="4" t="str">
        <v>MUMBAI</v>
      </c>
      <c r="U3043" s="8" t="str">
        <v>AVAILABLE</v>
      </c>
      <c r="V3043" s="4" t="str">
        <v>Feather</v>
      </c>
      <c r="W3043" s="9" t="str">
        <v>Media URL</v>
      </c>
    </row>
    <row r="3044">
      <c r="A3044" s="4" t="str">
        <v>6555731557</v>
      </c>
      <c r="B3044" s="4" t="str">
        <v>OVAL</v>
      </c>
      <c r="C3044" s="4">
        <v>167943</v>
      </c>
      <c r="D3044" s="5">
        <v>0.91</v>
      </c>
      <c r="E3044" s="4" t="str">
        <v>H</v>
      </c>
      <c r="F3044" s="4" t="str">
        <v>VVS2</v>
      </c>
      <c r="G3044" s="4" t="str">
        <v xml:space="preserve"> </v>
      </c>
      <c r="H3044" s="4" t="str">
        <v>EX</v>
      </c>
      <c r="I3044" s="4" t="str">
        <v>EX</v>
      </c>
      <c r="J3044" s="4" t="str">
        <v>NONE</v>
      </c>
      <c r="K3044" s="4" t="str">
        <v>7.12 x 5.27 x 3.49</v>
      </c>
      <c r="L3044" s="4" t="str">
        <v>66.10</v>
      </c>
      <c r="M3044" s="4" t="str">
        <v>59.00</v>
      </c>
      <c r="N3044" s="4" t="str">
        <v/>
      </c>
      <c r="O3044" s="4" t="str">
        <v>GIA</v>
      </c>
      <c r="P3044" s="4">
        <v>4000</v>
      </c>
      <c r="Q3044" s="7">
        <v>-59</v>
      </c>
      <c r="R3044" s="5">
        <f>ROUND(P3044 * (1 + (Q3044 / 100)), 2)</f>
        <v>1640</v>
      </c>
      <c r="S3044" s="5">
        <f>ROUND(R3044 * D3044, 2)</f>
        <v>1492.4</v>
      </c>
      <c r="T3044" s="4" t="str">
        <v>MUMBAI</v>
      </c>
      <c r="U3044" s="8" t="str">
        <v>AVAILABLE</v>
      </c>
      <c r="V3044" s="4" t="str">
        <v>Feather</v>
      </c>
      <c r="W3044" s="9" t="str">
        <v>Media URL</v>
      </c>
    </row>
    <row r="3045">
      <c r="A3045" s="4" t="str">
        <v>807656383</v>
      </c>
      <c r="B3045" s="4" t="str">
        <v>OVAL</v>
      </c>
      <c r="C3045" s="4">
        <v>158597</v>
      </c>
      <c r="D3045" s="5">
        <v>0.9</v>
      </c>
      <c r="E3045" s="4" t="str">
        <v>H</v>
      </c>
      <c r="F3045" s="4" t="str">
        <v>VS2</v>
      </c>
      <c r="G3045" s="4" t="str">
        <v>VG</v>
      </c>
      <c r="H3045" s="4" t="str">
        <v>EX</v>
      </c>
      <c r="I3045" s="4" t="str">
        <v>EX</v>
      </c>
      <c r="J3045" s="4" t="str">
        <v>NONE</v>
      </c>
      <c r="K3045" s="4" t="str">
        <v>7.51 x 5.06 x 3.39</v>
      </c>
      <c r="L3045" s="4" t="str">
        <v>67.00</v>
      </c>
      <c r="M3045" s="4" t="str">
        <v>63.00</v>
      </c>
      <c r="N3045" s="4" t="str">
        <v>42.40</v>
      </c>
      <c r="O3045" s="4" t="str">
        <v>IGI</v>
      </c>
      <c r="P3045" s="4">
        <v>3200</v>
      </c>
      <c r="Q3045" s="7">
        <v>-71</v>
      </c>
      <c r="R3045" s="5">
        <f>ROUND(P3045 * (1 + (Q3045 / 100)), 2)</f>
        <v>928</v>
      </c>
      <c r="S3045" s="5">
        <f>ROUND(R3045 * D3045, 2)</f>
        <v>835.2</v>
      </c>
      <c r="T3045" s="4" t="str">
        <v>MUMBAI</v>
      </c>
      <c r="U3045" s="8" t="str">
        <v>AVAILABLE</v>
      </c>
      <c r="V3045" s="4" t="str">
        <v>Crystal, Feather</v>
      </c>
      <c r="W3045" s="9" t="str">
        <v>Media URL</v>
      </c>
    </row>
    <row r="3046">
      <c r="A3046" s="4" t="str">
        <v>807656349</v>
      </c>
      <c r="B3046" s="4" t="str">
        <v>OVAL</v>
      </c>
      <c r="C3046" s="4">
        <v>158250</v>
      </c>
      <c r="D3046" s="5">
        <v>0.91</v>
      </c>
      <c r="E3046" s="4" t="str">
        <v>I</v>
      </c>
      <c r="F3046" s="4" t="str">
        <v>IF</v>
      </c>
      <c r="G3046" s="4" t="str">
        <v>VG</v>
      </c>
      <c r="H3046" s="4" t="str">
        <v>EX</v>
      </c>
      <c r="I3046" s="4" t="str">
        <v>EX</v>
      </c>
      <c r="J3046" s="4" t="str">
        <v>SLT</v>
      </c>
      <c r="K3046" s="4" t="str">
        <v>7.51 x 5.37 x 3.30</v>
      </c>
      <c r="L3046" s="4" t="str">
        <v>61.50</v>
      </c>
      <c r="M3046" s="4" t="str">
        <v>62.00</v>
      </c>
      <c r="N3046" s="4" t="str">
        <v>39.40</v>
      </c>
      <c r="O3046" s="4" t="str">
        <v>IGI</v>
      </c>
      <c r="P3046" s="4">
        <v>3900</v>
      </c>
      <c r="Q3046" s="7">
        <v>-77</v>
      </c>
      <c r="R3046" s="5">
        <f>ROUND(P3046 * (1 + (Q3046 / 100)), 2)</f>
        <v>897</v>
      </c>
      <c r="S3046" s="5">
        <f>ROUND(R3046 * D3046, 2)</f>
        <v>816.27</v>
      </c>
      <c r="T3046" s="4" t="str">
        <v>MUMBAI</v>
      </c>
      <c r="U3046" s="8" t="str">
        <v>AVAILABLE</v>
      </c>
      <c r="V3046" s="4" t="str">
        <v xml:space="preserve"> </v>
      </c>
      <c r="W3046" s="9" t="str">
        <v>Media URL</v>
      </c>
    </row>
    <row r="3047">
      <c r="A3047" s="4" t="str">
        <v>2557940564</v>
      </c>
      <c r="B3047" s="4" t="str">
        <v>OVAL</v>
      </c>
      <c r="C3047" s="4">
        <v>172452</v>
      </c>
      <c r="D3047" s="5">
        <v>0.9</v>
      </c>
      <c r="E3047" s="4" t="str">
        <v>I</v>
      </c>
      <c r="F3047" s="4" t="str">
        <v>VS1</v>
      </c>
      <c r="G3047" s="4" t="str">
        <v xml:space="preserve"> </v>
      </c>
      <c r="H3047" s="4" t="str">
        <v>EX</v>
      </c>
      <c r="I3047" s="4" t="str">
        <v>VG</v>
      </c>
      <c r="J3047" s="4" t="str">
        <v>MED</v>
      </c>
      <c r="K3047" s="4" t="str">
        <v>7.71 x 5.61 x 3.39</v>
      </c>
      <c r="L3047" s="4" t="str">
        <v>60.40</v>
      </c>
      <c r="M3047" s="4" t="str">
        <v>65.00</v>
      </c>
      <c r="N3047" s="4" t="str">
        <v/>
      </c>
      <c r="O3047" s="4" t="str">
        <v>GIA</v>
      </c>
      <c r="P3047" s="4">
        <v>3200</v>
      </c>
      <c r="Q3047" s="7">
        <v>-67</v>
      </c>
      <c r="R3047" s="5">
        <f>ROUND(P3047 * (1 + (Q3047 / 100)), 2)</f>
        <v>1056</v>
      </c>
      <c r="S3047" s="5">
        <f>ROUND(R3047 * D3047, 2)</f>
        <v>950.4</v>
      </c>
      <c r="T3047" s="4" t="str">
        <v>MUMBAI</v>
      </c>
      <c r="U3047" s="8" t="str">
        <v>AVAILABLE</v>
      </c>
      <c r="V3047" s="4" t="str">
        <v>Crystal, Feather, Needle</v>
      </c>
      <c r="W3047" s="9" t="str">
        <v>Media URL</v>
      </c>
    </row>
    <row r="3048">
      <c r="A3048" s="4" t="str">
        <v>6552862347</v>
      </c>
      <c r="B3048" s="4" t="str">
        <v>OVAL</v>
      </c>
      <c r="C3048" s="4">
        <v>171092</v>
      </c>
      <c r="D3048" s="5">
        <v>0.99</v>
      </c>
      <c r="E3048" s="4" t="str">
        <v>I</v>
      </c>
      <c r="F3048" s="4" t="str">
        <v>VS2</v>
      </c>
      <c r="G3048" s="4" t="str">
        <v xml:space="preserve"> </v>
      </c>
      <c r="H3048" s="4" t="str">
        <v>EX</v>
      </c>
      <c r="I3048" s="4" t="str">
        <v>EX</v>
      </c>
      <c r="J3048" s="4" t="str">
        <v>NONE</v>
      </c>
      <c r="K3048" s="4" t="str">
        <v>7.54 x 5.47 x 3.42</v>
      </c>
      <c r="L3048" s="4" t="str">
        <v>62.50</v>
      </c>
      <c r="M3048" s="4" t="str">
        <v>64.00</v>
      </c>
      <c r="N3048" s="4" t="str">
        <v/>
      </c>
      <c r="O3048" s="4" t="str">
        <v>GIA</v>
      </c>
      <c r="P3048" s="4">
        <v>2900</v>
      </c>
      <c r="Q3048" s="7">
        <v>-42</v>
      </c>
      <c r="R3048" s="5">
        <f>ROUND(P3048 * (1 + (Q3048 / 100)), 2)</f>
        <v>1682</v>
      </c>
      <c r="S3048" s="5">
        <f>ROUND(R3048 * D3048, 2)</f>
        <v>1665.18</v>
      </c>
      <c r="T3048" s="4" t="str">
        <v>MUMBAI</v>
      </c>
      <c r="U3048" s="8" t="str">
        <v>AVAILABLE</v>
      </c>
      <c r="V3048" s="4" t="str">
        <v>Feather, Cloud, Pinpoint, Natural</v>
      </c>
      <c r="W3048" s="9" t="str">
        <v>Media URL</v>
      </c>
    </row>
    <row r="3049">
      <c r="A3049" s="4" t="str">
        <v>807656756</v>
      </c>
      <c r="B3049" s="4" t="str">
        <v>OVAL</v>
      </c>
      <c r="C3049" s="4">
        <v>168794</v>
      </c>
      <c r="D3049" s="5">
        <v>0.9</v>
      </c>
      <c r="E3049" s="4" t="str">
        <v>I</v>
      </c>
      <c r="F3049" s="4" t="str">
        <v>VS2</v>
      </c>
      <c r="G3049" s="4" t="str">
        <v>GD</v>
      </c>
      <c r="H3049" s="4" t="str">
        <v>EX</v>
      </c>
      <c r="I3049" s="4" t="str">
        <v>VG</v>
      </c>
      <c r="J3049" s="4" t="str">
        <v>NONE</v>
      </c>
      <c r="K3049" s="4" t="str">
        <v>7.87 x 5.07 x 3.12</v>
      </c>
      <c r="L3049" s="4" t="str">
        <v>61.50</v>
      </c>
      <c r="M3049" s="4" t="str">
        <v>61.00</v>
      </c>
      <c r="N3049" s="4" t="str">
        <v>37.20</v>
      </c>
      <c r="O3049" s="4" t="str">
        <v>IGI</v>
      </c>
      <c r="P3049" s="4">
        <v>2900</v>
      </c>
      <c r="Q3049" s="7">
        <v>-74</v>
      </c>
      <c r="R3049" s="5">
        <f>ROUND(P3049 * (1 + (Q3049 / 100)), 2)</f>
        <v>754</v>
      </c>
      <c r="S3049" s="5">
        <f>ROUND(R3049 * D3049, 2)</f>
        <v>678.6</v>
      </c>
      <c r="T3049" s="4" t="str">
        <v>MUMBAI</v>
      </c>
      <c r="U3049" s="8" t="str">
        <v>AVAILABLE</v>
      </c>
      <c r="V3049" s="4" t="str">
        <v>Cloud, Crystal</v>
      </c>
      <c r="W3049" s="9" t="str">
        <v>Media URL</v>
      </c>
    </row>
    <row r="3050">
      <c r="A3050" s="4" t="str">
        <v>791655838</v>
      </c>
      <c r="B3050" s="4" t="str">
        <v>OVAL</v>
      </c>
      <c r="C3050" s="4">
        <v>150236</v>
      </c>
      <c r="D3050" s="5">
        <v>0.9</v>
      </c>
      <c r="E3050" s="4" t="str">
        <v>I</v>
      </c>
      <c r="F3050" s="4" t="str">
        <v>VS2</v>
      </c>
      <c r="G3050" s="4" t="str">
        <v>VG</v>
      </c>
      <c r="H3050" s="4" t="str">
        <v>EX</v>
      </c>
      <c r="I3050" s="4" t="str">
        <v>VG</v>
      </c>
      <c r="J3050" s="4" t="str">
        <v>NONE</v>
      </c>
      <c r="K3050" s="4" t="str">
        <v>7.32 x 5.45 x 3.28</v>
      </c>
      <c r="L3050" s="4" t="str">
        <v>60.20</v>
      </c>
      <c r="M3050" s="4" t="str">
        <v>57.00</v>
      </c>
      <c r="N3050" s="4" t="str">
        <v>39.00</v>
      </c>
      <c r="O3050" s="4" t="str">
        <v>IGI</v>
      </c>
      <c r="P3050" s="4">
        <v>2900</v>
      </c>
      <c r="Q3050" s="7">
        <v>-74</v>
      </c>
      <c r="R3050" s="5">
        <f>ROUND(P3050 * (1 + (Q3050 / 100)), 2)</f>
        <v>754</v>
      </c>
      <c r="S3050" s="5">
        <f>ROUND(R3050 * D3050, 2)</f>
        <v>678.6</v>
      </c>
      <c r="T3050" s="4" t="str">
        <v>MUMBAI</v>
      </c>
      <c r="U3050" s="8" t="str">
        <v>AVAILABLE</v>
      </c>
      <c r="V3050" s="4" t="str">
        <v>Cloud</v>
      </c>
      <c r="W3050" s="9" t="str">
        <v>Media URL</v>
      </c>
    </row>
    <row r="3051">
      <c r="A3051" s="4" t="str">
        <v>807656427</v>
      </c>
      <c r="B3051" s="4" t="str">
        <v>OVAL</v>
      </c>
      <c r="C3051" s="4">
        <v>159169</v>
      </c>
      <c r="D3051" s="5">
        <v>0.94</v>
      </c>
      <c r="E3051" s="4" t="str">
        <v>I</v>
      </c>
      <c r="F3051" s="4" t="str">
        <v>VS2</v>
      </c>
      <c r="G3051" s="4" t="str">
        <v>VG</v>
      </c>
      <c r="H3051" s="4" t="str">
        <v>EX</v>
      </c>
      <c r="I3051" s="4" t="str">
        <v>EX</v>
      </c>
      <c r="J3051" s="4" t="str">
        <v>NONE</v>
      </c>
      <c r="K3051" s="4" t="str">
        <v>8.75 x 5.38 x 2.99</v>
      </c>
      <c r="L3051" s="4" t="str">
        <v>55.60</v>
      </c>
      <c r="M3051" s="4" t="str">
        <v>61.00</v>
      </c>
      <c r="N3051" s="4" t="str">
        <v>34.20</v>
      </c>
      <c r="O3051" s="4" t="str">
        <v>IGI</v>
      </c>
      <c r="P3051" s="4">
        <v>2900</v>
      </c>
      <c r="Q3051" s="7">
        <v>-73</v>
      </c>
      <c r="R3051" s="5">
        <f>ROUND(P3051 * (1 + (Q3051 / 100)), 2)</f>
        <v>783</v>
      </c>
      <c r="S3051" s="5">
        <f>ROUND(R3051 * D3051, 2)</f>
        <v>736.02</v>
      </c>
      <c r="T3051" s="4" t="str">
        <v>MUMBAI</v>
      </c>
      <c r="U3051" s="8" t="str">
        <v>AVAILABLE</v>
      </c>
      <c r="V3051" s="4" t="str">
        <v>Crystal, Cloud</v>
      </c>
      <c r="W3051" s="9" t="str">
        <v>Media URL</v>
      </c>
    </row>
    <row r="3052">
      <c r="A3052" s="4" t="str">
        <v>1559708247</v>
      </c>
      <c r="B3052" s="4" t="str">
        <v>OVAL</v>
      </c>
      <c r="C3052" s="4">
        <v>166049</v>
      </c>
      <c r="D3052" s="5">
        <v>0.9</v>
      </c>
      <c r="E3052" s="4" t="str">
        <v>J</v>
      </c>
      <c r="F3052" s="4" t="str">
        <v>IF</v>
      </c>
      <c r="G3052" s="4" t="str">
        <v xml:space="preserve"> </v>
      </c>
      <c r="H3052" s="4" t="str">
        <v>EX</v>
      </c>
      <c r="I3052" s="4" t="str">
        <v>VG</v>
      </c>
      <c r="J3052" s="4" t="str">
        <v>NONE</v>
      </c>
      <c r="K3052" s="4" t="str">
        <v>7.10 x 5.23 x 3.46</v>
      </c>
      <c r="L3052" s="4" t="str">
        <v>66.10</v>
      </c>
      <c r="M3052" s="4" t="str">
        <v>63.00</v>
      </c>
      <c r="N3052" s="4" t="str">
        <v/>
      </c>
      <c r="O3052" s="4" t="str">
        <v>GIA</v>
      </c>
      <c r="P3052" s="4">
        <v>3400</v>
      </c>
      <c r="Q3052" s="7">
        <v>-64</v>
      </c>
      <c r="R3052" s="5">
        <f>ROUND(P3052 * (1 + (Q3052 / 100)), 2)</f>
        <v>1224</v>
      </c>
      <c r="S3052" s="5">
        <f>ROUND(R3052 * D3052, 2)</f>
        <v>1101.6</v>
      </c>
      <c r="T3052" s="4" t="str">
        <v>MUMBAI</v>
      </c>
      <c r="U3052" s="8" t="str">
        <v>AVAILABLE</v>
      </c>
      <c r="V3052" s="4" t="str">
        <v>Minor Details of Polish</v>
      </c>
      <c r="W3052" s="9" t="str">
        <v>Media URL</v>
      </c>
    </row>
    <row r="3053">
      <c r="A3053" s="4" t="str">
        <v>5543983355</v>
      </c>
      <c r="B3053" s="4" t="str">
        <v>OVAL</v>
      </c>
      <c r="C3053" s="4">
        <v>136653</v>
      </c>
      <c r="D3053" s="5">
        <v>0.9</v>
      </c>
      <c r="E3053" s="4" t="str">
        <v>J</v>
      </c>
      <c r="F3053" s="4" t="str">
        <v>IF</v>
      </c>
      <c r="G3053" s="4" t="str">
        <v xml:space="preserve"> </v>
      </c>
      <c r="H3053" s="4" t="str">
        <v>EX</v>
      </c>
      <c r="I3053" s="4" t="str">
        <v>EX</v>
      </c>
      <c r="J3053" s="4" t="str">
        <v>NONE</v>
      </c>
      <c r="K3053" s="4" t="str">
        <v>7.85 x 5.25 x 3.28</v>
      </c>
      <c r="L3053" s="4" t="str">
        <v>62.40</v>
      </c>
      <c r="M3053" s="4" t="str">
        <v>58.00</v>
      </c>
      <c r="N3053" s="4" t="str">
        <v/>
      </c>
      <c r="O3053" s="4" t="str">
        <v>GIA</v>
      </c>
      <c r="P3053" s="4">
        <v>3400</v>
      </c>
      <c r="Q3053" s="7">
        <v>-73</v>
      </c>
      <c r="R3053" s="5">
        <f>ROUND(P3053 * (1 + (Q3053 / 100)), 2)</f>
        <v>918</v>
      </c>
      <c r="S3053" s="5">
        <f>ROUND(R3053 * D3053, 2)</f>
        <v>826.2</v>
      </c>
      <c r="T3053" s="4" t="str">
        <v>EXHIBITION</v>
      </c>
      <c r="U3053" s="8" t="str">
        <v>AVAILABLE</v>
      </c>
      <c r="V3053" s="4" t="str">
        <v>Minor Details of Polish</v>
      </c>
      <c r="W3053" s="9" t="str">
        <v>Media URL</v>
      </c>
    </row>
    <row r="3054">
      <c r="A3054" s="4" t="str">
        <v>1557866154</v>
      </c>
      <c r="B3054" s="4" t="str">
        <v>OVAL</v>
      </c>
      <c r="C3054" s="4">
        <v>171488</v>
      </c>
      <c r="D3054" s="5">
        <v>0.91</v>
      </c>
      <c r="E3054" s="4" t="str">
        <v>J</v>
      </c>
      <c r="F3054" s="4" t="str">
        <v>IF</v>
      </c>
      <c r="G3054" s="4" t="str">
        <v xml:space="preserve"> </v>
      </c>
      <c r="H3054" s="4" t="str">
        <v>EX</v>
      </c>
      <c r="I3054" s="4" t="str">
        <v>EX</v>
      </c>
      <c r="J3054" s="4" t="str">
        <v>FNT</v>
      </c>
      <c r="K3054" s="4" t="str">
        <v>7.36 x 5.30 x 3.41</v>
      </c>
      <c r="L3054" s="4" t="str">
        <v>64.30</v>
      </c>
      <c r="M3054" s="4" t="str">
        <v>62.00</v>
      </c>
      <c r="N3054" s="4" t="str">
        <v/>
      </c>
      <c r="O3054" s="4" t="str">
        <v>GIA</v>
      </c>
      <c r="P3054" s="4">
        <v>3400</v>
      </c>
      <c r="Q3054" s="7">
        <v>-68</v>
      </c>
      <c r="R3054" s="5">
        <f>ROUND(P3054 * (1 + (Q3054 / 100)), 2)</f>
        <v>1088</v>
      </c>
      <c r="S3054" s="5">
        <f>ROUND(R3054 * D3054, 2)</f>
        <v>990.08</v>
      </c>
      <c r="T3054" s="4" t="str">
        <v>MUMBAI</v>
      </c>
      <c r="U3054" s="8" t="str">
        <v>AVAILABLE</v>
      </c>
      <c r="V3054" s="4" t="str">
        <v>Minor Details of Polish</v>
      </c>
      <c r="W3054" s="9" t="str">
        <v>Media URL</v>
      </c>
    </row>
    <row r="3055">
      <c r="A3055" s="4" t="str">
        <v>6545715991</v>
      </c>
      <c r="B3055" s="4" t="str">
        <v>OVAL</v>
      </c>
      <c r="C3055" s="4">
        <v>126192</v>
      </c>
      <c r="D3055" s="5">
        <v>0.9</v>
      </c>
      <c r="E3055" s="4" t="str">
        <v>J</v>
      </c>
      <c r="F3055" s="4" t="str">
        <v>IF</v>
      </c>
      <c r="G3055" s="4" t="str">
        <v xml:space="preserve"> </v>
      </c>
      <c r="H3055" s="4" t="str">
        <v>EX</v>
      </c>
      <c r="I3055" s="4" t="str">
        <v>EX</v>
      </c>
      <c r="J3055" s="4" t="str">
        <v>MED</v>
      </c>
      <c r="K3055" s="4" t="str">
        <v>7.50 x 5.34 x 3.31</v>
      </c>
      <c r="L3055" s="4" t="str">
        <v>62.00</v>
      </c>
      <c r="M3055" s="4" t="str">
        <v>62.00</v>
      </c>
      <c r="N3055" s="4" t="str">
        <v/>
      </c>
      <c r="O3055" s="4" t="str">
        <v>GIA</v>
      </c>
      <c r="P3055" s="4">
        <v>3400</v>
      </c>
      <c r="Q3055" s="7">
        <v>-72</v>
      </c>
      <c r="R3055" s="5">
        <f>ROUND(P3055 * (1 + (Q3055 / 100)), 2)</f>
        <v>952</v>
      </c>
      <c r="S3055" s="5">
        <f>ROUND(R3055 * D3055, 2)</f>
        <v>856.8</v>
      </c>
      <c r="T3055" s="4" t="str">
        <v>MUMBAI</v>
      </c>
      <c r="U3055" s="8" t="str">
        <v>AVAILABLE</v>
      </c>
      <c r="V3055" s="4" t="str">
        <v>Minor Details of Polish</v>
      </c>
      <c r="W3055" s="9" t="str">
        <v>Media URL</v>
      </c>
    </row>
    <row r="3056">
      <c r="A3056" s="4" t="str">
        <v>1559476179</v>
      </c>
      <c r="B3056" s="4" t="str">
        <v>OVAL</v>
      </c>
      <c r="C3056" s="4">
        <v>158044</v>
      </c>
      <c r="D3056" s="5">
        <v>0.9</v>
      </c>
      <c r="E3056" s="4" t="str">
        <v>J</v>
      </c>
      <c r="F3056" s="4" t="str">
        <v>VVS1</v>
      </c>
      <c r="G3056" s="4" t="str">
        <v xml:space="preserve"> </v>
      </c>
      <c r="H3056" s="4" t="str">
        <v>EX</v>
      </c>
      <c r="I3056" s="4" t="str">
        <v>VG</v>
      </c>
      <c r="J3056" s="4" t="str">
        <v>NONE</v>
      </c>
      <c r="K3056" s="4" t="str">
        <v>7.51 x 5.10 x 3.41</v>
      </c>
      <c r="L3056" s="4" t="str">
        <v>66.90</v>
      </c>
      <c r="M3056" s="4" t="str">
        <v>62.00</v>
      </c>
      <c r="N3056" s="4" t="str">
        <v/>
      </c>
      <c r="O3056" s="4" t="str">
        <v>GIA</v>
      </c>
      <c r="P3056" s="4">
        <v>3200</v>
      </c>
      <c r="Q3056" s="7">
        <v>-69</v>
      </c>
      <c r="R3056" s="5">
        <f>ROUND(P3056 * (1 + (Q3056 / 100)), 2)</f>
        <v>992</v>
      </c>
      <c r="S3056" s="5">
        <f>ROUND(R3056 * D3056, 2)</f>
        <v>892.8</v>
      </c>
      <c r="T3056" s="4" t="str">
        <v>MUMBAI</v>
      </c>
      <c r="U3056" s="8" t="str">
        <v>AVAILABLE</v>
      </c>
      <c r="V3056" s="4" t="str">
        <v>Feather</v>
      </c>
      <c r="W3056" s="9" t="str">
        <v>Media URL</v>
      </c>
    </row>
    <row r="3057">
      <c r="A3057" s="4" t="str">
        <v>3565183720</v>
      </c>
      <c r="B3057" s="4" t="str">
        <v>OVAL</v>
      </c>
      <c r="C3057" s="4">
        <v>184664</v>
      </c>
      <c r="D3057" s="5">
        <v>0.9</v>
      </c>
      <c r="E3057" s="4" t="str">
        <v>J</v>
      </c>
      <c r="F3057" s="4" t="str">
        <v>VVS1</v>
      </c>
      <c r="G3057" s="4" t="str">
        <v xml:space="preserve"> </v>
      </c>
      <c r="H3057" s="4" t="str">
        <v>EX</v>
      </c>
      <c r="I3057" s="4" t="str">
        <v>VG</v>
      </c>
      <c r="J3057" s="4" t="str">
        <v>MED</v>
      </c>
      <c r="K3057" s="4" t="str">
        <v>7.20 x 5.40 x 3.46</v>
      </c>
      <c r="L3057" s="4" t="str">
        <v>64.10</v>
      </c>
      <c r="M3057" s="4" t="str">
        <v>67.00</v>
      </c>
      <c r="N3057" s="4" t="str">
        <v/>
      </c>
      <c r="O3057" s="4" t="str">
        <v>GIA</v>
      </c>
      <c r="P3057" s="4">
        <v>3200</v>
      </c>
      <c r="Q3057" s="7">
        <v>-67</v>
      </c>
      <c r="R3057" s="5">
        <f>ROUND(P3057 * (1 + (Q3057 / 100)), 2)</f>
        <v>1056</v>
      </c>
      <c r="S3057" s="5">
        <f>ROUND(R3057 * D3057, 2)</f>
        <v>950.4</v>
      </c>
      <c r="T3057" s="4" t="str">
        <v>MUMBAI</v>
      </c>
      <c r="U3057" s="8" t="str">
        <v>AVAILABLE</v>
      </c>
      <c r="V3057" s="4" t="str">
        <v>Pinpoint</v>
      </c>
      <c r="W3057" s="9" t="str">
        <v>Media URL</v>
      </c>
    </row>
    <row r="3058">
      <c r="A3058" s="4" t="str">
        <v>6552388518</v>
      </c>
      <c r="B3058" s="4" t="str">
        <v>OVAL</v>
      </c>
      <c r="C3058" s="4">
        <v>153366</v>
      </c>
      <c r="D3058" s="5">
        <v>0.91</v>
      </c>
      <c r="E3058" s="4" t="str">
        <v>J</v>
      </c>
      <c r="F3058" s="4" t="str">
        <v>VVS2</v>
      </c>
      <c r="G3058" s="4" t="str">
        <v xml:space="preserve"> </v>
      </c>
      <c r="H3058" s="4" t="str">
        <v>EX</v>
      </c>
      <c r="I3058" s="4" t="str">
        <v>VG</v>
      </c>
      <c r="J3058" s="4" t="str">
        <v>NONE</v>
      </c>
      <c r="K3058" s="4" t="str">
        <v>7.16 x 5.37 x 3.44</v>
      </c>
      <c r="L3058" s="4" t="str">
        <v>64.10</v>
      </c>
      <c r="M3058" s="4" t="str">
        <v>59.00</v>
      </c>
      <c r="N3058" s="4" t="str">
        <v/>
      </c>
      <c r="O3058" s="4" t="str">
        <v>GIA</v>
      </c>
      <c r="P3058" s="4">
        <v>3000</v>
      </c>
      <c r="Q3058" s="7">
        <v>-71</v>
      </c>
      <c r="R3058" s="5">
        <f>ROUND(P3058 * (1 + (Q3058 / 100)), 2)</f>
        <v>870</v>
      </c>
      <c r="S3058" s="5">
        <f>ROUND(R3058 * D3058, 2)</f>
        <v>791.7</v>
      </c>
      <c r="T3058" s="4" t="str">
        <v>MUMBAI</v>
      </c>
      <c r="U3058" s="8" t="str">
        <v>AVAILABLE</v>
      </c>
      <c r="V3058" s="4" t="str">
        <v>Needle, Pinpoint</v>
      </c>
      <c r="W3058" s="9" t="str">
        <v>Media URL</v>
      </c>
    </row>
    <row r="3059">
      <c r="A3059" s="4" t="str">
        <v>5556834198</v>
      </c>
      <c r="B3059" s="4" t="str">
        <v>OVAL</v>
      </c>
      <c r="C3059" s="4">
        <v>170100</v>
      </c>
      <c r="D3059" s="5">
        <v>0.91</v>
      </c>
      <c r="E3059" s="4" t="str">
        <v>J</v>
      </c>
      <c r="F3059" s="4" t="str">
        <v>VVS2</v>
      </c>
      <c r="G3059" s="4" t="str">
        <v xml:space="preserve"> </v>
      </c>
      <c r="H3059" s="4" t="str">
        <v>EX</v>
      </c>
      <c r="I3059" s="4" t="str">
        <v>VG</v>
      </c>
      <c r="J3059" s="4" t="str">
        <v>NONE</v>
      </c>
      <c r="K3059" s="4" t="str">
        <v>7.19 x 5.33 x 3.43</v>
      </c>
      <c r="L3059" s="4" t="str">
        <v>64.30</v>
      </c>
      <c r="M3059" s="4" t="str">
        <v>61.00</v>
      </c>
      <c r="N3059" s="4" t="str">
        <v/>
      </c>
      <c r="O3059" s="4" t="str">
        <v>GIA</v>
      </c>
      <c r="P3059" s="4">
        <v>3000</v>
      </c>
      <c r="Q3059" s="7">
        <v>-62</v>
      </c>
      <c r="R3059" s="5">
        <f>ROUND(P3059 * (1 + (Q3059 / 100)), 2)</f>
        <v>1140</v>
      </c>
      <c r="S3059" s="5">
        <f>ROUND(R3059 * D3059, 2)</f>
        <v>1037.4</v>
      </c>
      <c r="T3059" s="4" t="str">
        <v>MUMBAI</v>
      </c>
      <c r="U3059" s="8" t="str">
        <v>AVAILABLE</v>
      </c>
      <c r="V3059" s="4" t="str">
        <v>Cloud, Pinpoint</v>
      </c>
      <c r="W3059" s="9" t="str">
        <v>Media URL</v>
      </c>
    </row>
    <row r="3060">
      <c r="A3060" s="4" t="str">
        <v>2557319285</v>
      </c>
      <c r="B3060" s="4" t="str">
        <v>OVAL</v>
      </c>
      <c r="C3060" s="4">
        <v>149971</v>
      </c>
      <c r="D3060" s="5">
        <v>0.91</v>
      </c>
      <c r="E3060" s="4" t="str">
        <v>J</v>
      </c>
      <c r="F3060" s="4" t="str">
        <v>VS1</v>
      </c>
      <c r="G3060" s="4" t="str">
        <v xml:space="preserve"> </v>
      </c>
      <c r="H3060" s="4" t="str">
        <v>EX</v>
      </c>
      <c r="I3060" s="4" t="str">
        <v>EX</v>
      </c>
      <c r="J3060" s="4" t="str">
        <v>NONE</v>
      </c>
      <c r="K3060" s="4" t="str">
        <v>7.46 x 5.18 x 3.40</v>
      </c>
      <c r="L3060" s="4" t="str">
        <v>65.60</v>
      </c>
      <c r="M3060" s="4" t="str">
        <v>61.00</v>
      </c>
      <c r="N3060" s="4" t="str">
        <v/>
      </c>
      <c r="O3060" s="4" t="str">
        <v>GIA</v>
      </c>
      <c r="P3060" s="4">
        <v>2800</v>
      </c>
      <c r="Q3060" s="7">
        <v>-68</v>
      </c>
      <c r="R3060" s="5">
        <f>ROUND(P3060 * (1 + (Q3060 / 100)), 2)</f>
        <v>896</v>
      </c>
      <c r="S3060" s="5">
        <f>ROUND(R3060 * D3060, 2)</f>
        <v>815.36</v>
      </c>
      <c r="T3060" s="4" t="str">
        <v>MUMBAI</v>
      </c>
      <c r="U3060" s="8" t="str">
        <v>AVAILABLE</v>
      </c>
      <c r="V3060" s="4" t="str">
        <v>Crystal, Cloud, Pinpoint</v>
      </c>
      <c r="W3060" s="9" t="str">
        <v>Media URL</v>
      </c>
    </row>
    <row r="3061">
      <c r="A3061" s="4" t="str">
        <v>1555731237</v>
      </c>
      <c r="B3061" s="4" t="str">
        <v>OVAL</v>
      </c>
      <c r="C3061" s="4">
        <v>167361</v>
      </c>
      <c r="D3061" s="5">
        <v>0.9</v>
      </c>
      <c r="E3061" s="4" t="str">
        <v>J</v>
      </c>
      <c r="F3061" s="4" t="str">
        <v>VS1</v>
      </c>
      <c r="G3061" s="4" t="str">
        <v xml:space="preserve"> </v>
      </c>
      <c r="H3061" s="4" t="str">
        <v>EX</v>
      </c>
      <c r="I3061" s="4" t="str">
        <v>EX</v>
      </c>
      <c r="J3061" s="4" t="str">
        <v>FNT</v>
      </c>
      <c r="K3061" s="4" t="str">
        <v>7.20 x 5.37 x 3.41</v>
      </c>
      <c r="L3061" s="4" t="str">
        <v>63.50</v>
      </c>
      <c r="M3061" s="4" t="str">
        <v>64.00</v>
      </c>
      <c r="N3061" s="4" t="str">
        <v/>
      </c>
      <c r="O3061" s="4" t="str">
        <v>GIA</v>
      </c>
      <c r="P3061" s="4">
        <v>2800</v>
      </c>
      <c r="Q3061" s="7">
        <v>-68</v>
      </c>
      <c r="R3061" s="5">
        <f>ROUND(P3061 * (1 + (Q3061 / 100)), 2)</f>
        <v>896</v>
      </c>
      <c r="S3061" s="5">
        <f>ROUND(R3061 * D3061, 2)</f>
        <v>806.4</v>
      </c>
      <c r="T3061" s="4" t="str">
        <v>MUMBAI</v>
      </c>
      <c r="U3061" s="8" t="str">
        <v>AVAILABLE</v>
      </c>
      <c r="V3061" s="4" t="str">
        <v>Feather</v>
      </c>
      <c r="W3061" s="9" t="str">
        <v>Media URL</v>
      </c>
    </row>
    <row r="3062">
      <c r="A3062" s="4" t="str">
        <v>807656362</v>
      </c>
      <c r="B3062" s="4" t="str">
        <v>OVAL</v>
      </c>
      <c r="C3062" s="4">
        <v>158061</v>
      </c>
      <c r="D3062" s="5">
        <v>0.9</v>
      </c>
      <c r="E3062" s="4" t="str">
        <v>J</v>
      </c>
      <c r="F3062" s="4" t="str">
        <v>VS2</v>
      </c>
      <c r="G3062" s="4" t="str">
        <v>VG</v>
      </c>
      <c r="H3062" s="4" t="str">
        <v>EX</v>
      </c>
      <c r="I3062" s="4" t="str">
        <v>EX</v>
      </c>
      <c r="J3062" s="4" t="str">
        <v>NONE</v>
      </c>
      <c r="K3062" s="4" t="str">
        <v>8.04 x 5.26 x 3.12</v>
      </c>
      <c r="L3062" s="4" t="str">
        <v>59.30</v>
      </c>
      <c r="M3062" s="4" t="str">
        <v>58.00</v>
      </c>
      <c r="N3062" s="4" t="str">
        <v>35.10</v>
      </c>
      <c r="O3062" s="4" t="str">
        <v>IGI</v>
      </c>
      <c r="P3062" s="4">
        <v>2500</v>
      </c>
      <c r="Q3062" s="7">
        <v>-73</v>
      </c>
      <c r="R3062" s="5">
        <f>ROUND(P3062 * (1 + (Q3062 / 100)), 2)</f>
        <v>675</v>
      </c>
      <c r="S3062" s="5">
        <f>ROUND(R3062 * D3062, 2)</f>
        <v>607.5</v>
      </c>
      <c r="T3062" s="4" t="str">
        <v>MUMBAI</v>
      </c>
      <c r="U3062" s="8" t="str">
        <v>AVAILABLE</v>
      </c>
      <c r="V3062" s="4" t="str">
        <v>Crystal, Feather</v>
      </c>
      <c r="W3062" s="9" t="str">
        <v>Media URL</v>
      </c>
    </row>
    <row r="3063">
      <c r="A3063" s="4" t="str">
        <v>2547609891</v>
      </c>
      <c r="B3063" s="4" t="str">
        <v>OVAL</v>
      </c>
      <c r="C3063" s="4">
        <v>121057</v>
      </c>
      <c r="D3063" s="5">
        <v>0.9</v>
      </c>
      <c r="E3063" s="4" t="str">
        <v>K</v>
      </c>
      <c r="F3063" s="4" t="str">
        <v>VVS1</v>
      </c>
      <c r="G3063" s="4" t="str">
        <v xml:space="preserve"> </v>
      </c>
      <c r="H3063" s="4" t="str">
        <v>EX</v>
      </c>
      <c r="I3063" s="4" t="str">
        <v>VG</v>
      </c>
      <c r="J3063" s="4" t="str">
        <v>NONE</v>
      </c>
      <c r="K3063" s="4" t="str">
        <v>7.52 x 5.38 x 3.38</v>
      </c>
      <c r="L3063" s="4" t="str">
        <v>62.80</v>
      </c>
      <c r="M3063" s="4" t="str">
        <v>61.00</v>
      </c>
      <c r="N3063" s="4" t="str">
        <v/>
      </c>
      <c r="O3063" s="4" t="str">
        <v>GIA</v>
      </c>
      <c r="P3063" s="4">
        <v>2600</v>
      </c>
      <c r="Q3063" s="7">
        <v>-72</v>
      </c>
      <c r="R3063" s="5">
        <f>ROUND(P3063 * (1 + (Q3063 / 100)), 2)</f>
        <v>728</v>
      </c>
      <c r="S3063" s="5">
        <f>ROUND(R3063 * D3063, 2)</f>
        <v>655.2</v>
      </c>
      <c r="T3063" s="4" t="str">
        <v>MUMBAI</v>
      </c>
      <c r="U3063" s="8" t="str">
        <v>AVAILABLE</v>
      </c>
      <c r="V3063" s="4" t="str">
        <v>Pinpoint</v>
      </c>
      <c r="W3063" s="9" t="str">
        <v>Media URL</v>
      </c>
    </row>
    <row r="3064">
      <c r="A3064" s="4" t="str">
        <v>1558077757</v>
      </c>
      <c r="B3064" s="4" t="str">
        <v>OVAL</v>
      </c>
      <c r="C3064" s="4">
        <v>140177</v>
      </c>
      <c r="D3064" s="5">
        <v>0.9</v>
      </c>
      <c r="E3064" s="4" t="str">
        <v>K</v>
      </c>
      <c r="F3064" s="4" t="str">
        <v>VVS2</v>
      </c>
      <c r="G3064" s="4" t="str">
        <v xml:space="preserve"> </v>
      </c>
      <c r="H3064" s="4" t="str">
        <v>EX</v>
      </c>
      <c r="I3064" s="4" t="str">
        <v>EX</v>
      </c>
      <c r="J3064" s="4" t="str">
        <v>NONE</v>
      </c>
      <c r="K3064" s="4" t="str">
        <v>7.70 x 5.45 x 3.19</v>
      </c>
      <c r="L3064" s="4" t="str">
        <v>58.50</v>
      </c>
      <c r="M3064" s="4" t="str">
        <v>63.00</v>
      </c>
      <c r="N3064" s="4" t="str">
        <v/>
      </c>
      <c r="O3064" s="4" t="str">
        <v>GIA</v>
      </c>
      <c r="P3064" s="4">
        <v>2400</v>
      </c>
      <c r="Q3064" s="7">
        <v>-71</v>
      </c>
      <c r="R3064" s="5">
        <f>ROUND(P3064 * (1 + (Q3064 / 100)), 2)</f>
        <v>696</v>
      </c>
      <c r="S3064" s="5">
        <f>ROUND(R3064 * D3064, 2)</f>
        <v>626.4</v>
      </c>
      <c r="T3064" s="4" t="str">
        <v>MUMBAI</v>
      </c>
      <c r="U3064" s="8" t="str">
        <v>AVAILABLE</v>
      </c>
      <c r="V3064" s="4" t="str">
        <v>Needle, Feather, Cavity</v>
      </c>
      <c r="W3064" s="9" t="str">
        <v>Media URL</v>
      </c>
    </row>
    <row r="3065">
      <c r="A3065" s="4" t="str">
        <v>6555619681</v>
      </c>
      <c r="B3065" s="4" t="str">
        <v>OVAL</v>
      </c>
      <c r="C3065" s="4">
        <v>162670</v>
      </c>
      <c r="D3065" s="5">
        <v>0.9</v>
      </c>
      <c r="E3065" s="4" t="str">
        <v>K</v>
      </c>
      <c r="F3065" s="4" t="str">
        <v>VVS2</v>
      </c>
      <c r="G3065" s="4" t="str">
        <v xml:space="preserve"> </v>
      </c>
      <c r="H3065" s="4" t="str">
        <v>EX</v>
      </c>
      <c r="I3065" s="4" t="str">
        <v>EX</v>
      </c>
      <c r="J3065" s="4" t="str">
        <v>FNT</v>
      </c>
      <c r="K3065" s="4" t="str">
        <v>7.33 x 5.32 x 3.46</v>
      </c>
      <c r="L3065" s="4" t="str">
        <v>65.00</v>
      </c>
      <c r="M3065" s="4" t="str">
        <v>65.00</v>
      </c>
      <c r="N3065" s="4" t="str">
        <v/>
      </c>
      <c r="O3065" s="4" t="str">
        <v>GIA</v>
      </c>
      <c r="P3065" s="4">
        <v>2400</v>
      </c>
      <c r="Q3065" s="7">
        <v>-67</v>
      </c>
      <c r="R3065" s="5">
        <f>ROUND(P3065 * (1 + (Q3065 / 100)), 2)</f>
        <v>792</v>
      </c>
      <c r="S3065" s="5">
        <f>ROUND(R3065 * D3065, 2)</f>
        <v>712.8</v>
      </c>
      <c r="T3065" s="4" t="str">
        <v>MUMBAI</v>
      </c>
      <c r="U3065" s="8" t="str">
        <v>AVAILABLE</v>
      </c>
      <c r="V3065" s="4" t="str">
        <v>Cloud, Feather, Surface Graining</v>
      </c>
      <c r="W3065" s="9" t="str">
        <v>Media URL</v>
      </c>
    </row>
    <row r="3066">
      <c r="A3066" s="4" t="str">
        <v>1565153445</v>
      </c>
      <c r="B3066" s="4" t="str">
        <v>OVAL</v>
      </c>
      <c r="C3066" s="4">
        <v>183783</v>
      </c>
      <c r="D3066" s="5">
        <v>0.9</v>
      </c>
      <c r="E3066" s="4" t="str">
        <v>K</v>
      </c>
      <c r="F3066" s="4" t="str">
        <v>VS1</v>
      </c>
      <c r="G3066" s="4" t="str">
        <v xml:space="preserve"> </v>
      </c>
      <c r="H3066" s="4" t="str">
        <v>VG</v>
      </c>
      <c r="I3066" s="4" t="str">
        <v>GD</v>
      </c>
      <c r="J3066" s="4" t="str">
        <v>NONE</v>
      </c>
      <c r="K3066" s="4" t="str">
        <v>7.94 x 5.44 x 3.10</v>
      </c>
      <c r="L3066" s="4" t="str">
        <v>56.90</v>
      </c>
      <c r="M3066" s="4" t="str">
        <v>65.00</v>
      </c>
      <c r="N3066" s="4" t="str">
        <v/>
      </c>
      <c r="O3066" s="4" t="str">
        <v>GIA</v>
      </c>
      <c r="P3066" s="4">
        <v>2200</v>
      </c>
      <c r="Q3066" s="7">
        <v>-69</v>
      </c>
      <c r="R3066" s="5">
        <f>ROUND(P3066 * (1 + (Q3066 / 100)), 2)</f>
        <v>682</v>
      </c>
      <c r="S3066" s="5">
        <f>ROUND(R3066 * D3066, 2)</f>
        <v>613.8</v>
      </c>
      <c r="T3066" s="4" t="str">
        <v>MUMBAI</v>
      </c>
      <c r="U3066" s="8" t="str">
        <v>AVAILABLE</v>
      </c>
      <c r="V3066" s="4" t="str">
        <v>Feather, Pinpoint</v>
      </c>
      <c r="W3066" s="9" t="str">
        <v>Media URL</v>
      </c>
    </row>
    <row r="3067">
      <c r="A3067" s="4" t="str">
        <v>2554763287</v>
      </c>
      <c r="B3067" s="4" t="str">
        <v>OVAL</v>
      </c>
      <c r="C3067" s="4">
        <v>168453</v>
      </c>
      <c r="D3067" s="5">
        <v>0.9</v>
      </c>
      <c r="E3067" s="4" t="str">
        <v>K</v>
      </c>
      <c r="F3067" s="4" t="str">
        <v>VS2</v>
      </c>
      <c r="G3067" s="4" t="str">
        <v xml:space="preserve"> </v>
      </c>
      <c r="H3067" s="4" t="str">
        <v>EX</v>
      </c>
      <c r="I3067" s="4" t="str">
        <v>VG</v>
      </c>
      <c r="J3067" s="4" t="str">
        <v>NONE</v>
      </c>
      <c r="K3067" s="4" t="str">
        <v>7.12 x 5.33 x 3.49</v>
      </c>
      <c r="L3067" s="4" t="str">
        <v>65.50</v>
      </c>
      <c r="M3067" s="4" t="str">
        <v>59.00</v>
      </c>
      <c r="N3067" s="4" t="str">
        <v/>
      </c>
      <c r="O3067" s="4" t="str">
        <v>GIA</v>
      </c>
      <c r="P3067" s="4">
        <v>2100</v>
      </c>
      <c r="Q3067" s="7">
        <v>-64</v>
      </c>
      <c r="R3067" s="5">
        <f>ROUND(P3067 * (1 + (Q3067 / 100)), 2)</f>
        <v>756</v>
      </c>
      <c r="S3067" s="5">
        <f>ROUND(R3067 * D3067, 2)</f>
        <v>680.4</v>
      </c>
      <c r="T3067" s="4" t="str">
        <v>MUMBAI</v>
      </c>
      <c r="U3067" s="8" t="str">
        <v>AVAILABLE</v>
      </c>
      <c r="V3067" s="4" t="str">
        <v>Crystal, Cloud, Feather</v>
      </c>
      <c r="W3067" s="9" t="str">
        <v>Media URL</v>
      </c>
    </row>
    <row r="3068">
      <c r="A3068" s="4" t="str">
        <v>1553994297</v>
      </c>
      <c r="B3068" s="4" t="str">
        <v>OVAL</v>
      </c>
      <c r="C3068" s="4">
        <v>175675</v>
      </c>
      <c r="D3068" s="5">
        <v>0.9</v>
      </c>
      <c r="E3068" s="4" t="str">
        <v>K</v>
      </c>
      <c r="F3068" s="4" t="str">
        <v>VS2</v>
      </c>
      <c r="G3068" s="4" t="str">
        <v xml:space="preserve"> </v>
      </c>
      <c r="H3068" s="4" t="str">
        <v>EX</v>
      </c>
      <c r="I3068" s="4" t="str">
        <v>EX</v>
      </c>
      <c r="J3068" s="4" t="str">
        <v>NONE</v>
      </c>
      <c r="K3068" s="4" t="str">
        <v>7.61 x 5.57 x 3.13</v>
      </c>
      <c r="L3068" s="4" t="str">
        <v>56.30</v>
      </c>
      <c r="M3068" s="4" t="str">
        <v>63.00</v>
      </c>
      <c r="N3068" s="4" t="str">
        <v/>
      </c>
      <c r="O3068" s="4" t="str">
        <v>GIA</v>
      </c>
      <c r="P3068" s="4">
        <v>2100</v>
      </c>
      <c r="Q3068" s="7">
        <v>-64</v>
      </c>
      <c r="R3068" s="5">
        <f>ROUND(P3068 * (1 + (Q3068 / 100)), 2)</f>
        <v>756</v>
      </c>
      <c r="S3068" s="5">
        <f>ROUND(R3068 * D3068, 2)</f>
        <v>680.4</v>
      </c>
      <c r="T3068" s="4" t="str">
        <v>MUMBAI</v>
      </c>
      <c r="U3068" s="8" t="str">
        <v>AVAILABLE</v>
      </c>
      <c r="V3068" s="4" t="str">
        <v>Feather, Twinning Wisp, Crystal</v>
      </c>
      <c r="W3068" s="9" t="str">
        <v>Media URL</v>
      </c>
    </row>
    <row r="3069">
      <c r="A3069" s="4" t="str">
        <v>1553625186</v>
      </c>
      <c r="B3069" s="4" t="str">
        <v>OVAL</v>
      </c>
      <c r="C3069" s="4">
        <v>163210</v>
      </c>
      <c r="D3069" s="5">
        <v>0.91</v>
      </c>
      <c r="E3069" s="4" t="str">
        <v>K</v>
      </c>
      <c r="F3069" s="4" t="str">
        <v>VS2</v>
      </c>
      <c r="G3069" s="4" t="str">
        <v xml:space="preserve"> </v>
      </c>
      <c r="H3069" s="4" t="str">
        <v>EX</v>
      </c>
      <c r="I3069" s="4" t="str">
        <v>EX</v>
      </c>
      <c r="J3069" s="4" t="str">
        <v>FNT</v>
      </c>
      <c r="K3069" s="4" t="str">
        <v>7.32 x 5.30 x 3.39</v>
      </c>
      <c r="L3069" s="4" t="str">
        <v>64.10</v>
      </c>
      <c r="M3069" s="4" t="str">
        <v>64.00</v>
      </c>
      <c r="N3069" s="4" t="str">
        <v/>
      </c>
      <c r="O3069" s="4" t="str">
        <v>GIA</v>
      </c>
      <c r="P3069" s="4">
        <v>2100</v>
      </c>
      <c r="Q3069" s="7">
        <v>-68</v>
      </c>
      <c r="R3069" s="5">
        <f>ROUND(P3069 * (1 + (Q3069 / 100)), 2)</f>
        <v>672</v>
      </c>
      <c r="S3069" s="5">
        <f>ROUND(R3069 * D3069, 2)</f>
        <v>611.52</v>
      </c>
      <c r="T3069" s="4" t="str">
        <v>MUMBAI</v>
      </c>
      <c r="U3069" s="8" t="str">
        <v>AVAILABLE</v>
      </c>
      <c r="V3069" s="4" t="str">
        <v>Feather, Crystal</v>
      </c>
      <c r="W3069" s="9" t="str">
        <v>Media URL</v>
      </c>
    </row>
    <row r="3070">
      <c r="A3070" s="4" t="str">
        <v>2547790013</v>
      </c>
      <c r="B3070" s="4" t="str">
        <v>OVAL</v>
      </c>
      <c r="C3070" s="4">
        <v>128914</v>
      </c>
      <c r="D3070" s="5">
        <v>0.99</v>
      </c>
      <c r="E3070" s="4" t="str">
        <v>K</v>
      </c>
      <c r="F3070" s="4" t="str">
        <v>SI1</v>
      </c>
      <c r="G3070" s="4" t="str">
        <v xml:space="preserve"> </v>
      </c>
      <c r="H3070" s="4" t="str">
        <v>EX</v>
      </c>
      <c r="I3070" s="4" t="str">
        <v>VG</v>
      </c>
      <c r="J3070" s="4" t="str">
        <v>NONE</v>
      </c>
      <c r="K3070" s="4" t="str">
        <v>8.45 x 5.44 x 3.26</v>
      </c>
      <c r="L3070" s="4" t="str">
        <v>60.00</v>
      </c>
      <c r="M3070" s="4" t="str">
        <v>55.00</v>
      </c>
      <c r="N3070" s="4" t="str">
        <v/>
      </c>
      <c r="O3070" s="4" t="str">
        <v>GIA</v>
      </c>
      <c r="P3070" s="4">
        <v>1900</v>
      </c>
      <c r="Q3070" s="7">
        <v>-66</v>
      </c>
      <c r="R3070" s="5">
        <f>ROUND(P3070 * (1 + (Q3070 / 100)), 2)</f>
        <v>646</v>
      </c>
      <c r="S3070" s="5">
        <f>ROUND(R3070 * D3070, 2)</f>
        <v>639.54</v>
      </c>
      <c r="T3070" s="4" t="str">
        <v>MUMBAI</v>
      </c>
      <c r="U3070" s="8" t="str">
        <v>AVAILABLE</v>
      </c>
      <c r="V3070" s="4" t="str">
        <v>Feather, Etch Channel</v>
      </c>
      <c r="W3070" s="9" t="str">
        <v>Media URL</v>
      </c>
    </row>
    <row r="3071">
      <c r="A3071" s="4" t="str">
        <v>6562106813</v>
      </c>
      <c r="B3071" s="4" t="str">
        <v>OVAL</v>
      </c>
      <c r="C3071" s="4">
        <v>181808</v>
      </c>
      <c r="D3071" s="5">
        <v>0.9</v>
      </c>
      <c r="E3071" s="4" t="str">
        <v>K</v>
      </c>
      <c r="F3071" s="4" t="str">
        <v>SI1</v>
      </c>
      <c r="G3071" s="4" t="str">
        <v xml:space="preserve"> </v>
      </c>
      <c r="H3071" s="4" t="str">
        <v>EX</v>
      </c>
      <c r="I3071" s="4" t="str">
        <v>VG</v>
      </c>
      <c r="J3071" s="4" t="str">
        <v>NONE</v>
      </c>
      <c r="K3071" s="4" t="str">
        <v>8.69 x 5.26 x 2.93</v>
      </c>
      <c r="L3071" s="4" t="str">
        <v>55.60</v>
      </c>
      <c r="M3071" s="4" t="str">
        <v>62.00</v>
      </c>
      <c r="N3071" s="4" t="str">
        <v/>
      </c>
      <c r="O3071" s="4" t="str">
        <v>GIA</v>
      </c>
      <c r="P3071" s="4">
        <v>1900</v>
      </c>
      <c r="Q3071" s="7">
        <v>-59</v>
      </c>
      <c r="R3071" s="5">
        <f>ROUND(P3071 * (1 + (Q3071 / 100)), 2)</f>
        <v>779</v>
      </c>
      <c r="S3071" s="5">
        <f>ROUND(R3071 * D3071, 2)</f>
        <v>701.1</v>
      </c>
      <c r="T3071" s="4" t="str">
        <v>MUMBAI</v>
      </c>
      <c r="U3071" s="8" t="str">
        <v>AVAILABLE</v>
      </c>
      <c r="V3071" s="4" t="str">
        <v>Feather</v>
      </c>
      <c r="W3071" s="9" t="str">
        <v>Media URL</v>
      </c>
    </row>
    <row r="3072">
      <c r="A3072" s="4" t="str">
        <v>2556659597</v>
      </c>
      <c r="B3072" s="4" t="str">
        <v>OVAL</v>
      </c>
      <c r="C3072" s="4">
        <v>164875</v>
      </c>
      <c r="D3072" s="5">
        <v>0.9</v>
      </c>
      <c r="E3072" s="4" t="str">
        <v>K</v>
      </c>
      <c r="F3072" s="4" t="str">
        <v>SI1</v>
      </c>
      <c r="G3072" s="4" t="str">
        <v xml:space="preserve"> </v>
      </c>
      <c r="H3072" s="4" t="str">
        <v>EX</v>
      </c>
      <c r="I3072" s="4" t="str">
        <v>EX</v>
      </c>
      <c r="J3072" s="4" t="str">
        <v>NONE</v>
      </c>
      <c r="K3072" s="4" t="str">
        <v>7.37 x 5.52 x 3.37</v>
      </c>
      <c r="L3072" s="4" t="str">
        <v>60.90</v>
      </c>
      <c r="M3072" s="4" t="str">
        <v>55.00</v>
      </c>
      <c r="N3072" s="4" t="str">
        <v/>
      </c>
      <c r="O3072" s="4" t="str">
        <v>GIA</v>
      </c>
      <c r="P3072" s="4">
        <v>1900</v>
      </c>
      <c r="Q3072" s="7">
        <v>-67</v>
      </c>
      <c r="R3072" s="5">
        <f>ROUND(P3072 * (1 + (Q3072 / 100)), 2)</f>
        <v>627</v>
      </c>
      <c r="S3072" s="5">
        <f>ROUND(R3072 * D3072, 2)</f>
        <v>564.3</v>
      </c>
      <c r="T3072" s="4" t="str">
        <v>MUMBAI</v>
      </c>
      <c r="U3072" s="8" t="str">
        <v>AVAILABLE</v>
      </c>
      <c r="V3072" s="4" t="str">
        <v>Feather</v>
      </c>
      <c r="W3072" s="9" t="str">
        <v>Media URL</v>
      </c>
    </row>
    <row r="3073">
      <c r="A3073" s="4" t="str">
        <v>6552367755</v>
      </c>
      <c r="B3073" s="4" t="str">
        <v>OVAL</v>
      </c>
      <c r="C3073" s="4">
        <v>152661</v>
      </c>
      <c r="D3073" s="5">
        <v>0.9</v>
      </c>
      <c r="E3073" s="4" t="str">
        <v>L</v>
      </c>
      <c r="F3073" s="4" t="str">
        <v>VVS1</v>
      </c>
      <c r="G3073" s="4" t="str">
        <v xml:space="preserve"> </v>
      </c>
      <c r="H3073" s="4" t="str">
        <v>VG</v>
      </c>
      <c r="I3073" s="4" t="str">
        <v>VG</v>
      </c>
      <c r="J3073" s="4" t="str">
        <v>MED</v>
      </c>
      <c r="K3073" s="4" t="str">
        <v>7.31 x 5.14 x 3.22</v>
      </c>
      <c r="L3073" s="4" t="str">
        <v>62.70</v>
      </c>
      <c r="M3073" s="4" t="str">
        <v>68.00</v>
      </c>
      <c r="N3073" s="4" t="str">
        <v/>
      </c>
      <c r="O3073" s="4" t="str">
        <v>GIA</v>
      </c>
      <c r="P3073" s="4">
        <v>2100</v>
      </c>
      <c r="Q3073" s="7">
        <v>-73</v>
      </c>
      <c r="R3073" s="5">
        <f>ROUND(P3073 * (1 + (Q3073 / 100)), 2)</f>
        <v>567</v>
      </c>
      <c r="S3073" s="5">
        <f>ROUND(R3073 * D3073, 2)</f>
        <v>510.3</v>
      </c>
      <c r="T3073" s="4" t="str">
        <v>MUMBAI</v>
      </c>
      <c r="U3073" s="8" t="str">
        <v>AVAILABLE</v>
      </c>
      <c r="V3073" s="4" t="str">
        <v>Feather</v>
      </c>
      <c r="W3073" s="9" t="str">
        <v>Media URL</v>
      </c>
    </row>
    <row r="3074">
      <c r="A3074" s="4" t="str">
        <v>6555717524</v>
      </c>
      <c r="B3074" s="4" t="str">
        <v>OVAL</v>
      </c>
      <c r="C3074" s="4">
        <v>166634</v>
      </c>
      <c r="D3074" s="5">
        <v>0.9</v>
      </c>
      <c r="E3074" s="4" t="str">
        <v>L</v>
      </c>
      <c r="F3074" s="4" t="str">
        <v>VVS2</v>
      </c>
      <c r="G3074" s="4" t="str">
        <v xml:space="preserve"> </v>
      </c>
      <c r="H3074" s="4" t="str">
        <v>VG</v>
      </c>
      <c r="I3074" s="4" t="str">
        <v>EX</v>
      </c>
      <c r="J3074" s="4" t="str">
        <v>NONE</v>
      </c>
      <c r="K3074" s="4" t="str">
        <v>7.80 x 5.39 x 3.07</v>
      </c>
      <c r="L3074" s="4" t="str">
        <v>57.00</v>
      </c>
      <c r="M3074" s="4" t="str">
        <v>64.00</v>
      </c>
      <c r="N3074" s="4" t="str">
        <v/>
      </c>
      <c r="O3074" s="4" t="str">
        <v>GIA</v>
      </c>
      <c r="P3074" s="4">
        <v>2000</v>
      </c>
      <c r="Q3074" s="7">
        <v>-62</v>
      </c>
      <c r="R3074" s="5">
        <f>ROUND(P3074 * (1 + (Q3074 / 100)), 2)</f>
        <v>760</v>
      </c>
      <c r="S3074" s="5">
        <f>ROUND(R3074 * D3074, 2)</f>
        <v>684</v>
      </c>
      <c r="T3074" s="4" t="str">
        <v>MUMBAI</v>
      </c>
      <c r="U3074" s="8" t="str">
        <v>AVAILABLE</v>
      </c>
      <c r="V3074" s="4" t="str">
        <v>Feather</v>
      </c>
      <c r="W3074" s="9" t="str">
        <v>Media URL</v>
      </c>
    </row>
    <row r="3075">
      <c r="A3075" s="4" t="str">
        <v>2556205764</v>
      </c>
      <c r="B3075" s="4" t="str">
        <v>OVAL</v>
      </c>
      <c r="C3075" s="4">
        <v>144106</v>
      </c>
      <c r="D3075" s="5">
        <v>0.91</v>
      </c>
      <c r="E3075" s="4" t="str">
        <v>L</v>
      </c>
      <c r="F3075" s="4" t="str">
        <v>VVS2</v>
      </c>
      <c r="G3075" s="4" t="str">
        <v xml:space="preserve"> </v>
      </c>
      <c r="H3075" s="4" t="str">
        <v>EX</v>
      </c>
      <c r="I3075" s="4" t="str">
        <v>VG</v>
      </c>
      <c r="J3075" s="4" t="str">
        <v>FNT</v>
      </c>
      <c r="K3075" s="4" t="str">
        <v>7.02 x 5.30 x 3.66</v>
      </c>
      <c r="L3075" s="4" t="str">
        <v>69.00</v>
      </c>
      <c r="M3075" s="4" t="str">
        <v>59.00</v>
      </c>
      <c r="N3075" s="4" t="str">
        <v/>
      </c>
      <c r="O3075" s="4" t="str">
        <v>GIA</v>
      </c>
      <c r="P3075" s="4">
        <v>2000</v>
      </c>
      <c r="Q3075" s="7">
        <v>-69</v>
      </c>
      <c r="R3075" s="5">
        <f>ROUND(P3075 * (1 + (Q3075 / 100)), 2)</f>
        <v>620</v>
      </c>
      <c r="S3075" s="5">
        <f>ROUND(R3075 * D3075, 2)</f>
        <v>564.2</v>
      </c>
      <c r="T3075" s="4" t="str">
        <v>MUMBAI</v>
      </c>
      <c r="U3075" s="8" t="str">
        <v>AVAILABLE</v>
      </c>
      <c r="V3075" s="4" t="str">
        <v>Needle, Pinpoint</v>
      </c>
      <c r="W3075" s="9" t="str">
        <v>Media URL</v>
      </c>
    </row>
    <row r="3076">
      <c r="A3076" s="4" t="str">
        <v>1553268431</v>
      </c>
      <c r="B3076" s="4" t="str">
        <v>OVAL</v>
      </c>
      <c r="C3076" s="4">
        <v>148289</v>
      </c>
      <c r="D3076" s="5">
        <v>0.9</v>
      </c>
      <c r="E3076" s="4" t="str">
        <v>L</v>
      </c>
      <c r="F3076" s="4" t="str">
        <v>VVS2</v>
      </c>
      <c r="G3076" s="4" t="str">
        <v xml:space="preserve"> </v>
      </c>
      <c r="H3076" s="4" t="str">
        <v>EX</v>
      </c>
      <c r="I3076" s="4" t="str">
        <v>EX</v>
      </c>
      <c r="J3076" s="4" t="str">
        <v>FNT</v>
      </c>
      <c r="K3076" s="4" t="str">
        <v>7.25 x 5.19 x 3.31</v>
      </c>
      <c r="L3076" s="4" t="str">
        <v>63.80</v>
      </c>
      <c r="M3076" s="4" t="str">
        <v>66.00</v>
      </c>
      <c r="N3076" s="4" t="str">
        <v/>
      </c>
      <c r="O3076" s="4" t="str">
        <v>GIA</v>
      </c>
      <c r="P3076" s="4">
        <v>2000</v>
      </c>
      <c r="Q3076" s="7">
        <v>-73</v>
      </c>
      <c r="R3076" s="5">
        <f>ROUND(P3076 * (1 + (Q3076 / 100)), 2)</f>
        <v>540</v>
      </c>
      <c r="S3076" s="5">
        <f>ROUND(R3076 * D3076, 2)</f>
        <v>486</v>
      </c>
      <c r="T3076" s="4" t="str">
        <v>EXHIBITION</v>
      </c>
      <c r="U3076" s="8" t="str">
        <v>AVAILABLE</v>
      </c>
      <c r="V3076" s="4" t="str">
        <v>Cloud, Feather, Pinpoint</v>
      </c>
      <c r="W3076" s="9" t="str">
        <v>Media URL</v>
      </c>
    </row>
    <row r="3077">
      <c r="A3077" s="4" t="str">
        <v>2557602414</v>
      </c>
      <c r="B3077" s="4" t="str">
        <v>OVAL</v>
      </c>
      <c r="C3077" s="4">
        <v>161942</v>
      </c>
      <c r="D3077" s="5">
        <v>0.9</v>
      </c>
      <c r="E3077" s="4" t="str">
        <v>L</v>
      </c>
      <c r="F3077" s="4" t="str">
        <v>VS1</v>
      </c>
      <c r="G3077" s="4" t="str">
        <v xml:space="preserve"> </v>
      </c>
      <c r="H3077" s="4" t="str">
        <v>EX</v>
      </c>
      <c r="I3077" s="4" t="str">
        <v>VG</v>
      </c>
      <c r="J3077" s="4" t="str">
        <v>NONE</v>
      </c>
      <c r="K3077" s="4" t="str">
        <v>8.47 x 5.23 x 3.02</v>
      </c>
      <c r="L3077" s="4" t="str">
        <v>57.70</v>
      </c>
      <c r="M3077" s="4" t="str">
        <v>63.00</v>
      </c>
      <c r="N3077" s="4" t="str">
        <v/>
      </c>
      <c r="O3077" s="4" t="str">
        <v>GIA</v>
      </c>
      <c r="P3077" s="4">
        <v>1800</v>
      </c>
      <c r="Q3077" s="7">
        <v>-65</v>
      </c>
      <c r="R3077" s="5">
        <f>ROUND(P3077 * (1 + (Q3077 / 100)), 2)</f>
        <v>630</v>
      </c>
      <c r="S3077" s="5">
        <f>ROUND(R3077 * D3077, 2)</f>
        <v>567</v>
      </c>
      <c r="T3077" s="4" t="str">
        <v>MUMBAI</v>
      </c>
      <c r="U3077" s="8" t="str">
        <v>AVAILABLE</v>
      </c>
      <c r="V3077" s="4" t="str">
        <v>Twinning Wisp, Indented Natural</v>
      </c>
      <c r="W3077" s="9" t="str">
        <v>Media URL</v>
      </c>
    </row>
    <row r="3078">
      <c r="A3078" s="4" t="str">
        <v>2566231561</v>
      </c>
      <c r="B3078" s="4" t="str">
        <v>OVAL</v>
      </c>
      <c r="C3078" s="4">
        <v>187663</v>
      </c>
      <c r="D3078" s="5">
        <v>0.9</v>
      </c>
      <c r="E3078" s="4" t="str">
        <v>L</v>
      </c>
      <c r="F3078" s="4" t="str">
        <v>VS1</v>
      </c>
      <c r="G3078" s="4" t="str">
        <v xml:space="preserve"> </v>
      </c>
      <c r="H3078" s="4" t="str">
        <v>EX</v>
      </c>
      <c r="I3078" s="4" t="str">
        <v>VG</v>
      </c>
      <c r="J3078" s="4" t="str">
        <v>NONE</v>
      </c>
      <c r="K3078" s="4" t="str">
        <v>7.17 x 5.30 x 3.52</v>
      </c>
      <c r="L3078" s="4" t="str">
        <v>66.40</v>
      </c>
      <c r="M3078" s="4" t="str">
        <v>59.00</v>
      </c>
      <c r="N3078" s="4" t="str">
        <v/>
      </c>
      <c r="O3078" s="4" t="str">
        <v>GIA</v>
      </c>
      <c r="P3078" s="4">
        <v>1800</v>
      </c>
      <c r="Q3078" s="7">
        <v>-59</v>
      </c>
      <c r="R3078" s="5">
        <f>ROUND(P3078 * (1 + (Q3078 / 100)), 2)</f>
        <v>738</v>
      </c>
      <c r="S3078" s="5">
        <f>ROUND(R3078 * D3078, 2)</f>
        <v>664.2</v>
      </c>
      <c r="T3078" s="4" t="str">
        <v>MUMBAI</v>
      </c>
      <c r="U3078" s="8" t="str">
        <v>AVAILABLE</v>
      </c>
      <c r="V3078" s="4" t="str">
        <v>Twinning Wisp, Feather</v>
      </c>
      <c r="W3078" s="9" t="str">
        <v>Media URL</v>
      </c>
    </row>
    <row r="3079">
      <c r="A3079" s="4" t="str">
        <v>6552717252</v>
      </c>
      <c r="B3079" s="4" t="str">
        <v>OVAL</v>
      </c>
      <c r="C3079" s="4">
        <v>166666</v>
      </c>
      <c r="D3079" s="5">
        <v>0.9</v>
      </c>
      <c r="E3079" s="4" t="str">
        <v>L</v>
      </c>
      <c r="F3079" s="4" t="str">
        <v>VS1</v>
      </c>
      <c r="G3079" s="4" t="str">
        <v xml:space="preserve"> </v>
      </c>
      <c r="H3079" s="4" t="str">
        <v>EX</v>
      </c>
      <c r="I3079" s="4" t="str">
        <v>VG</v>
      </c>
      <c r="J3079" s="4" t="str">
        <v>FNT</v>
      </c>
      <c r="K3079" s="4" t="str">
        <v>7.09 x 5.31 x 3.50</v>
      </c>
      <c r="L3079" s="4" t="str">
        <v>65.90</v>
      </c>
      <c r="M3079" s="4" t="str">
        <v>62.00</v>
      </c>
      <c r="N3079" s="4" t="str">
        <v/>
      </c>
      <c r="O3079" s="4" t="str">
        <v>GIA</v>
      </c>
      <c r="P3079" s="4">
        <v>1800</v>
      </c>
      <c r="Q3079" s="7">
        <v>-64</v>
      </c>
      <c r="R3079" s="5">
        <f>ROUND(P3079 * (1 + (Q3079 / 100)), 2)</f>
        <v>648</v>
      </c>
      <c r="S3079" s="5">
        <f>ROUND(R3079 * D3079, 2)</f>
        <v>583.2</v>
      </c>
      <c r="T3079" s="4" t="str">
        <v>MUMBAI</v>
      </c>
      <c r="U3079" s="8" t="str">
        <v>AVAILABLE</v>
      </c>
      <c r="V3079" s="4" t="str">
        <v>Crystal, Cloud</v>
      </c>
      <c r="W3079" s="9" t="str">
        <v>Media URL</v>
      </c>
    </row>
    <row r="3080">
      <c r="A3080" s="4" t="str">
        <v>2556625311</v>
      </c>
      <c r="B3080" s="4" t="str">
        <v>OVAL</v>
      </c>
      <c r="C3080" s="4">
        <v>163256</v>
      </c>
      <c r="D3080" s="5">
        <v>0.91</v>
      </c>
      <c r="E3080" s="4" t="str">
        <v>L</v>
      </c>
      <c r="F3080" s="4" t="str">
        <v>VS2</v>
      </c>
      <c r="G3080" s="4" t="str">
        <v xml:space="preserve"> </v>
      </c>
      <c r="H3080" s="4" t="str">
        <v>EX</v>
      </c>
      <c r="I3080" s="4" t="str">
        <v>VG</v>
      </c>
      <c r="J3080" s="4" t="str">
        <v>NONE</v>
      </c>
      <c r="K3080" s="4" t="str">
        <v>7.59 x 5.33 x 3.23</v>
      </c>
      <c r="L3080" s="4" t="str">
        <v>60.60</v>
      </c>
      <c r="M3080" s="4" t="str">
        <v>66.00</v>
      </c>
      <c r="N3080" s="4" t="str">
        <v/>
      </c>
      <c r="O3080" s="4" t="str">
        <v>GIA</v>
      </c>
      <c r="P3080" s="4">
        <v>1700</v>
      </c>
      <c r="Q3080" s="7">
        <v>-67</v>
      </c>
      <c r="R3080" s="5">
        <f>ROUND(P3080 * (1 + (Q3080 / 100)), 2)</f>
        <v>561</v>
      </c>
      <c r="S3080" s="5">
        <f>ROUND(R3080 * D3080, 2)</f>
        <v>510.51</v>
      </c>
      <c r="T3080" s="4" t="str">
        <v>MUMBAI</v>
      </c>
      <c r="U3080" s="8" t="str">
        <v>AVAILABLE</v>
      </c>
      <c r="V3080" s="4" t="str">
        <v>Feather, Crystal, Cavity</v>
      </c>
      <c r="W3080" s="9" t="str">
        <v>Media URL</v>
      </c>
    </row>
    <row r="3081">
      <c r="A3081" s="4" t="str">
        <v>6555708865</v>
      </c>
      <c r="B3081" s="4" t="str">
        <v>OVAL</v>
      </c>
      <c r="C3081" s="4">
        <v>166001</v>
      </c>
      <c r="D3081" s="5">
        <v>0.91</v>
      </c>
      <c r="E3081" s="4" t="str">
        <v>L</v>
      </c>
      <c r="F3081" s="4" t="str">
        <v>VS2</v>
      </c>
      <c r="G3081" s="4" t="str">
        <v xml:space="preserve"> </v>
      </c>
      <c r="H3081" s="4" t="str">
        <v>EX</v>
      </c>
      <c r="I3081" s="4" t="str">
        <v>EX</v>
      </c>
      <c r="J3081" s="4" t="str">
        <v>NONE</v>
      </c>
      <c r="K3081" s="4" t="str">
        <v>7.50 x 5.46 x 3.30</v>
      </c>
      <c r="L3081" s="4" t="str">
        <v>60.50</v>
      </c>
      <c r="M3081" s="4" t="str">
        <v>63.00</v>
      </c>
      <c r="N3081" s="4" t="str">
        <v/>
      </c>
      <c r="O3081" s="4" t="str">
        <v>GIA</v>
      </c>
      <c r="P3081" s="4">
        <v>1700</v>
      </c>
      <c r="Q3081" s="7">
        <v>-64</v>
      </c>
      <c r="R3081" s="5">
        <f>ROUND(P3081 * (1 + (Q3081 / 100)), 2)</f>
        <v>612</v>
      </c>
      <c r="S3081" s="5">
        <f>ROUND(R3081 * D3081, 2)</f>
        <v>556.92</v>
      </c>
      <c r="T3081" s="4" t="str">
        <v>MUMBAI</v>
      </c>
      <c r="U3081" s="8" t="str">
        <v>AVAILABLE</v>
      </c>
      <c r="V3081" s="4" t="str">
        <v>Twinning Wisp, Crystal, Feather</v>
      </c>
      <c r="W3081" s="9" t="str">
        <v>Media URL</v>
      </c>
    </row>
    <row r="3082">
      <c r="A3082" s="4" t="str">
        <v>5566080011</v>
      </c>
      <c r="B3082" s="4" t="str">
        <v>OVAL</v>
      </c>
      <c r="C3082" s="4">
        <v>180977</v>
      </c>
      <c r="D3082" s="5">
        <v>0.9</v>
      </c>
      <c r="E3082" s="4" t="str">
        <v>L</v>
      </c>
      <c r="F3082" s="4" t="str">
        <v>VS2</v>
      </c>
      <c r="G3082" s="4" t="str">
        <v xml:space="preserve"> </v>
      </c>
      <c r="H3082" s="4" t="str">
        <v>EX</v>
      </c>
      <c r="I3082" s="4" t="str">
        <v>EX</v>
      </c>
      <c r="J3082" s="4" t="str">
        <v>NONE</v>
      </c>
      <c r="K3082" s="4" t="str">
        <v>7.68 x 5.36 x 3.11</v>
      </c>
      <c r="L3082" s="4" t="str">
        <v>57.90</v>
      </c>
      <c r="M3082" s="4" t="str">
        <v>59.00</v>
      </c>
      <c r="N3082" s="4" t="str">
        <v/>
      </c>
      <c r="O3082" s="4" t="str">
        <v>GIA</v>
      </c>
      <c r="P3082" s="4">
        <v>1700</v>
      </c>
      <c r="Q3082" s="7">
        <v>-61</v>
      </c>
      <c r="R3082" s="5">
        <f>ROUND(P3082 * (1 + (Q3082 / 100)), 2)</f>
        <v>663</v>
      </c>
      <c r="S3082" s="5">
        <f>ROUND(R3082 * D3082, 2)</f>
        <v>596.7</v>
      </c>
      <c r="T3082" s="4" t="str">
        <v>MUMBAI</v>
      </c>
      <c r="U3082" s="8" t="str">
        <v>AVAILABLE</v>
      </c>
      <c r="V3082" s="4" t="str">
        <v>Crystal, Feather</v>
      </c>
      <c r="W3082" s="9" t="str">
        <v>Media URL</v>
      </c>
    </row>
    <row r="3083">
      <c r="A3083" s="4" t="str">
        <v>1559526643</v>
      </c>
      <c r="B3083" s="4" t="str">
        <v>OVAL</v>
      </c>
      <c r="C3083" s="4">
        <v>160158</v>
      </c>
      <c r="D3083" s="5">
        <v>0.91</v>
      </c>
      <c r="E3083" s="4" t="str">
        <v>M</v>
      </c>
      <c r="F3083" s="4" t="str">
        <v>VS1</v>
      </c>
      <c r="G3083" s="4" t="str">
        <v xml:space="preserve"> </v>
      </c>
      <c r="H3083" s="4" t="str">
        <v>VG</v>
      </c>
      <c r="I3083" s="4" t="str">
        <v>VG</v>
      </c>
      <c r="J3083" s="4" t="str">
        <v>NONE</v>
      </c>
      <c r="K3083" s="4" t="str">
        <v>7.42 x 5.29 x 3.26</v>
      </c>
      <c r="L3083" s="4" t="str">
        <v>61.70</v>
      </c>
      <c r="M3083" s="4" t="str">
        <v>58.00</v>
      </c>
      <c r="N3083" s="4" t="str">
        <v/>
      </c>
      <c r="O3083" s="4" t="str">
        <v>GIA</v>
      </c>
      <c r="P3083" s="4">
        <v>1600</v>
      </c>
      <c r="Q3083" s="7">
        <v>-67</v>
      </c>
      <c r="R3083" s="5">
        <f>ROUND(P3083 * (1 + (Q3083 / 100)), 2)</f>
        <v>528</v>
      </c>
      <c r="S3083" s="5">
        <f>ROUND(R3083 * D3083, 2)</f>
        <v>480.48</v>
      </c>
      <c r="T3083" s="4" t="str">
        <v>MUMBAI</v>
      </c>
      <c r="U3083" s="8" t="str">
        <v>AVAILABLE</v>
      </c>
      <c r="V3083" s="4" t="str">
        <v>Twinning Wisp, Feather</v>
      </c>
      <c r="W3083" s="9" t="str">
        <v>Media URL</v>
      </c>
    </row>
    <row r="3084">
      <c r="A3084" s="4" t="str">
        <v>2566214030</v>
      </c>
      <c r="B3084" s="4" t="str">
        <v>OVAL</v>
      </c>
      <c r="C3084" s="4">
        <v>186969</v>
      </c>
      <c r="D3084" s="5">
        <v>0.9</v>
      </c>
      <c r="E3084" s="4" t="str">
        <v>M</v>
      </c>
      <c r="F3084" s="4" t="str">
        <v>VS2</v>
      </c>
      <c r="G3084" s="4" t="str">
        <v xml:space="preserve"> </v>
      </c>
      <c r="H3084" s="4" t="str">
        <v>EX</v>
      </c>
      <c r="I3084" s="4" t="str">
        <v>VG</v>
      </c>
      <c r="J3084" s="4" t="str">
        <v>NONE</v>
      </c>
      <c r="K3084" s="4" t="str">
        <v>7.08 x 5.32 x 3.47</v>
      </c>
      <c r="L3084" s="4" t="str">
        <v>65.20</v>
      </c>
      <c r="M3084" s="4" t="str">
        <v>65.00</v>
      </c>
      <c r="N3084" s="4" t="str">
        <v/>
      </c>
      <c r="O3084" s="4" t="str">
        <v>GIA</v>
      </c>
      <c r="P3084" s="4">
        <v>1500</v>
      </c>
      <c r="Q3084" s="7">
        <v>-62</v>
      </c>
      <c r="R3084" s="5">
        <f>ROUND(P3084 * (1 + (Q3084 / 100)), 2)</f>
        <v>570</v>
      </c>
      <c r="S3084" s="5">
        <f>ROUND(R3084 * D3084, 2)</f>
        <v>513</v>
      </c>
      <c r="T3084" s="4" t="str">
        <v>MUMBAI</v>
      </c>
      <c r="U3084" s="8" t="str">
        <v>AVAILABLE</v>
      </c>
      <c r="V3084" s="4" t="str">
        <v>Feather</v>
      </c>
      <c r="W3084" s="9" t="str">
        <v>Media URL</v>
      </c>
    </row>
    <row r="3085">
      <c r="A3085" s="4" t="str">
        <v>7548995356</v>
      </c>
      <c r="B3085" s="4" t="str">
        <v>OVAL</v>
      </c>
      <c r="C3085" s="4">
        <v>137452</v>
      </c>
      <c r="D3085" s="5">
        <v>0.9</v>
      </c>
      <c r="E3085" s="4" t="str">
        <v>N</v>
      </c>
      <c r="F3085" s="4" t="str">
        <v>IF</v>
      </c>
      <c r="G3085" s="4" t="str">
        <v xml:space="preserve"> </v>
      </c>
      <c r="H3085" s="4" t="str">
        <v>VG</v>
      </c>
      <c r="I3085" s="4" t="str">
        <v>VG</v>
      </c>
      <c r="J3085" s="4" t="str">
        <v>NONE</v>
      </c>
      <c r="K3085" s="4" t="str">
        <v>7.65 x 5.43 x 3.28</v>
      </c>
      <c r="L3085" s="4" t="str">
        <v>60.30</v>
      </c>
      <c r="M3085" s="4" t="str">
        <v>63.00</v>
      </c>
      <c r="N3085" s="4" t="str">
        <v/>
      </c>
      <c r="O3085" s="4" t="str">
        <v>GIA</v>
      </c>
      <c r="P3085" s="4">
        <v>1900</v>
      </c>
      <c r="Q3085" s="7">
        <v>-71</v>
      </c>
      <c r="R3085" s="5">
        <f>ROUND(P3085 * (1 + (Q3085 / 100)), 2)</f>
        <v>551</v>
      </c>
      <c r="S3085" s="5">
        <f>ROUND(R3085 * D3085, 2)</f>
        <v>495.9</v>
      </c>
      <c r="T3085" s="4" t="str">
        <v>MUMBAI</v>
      </c>
      <c r="U3085" s="8" t="str">
        <v>AVAILABLE</v>
      </c>
      <c r="V3085" s="4" t="str">
        <v>Minor Details of Polish</v>
      </c>
      <c r="W3085" s="9" t="str">
        <v>Media URL</v>
      </c>
    </row>
    <row r="3086">
      <c r="A3086" s="4" t="str">
        <v>7546643177</v>
      </c>
      <c r="B3086" s="4" t="str">
        <v>OVAL</v>
      </c>
      <c r="C3086" s="4">
        <v>122195</v>
      </c>
      <c r="D3086" s="5">
        <v>0.9</v>
      </c>
      <c r="E3086" s="4" t="str">
        <v>N</v>
      </c>
      <c r="F3086" s="4" t="str">
        <v>VVS1</v>
      </c>
      <c r="G3086" s="4" t="str">
        <v xml:space="preserve"> </v>
      </c>
      <c r="H3086" s="4" t="str">
        <v>EX</v>
      </c>
      <c r="I3086" s="4" t="str">
        <v>EX</v>
      </c>
      <c r="J3086" s="4" t="str">
        <v>NONE</v>
      </c>
      <c r="K3086" s="4" t="str">
        <v>6.88 x 5.25 x 3.63</v>
      </c>
      <c r="L3086" s="4" t="str">
        <v>69.30</v>
      </c>
      <c r="M3086" s="4" t="str">
        <v>61.00</v>
      </c>
      <c r="N3086" s="4" t="str">
        <v/>
      </c>
      <c r="O3086" s="4" t="str">
        <v>GIA</v>
      </c>
      <c r="P3086" s="4">
        <v>1800</v>
      </c>
      <c r="Q3086" s="7">
        <v>-70</v>
      </c>
      <c r="R3086" s="5">
        <f>ROUND(P3086 * (1 + (Q3086 / 100)), 2)</f>
        <v>540</v>
      </c>
      <c r="S3086" s="5">
        <f>ROUND(R3086 * D3086, 2)</f>
        <v>486</v>
      </c>
      <c r="T3086" s="4" t="str">
        <v>MUMBAI</v>
      </c>
      <c r="U3086" s="8" t="str">
        <v>AVAILABLE</v>
      </c>
      <c r="V3086" s="4" t="str">
        <v>Pinpoint</v>
      </c>
      <c r="W3086" s="9" t="str">
        <v>Media URL</v>
      </c>
    </row>
    <row r="3087">
      <c r="A3087" s="4" t="str">
        <v>6551731350</v>
      </c>
      <c r="B3087" s="4" t="str">
        <v>OVAL</v>
      </c>
      <c r="C3087" s="4">
        <v>167362</v>
      </c>
      <c r="D3087" s="5">
        <v>0.91</v>
      </c>
      <c r="E3087" s="4" t="str">
        <v>O-P</v>
      </c>
      <c r="F3087" s="4" t="str">
        <v>VVS1</v>
      </c>
      <c r="G3087" s="4" t="str">
        <v xml:space="preserve"> </v>
      </c>
      <c r="H3087" s="4" t="str">
        <v>EX</v>
      </c>
      <c r="I3087" s="4" t="str">
        <v>VG</v>
      </c>
      <c r="J3087" s="4" t="str">
        <v>MED</v>
      </c>
      <c r="K3087" s="4" t="str">
        <v>7.38 x 5.37 x 3.44</v>
      </c>
      <c r="L3087" s="4" t="str">
        <v>64.00</v>
      </c>
      <c r="M3087" s="4" t="str">
        <v>62.00</v>
      </c>
      <c r="N3087" s="4" t="str">
        <v/>
      </c>
      <c r="O3087" s="4" t="str">
        <v>GIA</v>
      </c>
      <c r="P3087" s="4">
        <v>1800</v>
      </c>
      <c r="Q3087" s="7">
        <v>-61</v>
      </c>
      <c r="R3087" s="5">
        <f>ROUND(P3087 * (1 + (Q3087 / 100)), 2)</f>
        <v>702</v>
      </c>
      <c r="S3087" s="5">
        <f>ROUND(R3087 * D3087, 2)</f>
        <v>638.82</v>
      </c>
      <c r="T3087" s="4" t="str">
        <v>MUMBAI</v>
      </c>
      <c r="U3087" s="8" t="str">
        <v>AVAILABLE</v>
      </c>
      <c r="V3087" s="4" t="str">
        <v>Pinpoint, Feather</v>
      </c>
      <c r="W3087" s="9" t="str">
        <v>Media URL</v>
      </c>
    </row>
    <row r="3088">
      <c r="A3088" s="4" t="str">
        <v>1558994093</v>
      </c>
      <c r="B3088" s="4" t="str">
        <v>OVAL</v>
      </c>
      <c r="C3088" s="4">
        <v>174654</v>
      </c>
      <c r="D3088" s="5">
        <v>0.8</v>
      </c>
      <c r="E3088" s="4" t="str">
        <v>E</v>
      </c>
      <c r="F3088" s="4" t="str">
        <v>SI2</v>
      </c>
      <c r="G3088" s="4" t="str">
        <v xml:space="preserve"> </v>
      </c>
      <c r="H3088" s="4" t="str">
        <v>EX</v>
      </c>
      <c r="I3088" s="4" t="str">
        <v>EX</v>
      </c>
      <c r="J3088" s="4" t="str">
        <v>NONE</v>
      </c>
      <c r="K3088" s="4" t="str">
        <v>7.06 x 5.10 x 3.28</v>
      </c>
      <c r="L3088" s="4" t="str">
        <v>64.30</v>
      </c>
      <c r="M3088" s="4" t="str">
        <v>57.00</v>
      </c>
      <c r="N3088" s="4" t="str">
        <v/>
      </c>
      <c r="O3088" s="4" t="str">
        <v>GIA</v>
      </c>
      <c r="P3088" s="4">
        <v>2000</v>
      </c>
      <c r="Q3088" s="7">
        <v>-45</v>
      </c>
      <c r="R3088" s="5">
        <f>ROUND(P3088 * (1 + (Q3088 / 100)), 2)</f>
        <v>1100</v>
      </c>
      <c r="S3088" s="5">
        <f>ROUND(R3088 * D3088, 2)</f>
        <v>880</v>
      </c>
      <c r="T3088" s="4" t="str">
        <v>MUMBAI</v>
      </c>
      <c r="U3088" s="8" t="str">
        <v>AVAILABLE</v>
      </c>
      <c r="V3088" s="4" t="str">
        <v>Twinning Wisp</v>
      </c>
      <c r="W3088" s="9" t="str">
        <v>Media URL</v>
      </c>
    </row>
    <row r="3089">
      <c r="A3089" s="4" t="str">
        <v>791655774</v>
      </c>
      <c r="B3089" s="4" t="str">
        <v>OVAL</v>
      </c>
      <c r="C3089" s="4">
        <v>148294</v>
      </c>
      <c r="D3089" s="5">
        <v>0.87</v>
      </c>
      <c r="E3089" s="4" t="str">
        <v>I</v>
      </c>
      <c r="F3089" s="4" t="str">
        <v>VS1</v>
      </c>
      <c r="G3089" s="4" t="str">
        <v>VG</v>
      </c>
      <c r="H3089" s="4" t="str">
        <v>VG</v>
      </c>
      <c r="I3089" s="4" t="str">
        <v>EX</v>
      </c>
      <c r="J3089" s="4" t="str">
        <v>NONE</v>
      </c>
      <c r="K3089" s="4" t="str">
        <v>7.27 x 5.23 x 3.51</v>
      </c>
      <c r="L3089" s="4" t="str">
        <v>67.10</v>
      </c>
      <c r="M3089" s="4" t="str">
        <v>61.00</v>
      </c>
      <c r="N3089" s="4" t="str">
        <v>42.50</v>
      </c>
      <c r="O3089" s="4" t="str">
        <v>IGI</v>
      </c>
      <c r="P3089" s="4">
        <v>2300</v>
      </c>
      <c r="Q3089" s="7">
        <v>-73</v>
      </c>
      <c r="R3089" s="5">
        <f>ROUND(P3089 * (1 + (Q3089 / 100)), 2)</f>
        <v>621</v>
      </c>
      <c r="S3089" s="5">
        <f>ROUND(R3089 * D3089, 2)</f>
        <v>540.27</v>
      </c>
      <c r="T3089" s="4" t="str">
        <v>MUMBAI</v>
      </c>
      <c r="U3089" s="8" t="str">
        <v>AVAILABLE</v>
      </c>
      <c r="V3089" s="4" t="str">
        <v>Feather</v>
      </c>
      <c r="W3089" s="9" t="str">
        <v>Media URL</v>
      </c>
    </row>
    <row r="3090">
      <c r="A3090" s="4" t="str">
        <v>1553955791</v>
      </c>
      <c r="B3090" s="4" t="str">
        <v>OVAL</v>
      </c>
      <c r="C3090" s="4">
        <v>173903</v>
      </c>
      <c r="D3090" s="5">
        <v>0.8</v>
      </c>
      <c r="E3090" s="4" t="str">
        <v>J</v>
      </c>
      <c r="F3090" s="4" t="str">
        <v>IF</v>
      </c>
      <c r="G3090" s="4" t="str">
        <v xml:space="preserve"> </v>
      </c>
      <c r="H3090" s="4" t="str">
        <v>EX</v>
      </c>
      <c r="I3090" s="4" t="str">
        <v>EX</v>
      </c>
      <c r="J3090" s="4" t="str">
        <v>NONE</v>
      </c>
      <c r="K3090" s="4" t="str">
        <v>7.57 x 5.11 x 3.00</v>
      </c>
      <c r="L3090" s="4" t="str">
        <v>58.80</v>
      </c>
      <c r="M3090" s="4" t="str">
        <v>64.00</v>
      </c>
      <c r="N3090" s="4" t="str">
        <v/>
      </c>
      <c r="O3090" s="4" t="str">
        <v>GIA</v>
      </c>
      <c r="P3090" s="4">
        <v>2400</v>
      </c>
      <c r="Q3090" s="7">
        <v>-59</v>
      </c>
      <c r="R3090" s="5">
        <f>ROUND(P3090 * (1 + (Q3090 / 100)), 2)</f>
        <v>984</v>
      </c>
      <c r="S3090" s="5">
        <f>ROUND(R3090 * D3090, 2)</f>
        <v>787.2</v>
      </c>
      <c r="T3090" s="4" t="str">
        <v>MUMBAI</v>
      </c>
      <c r="U3090" s="8" t="str">
        <v>AVAILABLE</v>
      </c>
      <c r="V3090" s="4" t="str">
        <v>Minor Details of Polish</v>
      </c>
      <c r="W3090" s="9" t="str">
        <v>Media URL</v>
      </c>
    </row>
    <row r="3091">
      <c r="A3091" s="4" t="str">
        <v>2554751056</v>
      </c>
      <c r="B3091" s="4" t="str">
        <v>OVAL</v>
      </c>
      <c r="C3091" s="4">
        <v>168201</v>
      </c>
      <c r="D3091" s="5">
        <v>0.85</v>
      </c>
      <c r="E3091" s="4" t="str">
        <v>J</v>
      </c>
      <c r="F3091" s="4" t="str">
        <v>VVS1</v>
      </c>
      <c r="G3091" s="4" t="str">
        <v xml:space="preserve"> </v>
      </c>
      <c r="H3091" s="4" t="str">
        <v>EX</v>
      </c>
      <c r="I3091" s="4" t="str">
        <v>EX</v>
      </c>
      <c r="J3091" s="4" t="str">
        <v>MED</v>
      </c>
      <c r="K3091" s="4" t="str">
        <v>7.19 x 5.17 x 3.32</v>
      </c>
      <c r="L3091" s="4" t="str">
        <v>64.10</v>
      </c>
      <c r="M3091" s="4" t="str">
        <v>63.00</v>
      </c>
      <c r="N3091" s="4" t="str">
        <v/>
      </c>
      <c r="O3091" s="4" t="str">
        <v>GIA</v>
      </c>
      <c r="P3091" s="4">
        <v>2300</v>
      </c>
      <c r="Q3091" s="7">
        <v>-64</v>
      </c>
      <c r="R3091" s="5">
        <f>ROUND(P3091 * (1 + (Q3091 / 100)), 2)</f>
        <v>828</v>
      </c>
      <c r="S3091" s="5">
        <f>ROUND(R3091 * D3091, 2)</f>
        <v>703.8</v>
      </c>
      <c r="T3091" s="4" t="str">
        <v>MUMBAI</v>
      </c>
      <c r="U3091" s="8" t="str">
        <v>AVAILABLE</v>
      </c>
      <c r="V3091" s="4" t="str">
        <v>Pinpoint</v>
      </c>
      <c r="W3091" s="9" t="str">
        <v>Media URL</v>
      </c>
    </row>
    <row r="3092">
      <c r="A3092" s="4" t="str">
        <v>791655723</v>
      </c>
      <c r="B3092" s="4" t="str">
        <v>OVAL</v>
      </c>
      <c r="C3092" s="4">
        <v>145397</v>
      </c>
      <c r="D3092" s="5">
        <v>0.8</v>
      </c>
      <c r="E3092" s="4" t="str">
        <v>J</v>
      </c>
      <c r="F3092" s="4" t="str">
        <v>VVS1</v>
      </c>
      <c r="G3092" s="4" t="str">
        <v>VG</v>
      </c>
      <c r="H3092" s="4" t="str">
        <v>EX</v>
      </c>
      <c r="I3092" s="4" t="str">
        <v>EX</v>
      </c>
      <c r="J3092" s="4" t="str">
        <v>NONE</v>
      </c>
      <c r="K3092" s="4" t="str">
        <v>7.37 x 5.13 x 3.21</v>
      </c>
      <c r="L3092" s="4" t="str">
        <v>62.60</v>
      </c>
      <c r="M3092" s="4" t="str">
        <v>60.00</v>
      </c>
      <c r="N3092" s="4" t="str">
        <v>40.50</v>
      </c>
      <c r="O3092" s="4" t="str">
        <v>IGI</v>
      </c>
      <c r="P3092" s="4">
        <v>2300</v>
      </c>
      <c r="Q3092" s="7">
        <v>-73</v>
      </c>
      <c r="R3092" s="5">
        <f>ROUND(P3092 * (1 + (Q3092 / 100)), 2)</f>
        <v>621</v>
      </c>
      <c r="S3092" s="5">
        <f>ROUND(R3092 * D3092, 2)</f>
        <v>496.8</v>
      </c>
      <c r="T3092" s="4" t="str">
        <v>MUMBAI</v>
      </c>
      <c r="U3092" s="8" t="str">
        <v>AVAILABLE</v>
      </c>
      <c r="V3092" s="4" t="str">
        <v>Cloud</v>
      </c>
      <c r="W3092" s="9" t="str">
        <v>Media URL</v>
      </c>
    </row>
    <row r="3093">
      <c r="A3093" s="4" t="str">
        <v>2554678045</v>
      </c>
      <c r="B3093" s="4" t="str">
        <v>OVAL</v>
      </c>
      <c r="C3093" s="4">
        <v>165131</v>
      </c>
      <c r="D3093" s="5">
        <v>0.83</v>
      </c>
      <c r="E3093" s="4" t="str">
        <v>J</v>
      </c>
      <c r="F3093" s="4" t="str">
        <v>VS1</v>
      </c>
      <c r="G3093" s="4" t="str">
        <v xml:space="preserve"> </v>
      </c>
      <c r="H3093" s="4" t="str">
        <v>EX</v>
      </c>
      <c r="I3093" s="4" t="str">
        <v>VG</v>
      </c>
      <c r="J3093" s="4" t="str">
        <v>NONE</v>
      </c>
      <c r="K3093" s="4" t="str">
        <v>7.29 x 5.40 x 3.21</v>
      </c>
      <c r="L3093" s="4" t="str">
        <v>59.30</v>
      </c>
      <c r="M3093" s="4" t="str">
        <v>58.00</v>
      </c>
      <c r="N3093" s="4" t="str">
        <v/>
      </c>
      <c r="O3093" s="4" t="str">
        <v>GIA</v>
      </c>
      <c r="P3093" s="4">
        <v>1900</v>
      </c>
      <c r="Q3093" s="7">
        <v>-65</v>
      </c>
      <c r="R3093" s="5">
        <f>ROUND(P3093 * (1 + (Q3093 / 100)), 2)</f>
        <v>665</v>
      </c>
      <c r="S3093" s="5">
        <f>ROUND(R3093 * D3093, 2)</f>
        <v>551.95</v>
      </c>
      <c r="T3093" s="4" t="str">
        <v>MUMBAI</v>
      </c>
      <c r="U3093" s="8" t="str">
        <v>AVAILABLE</v>
      </c>
      <c r="V3093" s="4" t="str">
        <v>Feather, Pinpoint</v>
      </c>
      <c r="W3093" s="9" t="str">
        <v>Media URL</v>
      </c>
    </row>
    <row r="3094">
      <c r="A3094" s="4" t="str">
        <v>6552117801</v>
      </c>
      <c r="B3094" s="4" t="str">
        <v>OVAL</v>
      </c>
      <c r="C3094" s="4">
        <v>141691</v>
      </c>
      <c r="D3094" s="5">
        <v>0.82</v>
      </c>
      <c r="E3094" s="4" t="str">
        <v>J</v>
      </c>
      <c r="F3094" s="4" t="str">
        <v>VS2</v>
      </c>
      <c r="G3094" s="4" t="str">
        <v xml:space="preserve"> </v>
      </c>
      <c r="H3094" s="4" t="str">
        <v>VG</v>
      </c>
      <c r="I3094" s="4" t="str">
        <v>VG</v>
      </c>
      <c r="J3094" s="4" t="str">
        <v>NONE</v>
      </c>
      <c r="K3094" s="4" t="str">
        <v>7.21 x 5.17 x 3.25</v>
      </c>
      <c r="L3094" s="4" t="str">
        <v>62.90</v>
      </c>
      <c r="M3094" s="4" t="str">
        <v>61.00</v>
      </c>
      <c r="N3094" s="4" t="str">
        <v/>
      </c>
      <c r="O3094" s="4" t="str">
        <v>GIA</v>
      </c>
      <c r="P3094" s="4">
        <v>1700</v>
      </c>
      <c r="Q3094" s="7">
        <v>-66</v>
      </c>
      <c r="R3094" s="5">
        <f>ROUND(P3094 * (1 + (Q3094 / 100)), 2)</f>
        <v>578</v>
      </c>
      <c r="S3094" s="5">
        <f>ROUND(R3094 * D3094, 2)</f>
        <v>473.96</v>
      </c>
      <c r="T3094" s="4" t="str">
        <v>MUMBAI</v>
      </c>
      <c r="U3094" s="8" t="str">
        <v>AVAILABLE</v>
      </c>
      <c r="V3094" s="4" t="str">
        <v>Feather, Crystal, Twinning Wisp</v>
      </c>
      <c r="W3094" s="9" t="str">
        <v>Media URL</v>
      </c>
    </row>
    <row r="3095">
      <c r="A3095" s="4" t="str">
        <v>6561046503</v>
      </c>
      <c r="B3095" s="4" t="str">
        <v>OVAL</v>
      </c>
      <c r="C3095" s="4">
        <v>178568</v>
      </c>
      <c r="D3095" s="5">
        <v>0.8</v>
      </c>
      <c r="E3095" s="4" t="str">
        <v>J</v>
      </c>
      <c r="F3095" s="4" t="str">
        <v>VS2</v>
      </c>
      <c r="G3095" s="4" t="str">
        <v xml:space="preserve"> </v>
      </c>
      <c r="H3095" s="4" t="str">
        <v>VG</v>
      </c>
      <c r="I3095" s="4" t="str">
        <v>VG</v>
      </c>
      <c r="J3095" s="4" t="str">
        <v>NONE</v>
      </c>
      <c r="K3095" s="4" t="str">
        <v>7.25 x 5.38 x 2.96</v>
      </c>
      <c r="L3095" s="4" t="str">
        <v>55.00</v>
      </c>
      <c r="M3095" s="4" t="str">
        <v>62.00</v>
      </c>
      <c r="N3095" s="4" t="str">
        <v/>
      </c>
      <c r="O3095" s="4" t="str">
        <v>GIA</v>
      </c>
      <c r="P3095" s="4">
        <v>1700</v>
      </c>
      <c r="Q3095" s="7">
        <v>-55</v>
      </c>
      <c r="R3095" s="5">
        <f>ROUND(P3095 * (1 + (Q3095 / 100)), 2)</f>
        <v>765</v>
      </c>
      <c r="S3095" s="5">
        <f>ROUND(R3095 * D3095, 2)</f>
        <v>612</v>
      </c>
      <c r="T3095" s="4" t="str">
        <v>MUMBAI</v>
      </c>
      <c r="U3095" s="8" t="str">
        <v>AVAILABLE</v>
      </c>
      <c r="V3095" s="4" t="str">
        <v>Twinning Wisp, Feather</v>
      </c>
      <c r="W3095" s="9" t="str">
        <v>Media URL</v>
      </c>
    </row>
    <row r="3096">
      <c r="A3096" s="4" t="str">
        <v>1558181936</v>
      </c>
      <c r="B3096" s="4" t="str">
        <v>OVAL</v>
      </c>
      <c r="C3096" s="4">
        <v>143668</v>
      </c>
      <c r="D3096" s="5">
        <v>0.81</v>
      </c>
      <c r="E3096" s="4" t="str">
        <v>J</v>
      </c>
      <c r="F3096" s="4" t="str">
        <v>VS2</v>
      </c>
      <c r="G3096" s="4" t="str">
        <v xml:space="preserve"> </v>
      </c>
      <c r="H3096" s="4" t="str">
        <v>EX</v>
      </c>
      <c r="I3096" s="4" t="str">
        <v>VG</v>
      </c>
      <c r="J3096" s="4" t="str">
        <v>NONE</v>
      </c>
      <c r="K3096" s="4" t="str">
        <v>7.79 x 5.09 x 3.10</v>
      </c>
      <c r="L3096" s="4" t="str">
        <v>60.90</v>
      </c>
      <c r="M3096" s="4" t="str">
        <v>58.00</v>
      </c>
      <c r="N3096" s="4" t="str">
        <v/>
      </c>
      <c r="O3096" s="4" t="str">
        <v>GIA</v>
      </c>
      <c r="P3096" s="4">
        <v>1700</v>
      </c>
      <c r="Q3096" s="7">
        <v>-60</v>
      </c>
      <c r="R3096" s="5">
        <f>ROUND(P3096 * (1 + (Q3096 / 100)), 2)</f>
        <v>680</v>
      </c>
      <c r="S3096" s="5">
        <f>ROUND(R3096 * D3096, 2)</f>
        <v>550.8</v>
      </c>
      <c r="T3096" s="4" t="str">
        <v>MUMBAI</v>
      </c>
      <c r="U3096" s="8" t="str">
        <v>AVAILABLE</v>
      </c>
      <c r="V3096" s="4" t="str">
        <v>Feather, Needle</v>
      </c>
      <c r="W3096" s="9" t="str">
        <v>Media URL</v>
      </c>
    </row>
    <row r="3097">
      <c r="A3097" s="4" t="str">
        <v>1555014910</v>
      </c>
      <c r="B3097" s="4" t="str">
        <v>OVAL</v>
      </c>
      <c r="C3097" s="4">
        <v>138173</v>
      </c>
      <c r="D3097" s="5">
        <v>0.8</v>
      </c>
      <c r="E3097" s="4" t="str">
        <v>J</v>
      </c>
      <c r="F3097" s="4" t="str">
        <v>SI1</v>
      </c>
      <c r="G3097" s="4" t="str">
        <v xml:space="preserve"> </v>
      </c>
      <c r="H3097" s="4" t="str">
        <v>VG</v>
      </c>
      <c r="I3097" s="4" t="str">
        <v>VG</v>
      </c>
      <c r="J3097" s="4" t="str">
        <v>NONE</v>
      </c>
      <c r="K3097" s="4" t="str">
        <v>7.40 x 5.01 x 3.14</v>
      </c>
      <c r="L3097" s="4" t="str">
        <v>62.60</v>
      </c>
      <c r="M3097" s="4" t="str">
        <v>59.00</v>
      </c>
      <c r="N3097" s="4" t="str">
        <v/>
      </c>
      <c r="O3097" s="4" t="str">
        <v>GIA</v>
      </c>
      <c r="P3097" s="4">
        <v>1600</v>
      </c>
      <c r="Q3097" s="7">
        <v>-66</v>
      </c>
      <c r="R3097" s="5">
        <f>ROUND(P3097 * (1 + (Q3097 / 100)), 2)</f>
        <v>544</v>
      </c>
      <c r="S3097" s="5">
        <f>ROUND(R3097 * D3097, 2)</f>
        <v>435.2</v>
      </c>
      <c r="T3097" s="4" t="str">
        <v>MUMBAI</v>
      </c>
      <c r="U3097" s="8" t="str">
        <v>AVAILABLE</v>
      </c>
      <c r="V3097" s="4" t="str">
        <v>Feather</v>
      </c>
      <c r="W3097" s="9" t="str">
        <v>Media URL</v>
      </c>
    </row>
    <row r="3098">
      <c r="A3098" s="4" t="str">
        <v>1548995458</v>
      </c>
      <c r="B3098" s="4" t="str">
        <v>OVAL</v>
      </c>
      <c r="C3098" s="4">
        <v>137526</v>
      </c>
      <c r="D3098" s="5">
        <v>0.81</v>
      </c>
      <c r="E3098" s="4" t="str">
        <v>J</v>
      </c>
      <c r="F3098" s="4" t="str">
        <v>SI1</v>
      </c>
      <c r="G3098" s="4" t="str">
        <v xml:space="preserve"> </v>
      </c>
      <c r="H3098" s="4" t="str">
        <v>VG</v>
      </c>
      <c r="I3098" s="4" t="str">
        <v>EX</v>
      </c>
      <c r="J3098" s="4" t="str">
        <v>NONE</v>
      </c>
      <c r="K3098" s="4" t="str">
        <v>7.41 x 5.08 x 3.20</v>
      </c>
      <c r="L3098" s="4" t="str">
        <v>63.00</v>
      </c>
      <c r="M3098" s="4" t="str">
        <v>61.00</v>
      </c>
      <c r="N3098" s="4" t="str">
        <v/>
      </c>
      <c r="O3098" s="4" t="str">
        <v>GIA</v>
      </c>
      <c r="P3098" s="4">
        <v>1600</v>
      </c>
      <c r="Q3098" s="7">
        <v>-65</v>
      </c>
      <c r="R3098" s="5">
        <f>ROUND(P3098 * (1 + (Q3098 / 100)), 2)</f>
        <v>560</v>
      </c>
      <c r="S3098" s="5">
        <f>ROUND(R3098 * D3098, 2)</f>
        <v>453.6</v>
      </c>
      <c r="T3098" s="4" t="str">
        <v>MUMBAI</v>
      </c>
      <c r="U3098" s="8" t="str">
        <v>AVAILABLE</v>
      </c>
      <c r="V3098" s="4" t="str">
        <v>Feather, Crystal</v>
      </c>
      <c r="W3098" s="9" t="str">
        <v>Media URL</v>
      </c>
    </row>
    <row r="3099">
      <c r="A3099" s="4" t="str">
        <v>2554619651</v>
      </c>
      <c r="B3099" s="4" t="str">
        <v>OVAL</v>
      </c>
      <c r="C3099" s="4">
        <v>162682</v>
      </c>
      <c r="D3099" s="5">
        <v>0.8</v>
      </c>
      <c r="E3099" s="4" t="str">
        <v>J</v>
      </c>
      <c r="F3099" s="4" t="str">
        <v>SI1</v>
      </c>
      <c r="G3099" s="4" t="str">
        <v xml:space="preserve"> </v>
      </c>
      <c r="H3099" s="4" t="str">
        <v>EX</v>
      </c>
      <c r="I3099" s="4" t="str">
        <v>VG</v>
      </c>
      <c r="J3099" s="4" t="str">
        <v>NONE</v>
      </c>
      <c r="K3099" s="4" t="str">
        <v>7.18 x 5.21 x 3.38</v>
      </c>
      <c r="L3099" s="4" t="str">
        <v>64.80</v>
      </c>
      <c r="M3099" s="4" t="str">
        <v>56.00</v>
      </c>
      <c r="N3099" s="4" t="str">
        <v/>
      </c>
      <c r="O3099" s="4" t="str">
        <v>GIA</v>
      </c>
      <c r="P3099" s="4">
        <v>1600</v>
      </c>
      <c r="Q3099" s="7">
        <v>-63</v>
      </c>
      <c r="R3099" s="5">
        <f>ROUND(P3099 * (1 + (Q3099 / 100)), 2)</f>
        <v>592</v>
      </c>
      <c r="S3099" s="5">
        <f>ROUND(R3099 * D3099, 2)</f>
        <v>473.6</v>
      </c>
      <c r="T3099" s="4" t="str">
        <v>MUMBAI</v>
      </c>
      <c r="U3099" s="8" t="str">
        <v>AVAILABLE</v>
      </c>
      <c r="V3099" s="4" t="str">
        <v>Feather</v>
      </c>
      <c r="W3099" s="9" t="str">
        <v>Media URL</v>
      </c>
    </row>
    <row r="3100">
      <c r="A3100" s="4" t="str">
        <v>6545750124</v>
      </c>
      <c r="B3100" s="4" t="str">
        <v>OVAL</v>
      </c>
      <c r="C3100" s="4">
        <v>127000</v>
      </c>
      <c r="D3100" s="5">
        <v>0.82</v>
      </c>
      <c r="E3100" s="4" t="str">
        <v>K</v>
      </c>
      <c r="F3100" s="4" t="str">
        <v>IF</v>
      </c>
      <c r="G3100" s="4" t="str">
        <v xml:space="preserve"> </v>
      </c>
      <c r="H3100" s="4" t="str">
        <v>VG</v>
      </c>
      <c r="I3100" s="4" t="str">
        <v>VG</v>
      </c>
      <c r="J3100" s="4" t="str">
        <v>FNT</v>
      </c>
      <c r="K3100" s="4" t="str">
        <v>8.05 x 5.04 x 2.93</v>
      </c>
      <c r="L3100" s="4" t="str">
        <v>58.10</v>
      </c>
      <c r="M3100" s="4" t="str">
        <v>62.00</v>
      </c>
      <c r="N3100" s="4" t="str">
        <v/>
      </c>
      <c r="O3100" s="4" t="str">
        <v>GIA</v>
      </c>
      <c r="P3100" s="4">
        <v>2000</v>
      </c>
      <c r="Q3100" s="7">
        <v>-71</v>
      </c>
      <c r="R3100" s="5">
        <f>ROUND(P3100 * (1 + (Q3100 / 100)), 2)</f>
        <v>580</v>
      </c>
      <c r="S3100" s="5">
        <f>ROUND(R3100 * D3100, 2)</f>
        <v>475.6</v>
      </c>
      <c r="T3100" s="4" t="str">
        <v>MUMBAI</v>
      </c>
      <c r="U3100" s="8" t="str">
        <v>AVAILABLE</v>
      </c>
      <c r="V3100" s="4" t="str">
        <v>Minor Details of Polish</v>
      </c>
      <c r="W3100" s="9" t="str">
        <v>Media URL</v>
      </c>
    </row>
    <row r="3101">
      <c r="A3101" s="4" t="str">
        <v>1553140601</v>
      </c>
      <c r="B3101" s="4" t="str">
        <v>OVAL</v>
      </c>
      <c r="C3101" s="4">
        <v>142284</v>
      </c>
      <c r="D3101" s="5">
        <v>0.8</v>
      </c>
      <c r="E3101" s="4" t="str">
        <v>K</v>
      </c>
      <c r="F3101" s="4" t="str">
        <v>VVS1</v>
      </c>
      <c r="G3101" s="4" t="str">
        <v xml:space="preserve"> </v>
      </c>
      <c r="H3101" s="4" t="str">
        <v>EX</v>
      </c>
      <c r="I3101" s="4" t="str">
        <v>VG</v>
      </c>
      <c r="J3101" s="4" t="str">
        <v>NONE</v>
      </c>
      <c r="K3101" s="4" t="str">
        <v>7.37 x 5.14 x 3.22</v>
      </c>
      <c r="L3101" s="4" t="str">
        <v>62.60</v>
      </c>
      <c r="M3101" s="4" t="str">
        <v>62.00</v>
      </c>
      <c r="N3101" s="4" t="str">
        <v/>
      </c>
      <c r="O3101" s="4" t="str">
        <v>GIA</v>
      </c>
      <c r="P3101" s="4">
        <v>1900</v>
      </c>
      <c r="Q3101" s="7">
        <v>-68</v>
      </c>
      <c r="R3101" s="5">
        <f>ROUND(P3101 * (1 + (Q3101 / 100)), 2)</f>
        <v>608</v>
      </c>
      <c r="S3101" s="5">
        <f>ROUND(R3101 * D3101, 2)</f>
        <v>486.4</v>
      </c>
      <c r="T3101" s="4" t="str">
        <v>MUMBAI</v>
      </c>
      <c r="U3101" s="8" t="str">
        <v>AVAILABLE</v>
      </c>
      <c r="V3101" s="4" t="str">
        <v>Indented Natural</v>
      </c>
      <c r="W3101" s="9" t="str">
        <v>Media URL</v>
      </c>
    </row>
    <row r="3102">
      <c r="A3102" s="4" t="str">
        <v>7558763313</v>
      </c>
      <c r="B3102" s="4" t="str">
        <v>OVAL</v>
      </c>
      <c r="C3102" s="4">
        <v>168452</v>
      </c>
      <c r="D3102" s="5">
        <v>0.83</v>
      </c>
      <c r="E3102" s="4" t="str">
        <v>K</v>
      </c>
      <c r="F3102" s="4" t="str">
        <v>VVS1</v>
      </c>
      <c r="G3102" s="4" t="str">
        <v xml:space="preserve"> </v>
      </c>
      <c r="H3102" s="4" t="str">
        <v>EX</v>
      </c>
      <c r="I3102" s="4" t="str">
        <v>VG</v>
      </c>
      <c r="J3102" s="4" t="str">
        <v>NONE</v>
      </c>
      <c r="K3102" s="4" t="str">
        <v>7.14 x 5.13 x 3.49</v>
      </c>
      <c r="L3102" s="4" t="str">
        <v>68.00</v>
      </c>
      <c r="M3102" s="4" t="str">
        <v>56.00</v>
      </c>
      <c r="N3102" s="4" t="str">
        <v/>
      </c>
      <c r="O3102" s="4" t="str">
        <v>GIA</v>
      </c>
      <c r="P3102" s="4">
        <v>1900</v>
      </c>
      <c r="Q3102" s="7">
        <v>-58</v>
      </c>
      <c r="R3102" s="5">
        <f>ROUND(P3102 * (1 + (Q3102 / 100)), 2)</f>
        <v>798</v>
      </c>
      <c r="S3102" s="5">
        <f>ROUND(R3102 * D3102, 2)</f>
        <v>662.34</v>
      </c>
      <c r="T3102" s="4" t="str">
        <v>MUMBAI</v>
      </c>
      <c r="U3102" s="8" t="str">
        <v>AVAILABLE</v>
      </c>
      <c r="V3102" s="4" t="str">
        <v>Pinpoint, Surface Graining</v>
      </c>
      <c r="W3102" s="9" t="str">
        <v>Media URL</v>
      </c>
    </row>
    <row r="3103">
      <c r="A3103" s="4" t="str">
        <v>1559545537</v>
      </c>
      <c r="B3103" s="4" t="str">
        <v>OVAL</v>
      </c>
      <c r="C3103" s="4">
        <v>160775</v>
      </c>
      <c r="D3103" s="5">
        <v>0.82</v>
      </c>
      <c r="E3103" s="4" t="str">
        <v>K</v>
      </c>
      <c r="F3103" s="4" t="str">
        <v>VVS2</v>
      </c>
      <c r="G3103" s="4" t="str">
        <v xml:space="preserve"> </v>
      </c>
      <c r="H3103" s="4" t="str">
        <v>EX</v>
      </c>
      <c r="I3103" s="4" t="str">
        <v>EX</v>
      </c>
      <c r="J3103" s="4" t="str">
        <v>NONE</v>
      </c>
      <c r="K3103" s="4" t="str">
        <v>7.37 x 5.16 x 3.18</v>
      </c>
      <c r="L3103" s="4" t="str">
        <v>61.60</v>
      </c>
      <c r="M3103" s="4" t="str">
        <v>60.00</v>
      </c>
      <c r="N3103" s="4" t="str">
        <v/>
      </c>
      <c r="O3103" s="4" t="str">
        <v>GIA</v>
      </c>
      <c r="P3103" s="4">
        <v>1800</v>
      </c>
      <c r="Q3103" s="7">
        <v>-66</v>
      </c>
      <c r="R3103" s="5">
        <f>ROUND(P3103 * (1 + (Q3103 / 100)), 2)</f>
        <v>612</v>
      </c>
      <c r="S3103" s="5">
        <f>ROUND(R3103 * D3103, 2)</f>
        <v>501.84</v>
      </c>
      <c r="T3103" s="4" t="str">
        <v>MUMBAI</v>
      </c>
      <c r="U3103" s="8" t="str">
        <v>AVAILABLE</v>
      </c>
      <c r="V3103" s="4" t="str">
        <v>Feather, Cloud, Pinpoint, Needle</v>
      </c>
      <c r="W3103" s="9" t="str">
        <v>Media URL</v>
      </c>
    </row>
    <row r="3104">
      <c r="A3104" s="4" t="str">
        <v>2547643196</v>
      </c>
      <c r="B3104" s="4" t="str">
        <v>OVAL</v>
      </c>
      <c r="C3104" s="4">
        <v>122235</v>
      </c>
      <c r="D3104" s="5">
        <v>0.81</v>
      </c>
      <c r="E3104" s="4" t="str">
        <v>K</v>
      </c>
      <c r="F3104" s="4" t="str">
        <v>VS1</v>
      </c>
      <c r="G3104" s="4" t="str">
        <v xml:space="preserve"> </v>
      </c>
      <c r="H3104" s="4" t="str">
        <v>EX</v>
      </c>
      <c r="I3104" s="4" t="str">
        <v>VG</v>
      </c>
      <c r="J3104" s="4" t="str">
        <v>NONE</v>
      </c>
      <c r="K3104" s="4" t="str">
        <v>7.55 x 5.20 x 3.16</v>
      </c>
      <c r="L3104" s="4" t="str">
        <v>60.70</v>
      </c>
      <c r="M3104" s="4" t="str">
        <v>62.00</v>
      </c>
      <c r="N3104" s="4" t="str">
        <v/>
      </c>
      <c r="O3104" s="4" t="str">
        <v>GIA</v>
      </c>
      <c r="P3104" s="4">
        <v>1700</v>
      </c>
      <c r="Q3104" s="7">
        <v>-65</v>
      </c>
      <c r="R3104" s="5">
        <f>ROUND(P3104 * (1 + (Q3104 / 100)), 2)</f>
        <v>595</v>
      </c>
      <c r="S3104" s="5">
        <f>ROUND(R3104 * D3104, 2)</f>
        <v>481.95</v>
      </c>
      <c r="T3104" s="4" t="str">
        <v>MUMBAI</v>
      </c>
      <c r="U3104" s="8" t="str">
        <v>AVAILABLE</v>
      </c>
      <c r="V3104" s="4" t="str">
        <v>Feather, Cloud, Needle, Pinpoint</v>
      </c>
      <c r="W3104" s="9" t="str">
        <v>Media URL</v>
      </c>
    </row>
    <row r="3105">
      <c r="A3105" s="4" t="str">
        <v>1553182004</v>
      </c>
      <c r="B3105" s="4" t="str">
        <v>OVAL</v>
      </c>
      <c r="C3105" s="4">
        <v>143712</v>
      </c>
      <c r="D3105" s="5">
        <v>0.81</v>
      </c>
      <c r="E3105" s="4" t="str">
        <v>K</v>
      </c>
      <c r="F3105" s="4" t="str">
        <v>VS2</v>
      </c>
      <c r="G3105" s="4" t="str">
        <v xml:space="preserve"> </v>
      </c>
      <c r="H3105" s="4" t="str">
        <v>VG</v>
      </c>
      <c r="I3105" s="4" t="str">
        <v>VG</v>
      </c>
      <c r="J3105" s="4" t="str">
        <v>NONE</v>
      </c>
      <c r="K3105" s="4" t="str">
        <v>7.84 x 4.98 x 3.09</v>
      </c>
      <c r="L3105" s="4" t="str">
        <v>62.00</v>
      </c>
      <c r="M3105" s="4" t="str">
        <v>56.00</v>
      </c>
      <c r="N3105" s="4" t="str">
        <v/>
      </c>
      <c r="O3105" s="4" t="str">
        <v>GIA</v>
      </c>
      <c r="P3105" s="4">
        <v>1600</v>
      </c>
      <c r="Q3105" s="7">
        <v>-64</v>
      </c>
      <c r="R3105" s="5">
        <f>ROUND(P3105 * (1 + (Q3105 / 100)), 2)</f>
        <v>576</v>
      </c>
      <c r="S3105" s="5">
        <f>ROUND(R3105 * D3105, 2)</f>
        <v>466.56</v>
      </c>
      <c r="T3105" s="4" t="str">
        <v>MUMBAI</v>
      </c>
      <c r="U3105" s="8" t="str">
        <v>AVAILABLE</v>
      </c>
      <c r="V3105" s="4" t="str">
        <v>Twinning Wisp, Feather</v>
      </c>
      <c r="W3105" s="9" t="str">
        <v>Media URL</v>
      </c>
    </row>
    <row r="3106">
      <c r="A3106" s="4" t="str">
        <v>2547634992</v>
      </c>
      <c r="B3106" s="4" t="str">
        <v>OVAL</v>
      </c>
      <c r="C3106" s="4">
        <v>122165</v>
      </c>
      <c r="D3106" s="5">
        <v>0.89</v>
      </c>
      <c r="E3106" s="4" t="str">
        <v>K</v>
      </c>
      <c r="F3106" s="4" t="str">
        <v>VS2</v>
      </c>
      <c r="G3106" s="4" t="str">
        <v xml:space="preserve"> </v>
      </c>
      <c r="H3106" s="4" t="str">
        <v>VG</v>
      </c>
      <c r="I3106" s="4" t="str">
        <v>VG</v>
      </c>
      <c r="J3106" s="4" t="str">
        <v>NONE</v>
      </c>
      <c r="K3106" s="4" t="str">
        <v>7.65 x 5.31 x 3.25</v>
      </c>
      <c r="L3106" s="4" t="str">
        <v>61.20</v>
      </c>
      <c r="M3106" s="4" t="str">
        <v>60.00</v>
      </c>
      <c r="N3106" s="4" t="str">
        <v/>
      </c>
      <c r="O3106" s="4" t="str">
        <v>GIA</v>
      </c>
      <c r="P3106" s="4">
        <v>1600</v>
      </c>
      <c r="Q3106" s="7">
        <v>-67</v>
      </c>
      <c r="R3106" s="5">
        <f>ROUND(P3106 * (1 + (Q3106 / 100)), 2)</f>
        <v>528</v>
      </c>
      <c r="S3106" s="5">
        <f>ROUND(R3106 * D3106, 2)</f>
        <v>469.92</v>
      </c>
      <c r="T3106" s="4" t="str">
        <v>MUMBAI</v>
      </c>
      <c r="U3106" s="8" t="str">
        <v>AVAILABLE</v>
      </c>
      <c r="V3106" s="4" t="str">
        <v>Twinning Wisp, Feather</v>
      </c>
      <c r="W3106" s="9" t="str">
        <v>Media URL</v>
      </c>
    </row>
    <row r="3107">
      <c r="A3107" s="4" t="str">
        <v>7548669794</v>
      </c>
      <c r="B3107" s="4" t="str">
        <v>OVAL</v>
      </c>
      <c r="C3107" s="4">
        <v>123621</v>
      </c>
      <c r="D3107" s="5">
        <v>0.83</v>
      </c>
      <c r="E3107" s="4" t="str">
        <v>K</v>
      </c>
      <c r="F3107" s="4" t="str">
        <v>VS2</v>
      </c>
      <c r="G3107" s="4" t="str">
        <v xml:space="preserve"> </v>
      </c>
      <c r="H3107" s="4" t="str">
        <v>EX</v>
      </c>
      <c r="I3107" s="4" t="str">
        <v>EX</v>
      </c>
      <c r="J3107" s="4" t="str">
        <v>NONE</v>
      </c>
      <c r="K3107" s="4" t="str">
        <v>7.01 x 5.14 x 3.40</v>
      </c>
      <c r="L3107" s="4" t="str">
        <v>66.00</v>
      </c>
      <c r="M3107" s="4" t="str">
        <v>63.00</v>
      </c>
      <c r="N3107" s="4" t="str">
        <v/>
      </c>
      <c r="O3107" s="4" t="str">
        <v>GIA</v>
      </c>
      <c r="P3107" s="4">
        <v>1600</v>
      </c>
      <c r="Q3107" s="7">
        <v>-68</v>
      </c>
      <c r="R3107" s="5">
        <f>ROUND(P3107 * (1 + (Q3107 / 100)), 2)</f>
        <v>512</v>
      </c>
      <c r="S3107" s="5">
        <f>ROUND(R3107 * D3107, 2)</f>
        <v>424.96</v>
      </c>
      <c r="T3107" s="4" t="str">
        <v>MUMBAI</v>
      </c>
      <c r="U3107" s="8" t="str">
        <v>AVAILABLE</v>
      </c>
      <c r="V3107" s="4" t="str">
        <v>Crystal</v>
      </c>
      <c r="W3107" s="9" t="str">
        <v>Media URL</v>
      </c>
    </row>
    <row r="3108">
      <c r="A3108" s="4" t="str">
        <v>1555064495</v>
      </c>
      <c r="B3108" s="4" t="str">
        <v>OVAL</v>
      </c>
      <c r="C3108" s="4">
        <v>139967</v>
      </c>
      <c r="D3108" s="5">
        <v>0.82</v>
      </c>
      <c r="E3108" s="4" t="str">
        <v>L</v>
      </c>
      <c r="F3108" s="4" t="str">
        <v>VVS2</v>
      </c>
      <c r="G3108" s="4" t="str">
        <v xml:space="preserve"> </v>
      </c>
      <c r="H3108" s="4" t="str">
        <v>VG</v>
      </c>
      <c r="I3108" s="4" t="str">
        <v>EX</v>
      </c>
      <c r="J3108" s="4" t="str">
        <v>NONE</v>
      </c>
      <c r="K3108" s="4" t="str">
        <v>7.51 x 5.11 x 3.21</v>
      </c>
      <c r="L3108" s="4" t="str">
        <v>62.80</v>
      </c>
      <c r="M3108" s="4" t="str">
        <v>60.00</v>
      </c>
      <c r="N3108" s="4" t="str">
        <v/>
      </c>
      <c r="O3108" s="4" t="str">
        <v>GIA</v>
      </c>
      <c r="P3108" s="4">
        <v>1600</v>
      </c>
      <c r="Q3108" s="7">
        <v>-67</v>
      </c>
      <c r="R3108" s="5">
        <f>ROUND(P3108 * (1 + (Q3108 / 100)), 2)</f>
        <v>528</v>
      </c>
      <c r="S3108" s="5">
        <f>ROUND(R3108 * D3108, 2)</f>
        <v>432.96</v>
      </c>
      <c r="T3108" s="4" t="str">
        <v>MUMBAI</v>
      </c>
      <c r="U3108" s="8" t="str">
        <v>AVAILABLE</v>
      </c>
      <c r="V3108" s="4" t="str">
        <v>Pinpoint, Feather, Cloud</v>
      </c>
      <c r="W3108" s="9" t="str">
        <v>Media URL</v>
      </c>
    </row>
    <row r="3109">
      <c r="A3109" s="4" t="str">
        <v>3565177629</v>
      </c>
      <c r="B3109" s="4" t="str">
        <v>OVAL</v>
      </c>
      <c r="C3109" s="4">
        <v>184781</v>
      </c>
      <c r="D3109" s="5">
        <v>0.8</v>
      </c>
      <c r="E3109" s="4" t="str">
        <v>L</v>
      </c>
      <c r="F3109" s="4" t="str">
        <v>VS1</v>
      </c>
      <c r="G3109" s="4" t="str">
        <v xml:space="preserve"> </v>
      </c>
      <c r="H3109" s="4" t="str">
        <v>EX</v>
      </c>
      <c r="I3109" s="4" t="str">
        <v>EX</v>
      </c>
      <c r="J3109" s="4" t="str">
        <v>NONE</v>
      </c>
      <c r="K3109" s="4" t="str">
        <v>7.92 x 5.08 x 3.02</v>
      </c>
      <c r="L3109" s="4" t="str">
        <v>59.50</v>
      </c>
      <c r="M3109" s="4" t="str">
        <v>63.00</v>
      </c>
      <c r="N3109" s="4" t="str">
        <v/>
      </c>
      <c r="O3109" s="4" t="str">
        <v>GIA</v>
      </c>
      <c r="P3109" s="4">
        <v>1600</v>
      </c>
      <c r="Q3109" s="7">
        <v>-54</v>
      </c>
      <c r="R3109" s="5">
        <f>ROUND(P3109 * (1 + (Q3109 / 100)), 2)</f>
        <v>736</v>
      </c>
      <c r="S3109" s="5">
        <f>ROUND(R3109 * D3109, 2)</f>
        <v>588.8</v>
      </c>
      <c r="T3109" s="4" t="str">
        <v>MUMBAI</v>
      </c>
      <c r="U3109" s="8" t="str">
        <v>AVAILABLE</v>
      </c>
      <c r="V3109" s="4" t="str">
        <v>Twinning Wisp, Feather</v>
      </c>
      <c r="W3109" s="9" t="str">
        <v>Media URL</v>
      </c>
    </row>
    <row r="3110">
      <c r="A3110" s="4" t="str">
        <v>6551708236</v>
      </c>
      <c r="B3110" s="4" t="str">
        <v>OVAL</v>
      </c>
      <c r="C3110" s="4">
        <v>166047</v>
      </c>
      <c r="D3110" s="5">
        <v>0.7</v>
      </c>
      <c r="E3110" s="4" t="str">
        <v>D</v>
      </c>
      <c r="F3110" s="4" t="str">
        <v>VS2</v>
      </c>
      <c r="G3110" s="4" t="str">
        <v xml:space="preserve"> </v>
      </c>
      <c r="H3110" s="4" t="str">
        <v>EX</v>
      </c>
      <c r="I3110" s="4" t="str">
        <v>VG</v>
      </c>
      <c r="J3110" s="4" t="str">
        <v>NONE</v>
      </c>
      <c r="K3110" s="4" t="str">
        <v>6.60 x 4.80 x 3.26</v>
      </c>
      <c r="L3110" s="4" t="str">
        <v>67.80</v>
      </c>
      <c r="M3110" s="4" t="str">
        <v>59.00</v>
      </c>
      <c r="N3110" s="4" t="str">
        <v/>
      </c>
      <c r="O3110" s="4" t="str">
        <v>GIA</v>
      </c>
      <c r="P3110" s="4">
        <v>3100</v>
      </c>
      <c r="Q3110" s="7">
        <v>-57</v>
      </c>
      <c r="R3110" s="5">
        <f>ROUND(P3110 * (1 + (Q3110 / 100)), 2)</f>
        <v>1333</v>
      </c>
      <c r="S3110" s="5">
        <f>ROUND(R3110 * D3110, 2)</f>
        <v>933.1</v>
      </c>
      <c r="T3110" s="4" t="str">
        <v>MUMBAI</v>
      </c>
      <c r="U3110" s="8" t="str">
        <v>AVAILABLE</v>
      </c>
      <c r="V3110" s="4" t="str">
        <v>Crystal, Feather</v>
      </c>
      <c r="W3110" s="9" t="str">
        <v>Media URL</v>
      </c>
    </row>
    <row r="3111">
      <c r="A3111" s="4" t="str">
        <v>2556731207</v>
      </c>
      <c r="B3111" s="4" t="str">
        <v>OVAL</v>
      </c>
      <c r="C3111" s="4">
        <v>167941</v>
      </c>
      <c r="D3111" s="5">
        <v>0.7</v>
      </c>
      <c r="E3111" s="4" t="str">
        <v>F</v>
      </c>
      <c r="F3111" s="4" t="str">
        <v>IF</v>
      </c>
      <c r="G3111" s="4" t="str">
        <v xml:space="preserve"> </v>
      </c>
      <c r="H3111" s="4" t="str">
        <v>EX</v>
      </c>
      <c r="I3111" s="4" t="str">
        <v>EX</v>
      </c>
      <c r="J3111" s="4" t="str">
        <v>FNT</v>
      </c>
      <c r="K3111" s="4" t="str">
        <v>6.69 x 5.02 x 3.27</v>
      </c>
      <c r="L3111" s="4" t="str">
        <v>65.20</v>
      </c>
      <c r="M3111" s="4" t="str">
        <v>57.00</v>
      </c>
      <c r="N3111" s="4" t="str">
        <v/>
      </c>
      <c r="O3111" s="4" t="str">
        <v>GIA</v>
      </c>
      <c r="P3111" s="4">
        <v>3700</v>
      </c>
      <c r="Q3111" s="7">
        <v>-61</v>
      </c>
      <c r="R3111" s="5">
        <f>ROUND(P3111 * (1 + (Q3111 / 100)), 2)</f>
        <v>1443</v>
      </c>
      <c r="S3111" s="5">
        <f>ROUND(R3111 * D3111, 2)</f>
        <v>1010.1</v>
      </c>
      <c r="T3111" s="4" t="str">
        <v>MUMBAI</v>
      </c>
      <c r="U3111" s="8" t="str">
        <v>AVAILABLE</v>
      </c>
      <c r="V3111" s="4" t="str">
        <v>Surface Graining, Minor Details of Polish</v>
      </c>
      <c r="W3111" s="9" t="str">
        <v>Media URL</v>
      </c>
    </row>
    <row r="3112">
      <c r="A3112" s="4" t="str">
        <v>1553803613</v>
      </c>
      <c r="B3112" s="4" t="str">
        <v>OVAL</v>
      </c>
      <c r="C3112" s="4">
        <v>169247</v>
      </c>
      <c r="D3112" s="5">
        <v>0.7</v>
      </c>
      <c r="E3112" s="4" t="str">
        <v>G</v>
      </c>
      <c r="F3112" s="4" t="str">
        <v>VVS2</v>
      </c>
      <c r="G3112" s="4" t="str">
        <v xml:space="preserve"> </v>
      </c>
      <c r="H3112" s="4" t="str">
        <v>EX</v>
      </c>
      <c r="I3112" s="4" t="str">
        <v>VG</v>
      </c>
      <c r="J3112" s="4" t="str">
        <v>NONE</v>
      </c>
      <c r="K3112" s="4" t="str">
        <v>6.90 x 5.06 x 3.20</v>
      </c>
      <c r="L3112" s="4" t="str">
        <v>63.30</v>
      </c>
      <c r="M3112" s="4" t="str">
        <v>63.00</v>
      </c>
      <c r="N3112" s="4" t="str">
        <v/>
      </c>
      <c r="O3112" s="4" t="str">
        <v>GIA</v>
      </c>
      <c r="P3112" s="4">
        <v>3000</v>
      </c>
      <c r="Q3112" s="7">
        <v>-60</v>
      </c>
      <c r="R3112" s="5">
        <f>ROUND(P3112 * (1 + (Q3112 / 100)), 2)</f>
        <v>1200</v>
      </c>
      <c r="S3112" s="5">
        <f>ROUND(R3112 * D3112, 2)</f>
        <v>840</v>
      </c>
      <c r="T3112" s="4" t="str">
        <v>MUMBAI</v>
      </c>
      <c r="U3112" s="8" t="str">
        <v>AVAILABLE</v>
      </c>
      <c r="V3112" s="4" t="str">
        <v>Feather</v>
      </c>
      <c r="W3112" s="9" t="str">
        <v>Media URL</v>
      </c>
    </row>
    <row r="3113">
      <c r="A3113" s="4" t="str">
        <v>1569210653</v>
      </c>
      <c r="B3113" s="4" t="str">
        <v>OVAL</v>
      </c>
      <c r="C3113" s="4">
        <v>186531</v>
      </c>
      <c r="D3113" s="5">
        <v>0.71</v>
      </c>
      <c r="E3113" s="4" t="str">
        <v>G</v>
      </c>
      <c r="F3113" s="4" t="str">
        <v>SI1</v>
      </c>
      <c r="G3113" s="4" t="str">
        <v xml:space="preserve"> </v>
      </c>
      <c r="H3113" s="4" t="str">
        <v>VG</v>
      </c>
      <c r="I3113" s="4" t="str">
        <v>VG</v>
      </c>
      <c r="J3113" s="4" t="str">
        <v>STG</v>
      </c>
      <c r="K3113" s="4" t="str">
        <v>7.89 x 4.77 x 2.73</v>
      </c>
      <c r="L3113" s="4" t="str">
        <v>57.30</v>
      </c>
      <c r="M3113" s="4" t="str">
        <v>61.00</v>
      </c>
      <c r="N3113" s="4" t="str">
        <v/>
      </c>
      <c r="O3113" s="4" t="str">
        <v>GIA</v>
      </c>
      <c r="P3113" s="4">
        <v>2100</v>
      </c>
      <c r="Q3113" s="7">
        <v>-64</v>
      </c>
      <c r="R3113" s="5">
        <f>ROUND(P3113 * (1 + (Q3113 / 100)), 2)</f>
        <v>756</v>
      </c>
      <c r="S3113" s="5">
        <f>ROUND(R3113 * D3113, 2)</f>
        <v>536.76</v>
      </c>
      <c r="T3113" s="4" t="str">
        <v>MUMBAI</v>
      </c>
      <c r="U3113" s="8" t="str">
        <v>AVAILABLE</v>
      </c>
      <c r="V3113" s="4" t="str">
        <v>Crystal, Feather</v>
      </c>
      <c r="W3113" s="9" t="str">
        <v>Media URL</v>
      </c>
    </row>
    <row r="3114">
      <c r="A3114" s="4" t="str">
        <v>791655740</v>
      </c>
      <c r="B3114" s="4" t="str">
        <v>OVAL</v>
      </c>
      <c r="C3114" s="4">
        <v>146008</v>
      </c>
      <c r="D3114" s="5">
        <v>0.7</v>
      </c>
      <c r="E3114" s="4" t="str">
        <v>H</v>
      </c>
      <c r="F3114" s="4" t="str">
        <v>VVS2</v>
      </c>
      <c r="G3114" s="4" t="str">
        <v>VG</v>
      </c>
      <c r="H3114" s="4" t="str">
        <v>EX</v>
      </c>
      <c r="I3114" s="4" t="str">
        <v>EX</v>
      </c>
      <c r="J3114" s="4" t="str">
        <v>NONE</v>
      </c>
      <c r="K3114" s="4" t="str">
        <v>7.65 x 5.02 x 2.79</v>
      </c>
      <c r="L3114" s="4" t="str">
        <v>55.60</v>
      </c>
      <c r="M3114" s="4" t="str">
        <v>64.00</v>
      </c>
      <c r="N3114" s="4" t="str">
        <v>33.40</v>
      </c>
      <c r="O3114" s="4" t="str">
        <v>IGI</v>
      </c>
      <c r="P3114" s="4">
        <v>2700</v>
      </c>
      <c r="Q3114" s="7">
        <v>-75</v>
      </c>
      <c r="R3114" s="5">
        <f>ROUND(P3114 * (1 + (Q3114 / 100)), 2)</f>
        <v>675</v>
      </c>
      <c r="S3114" s="5">
        <f>ROUND(R3114 * D3114, 2)</f>
        <v>472.5</v>
      </c>
      <c r="T3114" s="4" t="str">
        <v>MUMBAI</v>
      </c>
      <c r="U3114" s="8" t="str">
        <v>AVAILABLE</v>
      </c>
      <c r="V3114" s="4" t="str">
        <v>Feather</v>
      </c>
      <c r="W3114" s="9" t="str">
        <v>Media URL</v>
      </c>
    </row>
    <row r="3115">
      <c r="A3115" s="4" t="str">
        <v>807656599</v>
      </c>
      <c r="B3115" s="4" t="str">
        <v>OVAL</v>
      </c>
      <c r="C3115" s="4">
        <v>163148</v>
      </c>
      <c r="D3115" s="5">
        <v>0.74</v>
      </c>
      <c r="E3115" s="4" t="str">
        <v>H</v>
      </c>
      <c r="F3115" s="4" t="str">
        <v>VVS2</v>
      </c>
      <c r="G3115" s="4" t="str">
        <v>VG</v>
      </c>
      <c r="H3115" s="4" t="str">
        <v>EX</v>
      </c>
      <c r="I3115" s="4" t="str">
        <v>EX</v>
      </c>
      <c r="J3115" s="4" t="str">
        <v>NONE</v>
      </c>
      <c r="K3115" s="4" t="str">
        <v>7.09 x 4.99 x 3.07</v>
      </c>
      <c r="L3115" s="4" t="str">
        <v>61.50</v>
      </c>
      <c r="M3115" s="4" t="str">
        <v>60.00</v>
      </c>
      <c r="N3115" s="4" t="str">
        <v>38.80</v>
      </c>
      <c r="O3115" s="4" t="str">
        <v>IGI</v>
      </c>
      <c r="P3115" s="4">
        <v>2700</v>
      </c>
      <c r="Q3115" s="7">
        <v>-72</v>
      </c>
      <c r="R3115" s="5">
        <f>ROUND(P3115 * (1 + (Q3115 / 100)), 2)</f>
        <v>756</v>
      </c>
      <c r="S3115" s="5">
        <f>ROUND(R3115 * D3115, 2)</f>
        <v>559.44</v>
      </c>
      <c r="T3115" s="4" t="str">
        <v>MUMBAI</v>
      </c>
      <c r="U3115" s="8" t="str">
        <v>AVAILABLE</v>
      </c>
      <c r="V3115" s="4" t="str">
        <v>Crystal, Pinpoint</v>
      </c>
      <c r="W3115" s="9" t="str">
        <v>Media URL</v>
      </c>
    </row>
    <row r="3116">
      <c r="A3116" s="4" t="str">
        <v>6555652421</v>
      </c>
      <c r="B3116" s="4" t="str">
        <v>OVAL</v>
      </c>
      <c r="C3116" s="4">
        <v>164351</v>
      </c>
      <c r="D3116" s="5">
        <v>0.71</v>
      </c>
      <c r="E3116" s="4" t="str">
        <v>I</v>
      </c>
      <c r="F3116" s="4" t="str">
        <v>IF</v>
      </c>
      <c r="G3116" s="4" t="str">
        <v xml:space="preserve"> </v>
      </c>
      <c r="H3116" s="4" t="str">
        <v>VG</v>
      </c>
      <c r="I3116" s="4" t="str">
        <v>VG</v>
      </c>
      <c r="J3116" s="4" t="str">
        <v>NONE</v>
      </c>
      <c r="K3116" s="4" t="str">
        <v>6.83 x 4.90 x 3.23</v>
      </c>
      <c r="L3116" s="4" t="str">
        <v>65.90</v>
      </c>
      <c r="M3116" s="4" t="str">
        <v>59.00</v>
      </c>
      <c r="N3116" s="4" t="str">
        <v/>
      </c>
      <c r="O3116" s="4" t="str">
        <v>GIA</v>
      </c>
      <c r="P3116" s="4">
        <v>2900</v>
      </c>
      <c r="Q3116" s="7">
        <v>-65</v>
      </c>
      <c r="R3116" s="5">
        <f>ROUND(P3116 * (1 + (Q3116 / 100)), 2)</f>
        <v>1015</v>
      </c>
      <c r="S3116" s="5">
        <f>ROUND(R3116 * D3116, 2)</f>
        <v>720.65</v>
      </c>
      <c r="T3116" s="4" t="str">
        <v>MUMBAI</v>
      </c>
      <c r="U3116" s="8" t="str">
        <v>AVAILABLE</v>
      </c>
      <c r="V3116" s="4" t="str">
        <v>Minor Details of Polish</v>
      </c>
      <c r="W3116" s="9" t="str">
        <v>Media URL</v>
      </c>
    </row>
    <row r="3117">
      <c r="A3117" s="4" t="str">
        <v>807656712</v>
      </c>
      <c r="B3117" s="4" t="str">
        <v>OVAL</v>
      </c>
      <c r="C3117" s="4">
        <v>167359</v>
      </c>
      <c r="D3117" s="5">
        <v>0.7</v>
      </c>
      <c r="E3117" s="4" t="str">
        <v>I</v>
      </c>
      <c r="F3117" s="4" t="str">
        <v>IF</v>
      </c>
      <c r="G3117" s="4" t="str">
        <v>VG</v>
      </c>
      <c r="H3117" s="4" t="str">
        <v>EX</v>
      </c>
      <c r="I3117" s="4" t="str">
        <v>EX</v>
      </c>
      <c r="J3117" s="4" t="str">
        <v>NONE</v>
      </c>
      <c r="K3117" s="4" t="str">
        <v>6.91 x 4.93 x 3.06</v>
      </c>
      <c r="L3117" s="4" t="str">
        <v>62.10</v>
      </c>
      <c r="M3117" s="4" t="str">
        <v>62.00</v>
      </c>
      <c r="N3117" s="4" t="str">
        <v>39.40</v>
      </c>
      <c r="O3117" s="4" t="str">
        <v>IGI</v>
      </c>
      <c r="P3117" s="4">
        <v>2900</v>
      </c>
      <c r="Q3117" s="7">
        <v>-72</v>
      </c>
      <c r="R3117" s="5">
        <f>ROUND(P3117 * (1 + (Q3117 / 100)), 2)</f>
        <v>812</v>
      </c>
      <c r="S3117" s="5">
        <f>ROUND(R3117 * D3117, 2)</f>
        <v>568.4</v>
      </c>
      <c r="T3117" s="4" t="str">
        <v>MUMBAI</v>
      </c>
      <c r="U3117" s="8" t="str">
        <v>AVAILABLE</v>
      </c>
      <c r="V3117" s="4" t="str">
        <v xml:space="preserve"> </v>
      </c>
      <c r="W3117" s="9" t="str">
        <v>Media URL</v>
      </c>
    </row>
    <row r="3118">
      <c r="A3118" s="4" t="str">
        <v>7551659578</v>
      </c>
      <c r="B3118" s="4" t="str">
        <v>OVAL</v>
      </c>
      <c r="C3118" s="4">
        <v>164832</v>
      </c>
      <c r="D3118" s="5">
        <v>0.7</v>
      </c>
      <c r="E3118" s="4" t="str">
        <v>I</v>
      </c>
      <c r="F3118" s="4" t="str">
        <v>VVS1</v>
      </c>
      <c r="G3118" s="4" t="str">
        <v xml:space="preserve"> </v>
      </c>
      <c r="H3118" s="4" t="str">
        <v>EX</v>
      </c>
      <c r="I3118" s="4" t="str">
        <v>VG</v>
      </c>
      <c r="J3118" s="4" t="str">
        <v>NONE</v>
      </c>
      <c r="K3118" s="4" t="str">
        <v>6.54 x 4.87 x 3.14</v>
      </c>
      <c r="L3118" s="4" t="str">
        <v>64.50</v>
      </c>
      <c r="M3118" s="4" t="str">
        <v>64.00</v>
      </c>
      <c r="N3118" s="4" t="str">
        <v/>
      </c>
      <c r="O3118" s="4" t="str">
        <v>GIA</v>
      </c>
      <c r="P3118" s="4">
        <v>2700</v>
      </c>
      <c r="Q3118" s="7">
        <v>-67</v>
      </c>
      <c r="R3118" s="5">
        <f>ROUND(P3118 * (1 + (Q3118 / 100)), 2)</f>
        <v>891</v>
      </c>
      <c r="S3118" s="5">
        <f>ROUND(R3118 * D3118, 2)</f>
        <v>623.7</v>
      </c>
      <c r="T3118" s="4" t="str">
        <v>MUMBAI</v>
      </c>
      <c r="U3118" s="8" t="str">
        <v>AVAILABLE</v>
      </c>
      <c r="V3118" s="4" t="str">
        <v>Internal Graining, Feather</v>
      </c>
      <c r="W3118" s="9" t="str">
        <v>Media URL</v>
      </c>
    </row>
    <row r="3119">
      <c r="A3119" s="4" t="str">
        <v>807656549</v>
      </c>
      <c r="B3119" s="4" t="str">
        <v>OVAL</v>
      </c>
      <c r="C3119" s="4">
        <v>161778</v>
      </c>
      <c r="D3119" s="5">
        <v>0.71</v>
      </c>
      <c r="E3119" s="4" t="str">
        <v>I</v>
      </c>
      <c r="F3119" s="4" t="str">
        <v>VVS2</v>
      </c>
      <c r="G3119" s="4" t="str">
        <v>VG</v>
      </c>
      <c r="H3119" s="4" t="str">
        <v>VG</v>
      </c>
      <c r="I3119" s="4" t="str">
        <v>VG</v>
      </c>
      <c r="J3119" s="4" t="str">
        <v>NONE</v>
      </c>
      <c r="K3119" s="4" t="str">
        <v>7.25 x 4.84 x 2.98</v>
      </c>
      <c r="L3119" s="4" t="str">
        <v>61.60</v>
      </c>
      <c r="M3119" s="4" t="str">
        <v>62.00</v>
      </c>
      <c r="N3119" s="4" t="str">
        <v>36.40</v>
      </c>
      <c r="O3119" s="4" t="str">
        <v>IGI</v>
      </c>
      <c r="P3119" s="4">
        <v>2500</v>
      </c>
      <c r="Q3119" s="7">
        <v>-76</v>
      </c>
      <c r="R3119" s="5">
        <f>ROUND(P3119 * (1 + (Q3119 / 100)), 2)</f>
        <v>600</v>
      </c>
      <c r="S3119" s="5">
        <f>ROUND(R3119 * D3119, 2)</f>
        <v>426</v>
      </c>
      <c r="T3119" s="4" t="str">
        <v>MUMBAI</v>
      </c>
      <c r="U3119" s="8" t="str">
        <v>AVAILABLE</v>
      </c>
      <c r="V3119" s="4" t="str">
        <v>Feather</v>
      </c>
      <c r="W3119" s="9" t="str">
        <v>Media URL</v>
      </c>
    </row>
    <row r="3120">
      <c r="A3120" s="4" t="str">
        <v>807656407</v>
      </c>
      <c r="B3120" s="4" t="str">
        <v>OVAL</v>
      </c>
      <c r="C3120" s="4">
        <v>158710</v>
      </c>
      <c r="D3120" s="5">
        <v>0.72</v>
      </c>
      <c r="E3120" s="4" t="str">
        <v>I</v>
      </c>
      <c r="F3120" s="4" t="str">
        <v>VVS2</v>
      </c>
      <c r="G3120" s="4" t="str">
        <v>VG</v>
      </c>
      <c r="H3120" s="4" t="str">
        <v>EX</v>
      </c>
      <c r="I3120" s="4" t="str">
        <v>EX</v>
      </c>
      <c r="J3120" s="4" t="str">
        <v>NONE</v>
      </c>
      <c r="K3120" s="4" t="str">
        <v>7.73 x 4.65 x 2.89</v>
      </c>
      <c r="L3120" s="4" t="str">
        <v>62.20</v>
      </c>
      <c r="M3120" s="4" t="str">
        <v>57.00</v>
      </c>
      <c r="N3120" s="4" t="str">
        <v>39.30</v>
      </c>
      <c r="O3120" s="4" t="str">
        <v>IGI</v>
      </c>
      <c r="P3120" s="4">
        <v>2500</v>
      </c>
      <c r="Q3120" s="7">
        <v>-77</v>
      </c>
      <c r="R3120" s="5">
        <f>ROUND(P3120 * (1 + (Q3120 / 100)), 2)</f>
        <v>575</v>
      </c>
      <c r="S3120" s="5">
        <f>ROUND(R3120 * D3120, 2)</f>
        <v>414</v>
      </c>
      <c r="T3120" s="4" t="str">
        <v>MUMBAI</v>
      </c>
      <c r="U3120" s="8" t="str">
        <v>AVAILABLE</v>
      </c>
      <c r="V3120" s="4" t="str">
        <v>Feather, Crystal</v>
      </c>
      <c r="W3120" s="9" t="str">
        <v>Media URL</v>
      </c>
    </row>
    <row r="3121">
      <c r="A3121" s="4" t="str">
        <v>807656640</v>
      </c>
      <c r="B3121" s="4" t="str">
        <v>OVAL</v>
      </c>
      <c r="C3121" s="4">
        <v>164348</v>
      </c>
      <c r="D3121" s="5">
        <v>0.7</v>
      </c>
      <c r="E3121" s="4" t="str">
        <v>I</v>
      </c>
      <c r="F3121" s="4" t="str">
        <v>VVS2</v>
      </c>
      <c r="G3121" s="4" t="str">
        <v>VG</v>
      </c>
      <c r="H3121" s="4" t="str">
        <v>EX</v>
      </c>
      <c r="I3121" s="4" t="str">
        <v>EX</v>
      </c>
      <c r="J3121" s="4" t="str">
        <v>NONE</v>
      </c>
      <c r="K3121" s="4" t="str">
        <v>7.40 x 4.90 x 2.80</v>
      </c>
      <c r="L3121" s="4" t="str">
        <v>57.10</v>
      </c>
      <c r="M3121" s="4" t="str">
        <v>63.00</v>
      </c>
      <c r="N3121" s="4" t="str">
        <v>35.80</v>
      </c>
      <c r="O3121" s="4" t="str">
        <v>IGI</v>
      </c>
      <c r="P3121" s="4">
        <v>2500</v>
      </c>
      <c r="Q3121" s="7">
        <v>-75</v>
      </c>
      <c r="R3121" s="5">
        <f>ROUND(P3121 * (1 + (Q3121 / 100)), 2)</f>
        <v>625</v>
      </c>
      <c r="S3121" s="5">
        <f>ROUND(R3121 * D3121, 2)</f>
        <v>437.5</v>
      </c>
      <c r="T3121" s="4" t="str">
        <v>MUMBAI</v>
      </c>
      <c r="U3121" s="8" t="str">
        <v>AVAILABLE</v>
      </c>
      <c r="V3121" s="4" t="str">
        <v>Feather</v>
      </c>
      <c r="W3121" s="9" t="str">
        <v>Media URL</v>
      </c>
    </row>
    <row r="3122">
      <c r="A3122" s="4" t="str">
        <v>807656481</v>
      </c>
      <c r="B3122" s="4" t="str">
        <v>OVAL</v>
      </c>
      <c r="C3122" s="4">
        <v>160610</v>
      </c>
      <c r="D3122" s="5">
        <v>0.7</v>
      </c>
      <c r="E3122" s="4" t="str">
        <v>I</v>
      </c>
      <c r="F3122" s="4" t="str">
        <v>VS1</v>
      </c>
      <c r="G3122" s="4" t="str">
        <v>VG</v>
      </c>
      <c r="H3122" s="4" t="str">
        <v>EX</v>
      </c>
      <c r="I3122" s="4" t="str">
        <v>EX</v>
      </c>
      <c r="J3122" s="4" t="str">
        <v>NONE</v>
      </c>
      <c r="K3122" s="4" t="str">
        <v>7.47 x 5.04 x 2.80</v>
      </c>
      <c r="L3122" s="4" t="str">
        <v>55.60</v>
      </c>
      <c r="M3122" s="4" t="str">
        <v>71.00</v>
      </c>
      <c r="N3122" s="4" t="str">
        <v>31.10</v>
      </c>
      <c r="O3122" s="4" t="str">
        <v>IGI</v>
      </c>
      <c r="P3122" s="4">
        <v>2300</v>
      </c>
      <c r="Q3122" s="7">
        <v>-75</v>
      </c>
      <c r="R3122" s="5">
        <f>ROUND(P3122 * (1 + (Q3122 / 100)), 2)</f>
        <v>575</v>
      </c>
      <c r="S3122" s="5">
        <f>ROUND(R3122 * D3122, 2)</f>
        <v>402.5</v>
      </c>
      <c r="T3122" s="4" t="str">
        <v>MUMBAI</v>
      </c>
      <c r="U3122" s="8" t="str">
        <v>AVAILABLE</v>
      </c>
      <c r="V3122" s="4" t="str">
        <v>Feather, Crystal</v>
      </c>
      <c r="W3122" s="9" t="str">
        <v>Media URL</v>
      </c>
    </row>
    <row r="3123">
      <c r="A3123" s="4" t="str">
        <v>6551865230</v>
      </c>
      <c r="B3123" s="4" t="str">
        <v>OVAL</v>
      </c>
      <c r="C3123" s="4">
        <v>171529</v>
      </c>
      <c r="D3123" s="5">
        <v>0.7</v>
      </c>
      <c r="E3123" s="4" t="str">
        <v>I</v>
      </c>
      <c r="F3123" s="4" t="str">
        <v>VS2</v>
      </c>
      <c r="G3123" s="4" t="str">
        <v xml:space="preserve"> </v>
      </c>
      <c r="H3123" s="4" t="str">
        <v>EX</v>
      </c>
      <c r="I3123" s="4" t="str">
        <v>EX</v>
      </c>
      <c r="J3123" s="4" t="str">
        <v>NONE</v>
      </c>
      <c r="K3123" s="4" t="str">
        <v>7.17 x 4.88 x 3.09</v>
      </c>
      <c r="L3123" s="4" t="str">
        <v>63.30</v>
      </c>
      <c r="M3123" s="4" t="str">
        <v>66.00</v>
      </c>
      <c r="N3123" s="4" t="str">
        <v/>
      </c>
      <c r="O3123" s="4" t="str">
        <v>GIA</v>
      </c>
      <c r="P3123" s="4">
        <v>2000</v>
      </c>
      <c r="Q3123" s="7">
        <v>-60</v>
      </c>
      <c r="R3123" s="5">
        <f>ROUND(P3123 * (1 + (Q3123 / 100)), 2)</f>
        <v>800</v>
      </c>
      <c r="S3123" s="5">
        <f>ROUND(R3123 * D3123, 2)</f>
        <v>560</v>
      </c>
      <c r="T3123" s="4" t="str">
        <v>MUMBAI</v>
      </c>
      <c r="U3123" s="8" t="str">
        <v>AVAILABLE</v>
      </c>
      <c r="V3123" s="4" t="str">
        <v>Feather</v>
      </c>
      <c r="W3123" s="9" t="str">
        <v>Media URL</v>
      </c>
    </row>
    <row r="3124">
      <c r="A3124" s="4" t="str">
        <v>1555209915</v>
      </c>
      <c r="B3124" s="4" t="str">
        <v>OVAL</v>
      </c>
      <c r="C3124" s="4">
        <v>145425</v>
      </c>
      <c r="D3124" s="5">
        <v>0.72</v>
      </c>
      <c r="E3124" s="4" t="str">
        <v>J</v>
      </c>
      <c r="F3124" s="4" t="str">
        <v>IF</v>
      </c>
      <c r="G3124" s="4" t="str">
        <v xml:space="preserve"> </v>
      </c>
      <c r="H3124" s="4" t="str">
        <v>EX</v>
      </c>
      <c r="I3124" s="4" t="str">
        <v>VG</v>
      </c>
      <c r="J3124" s="4" t="str">
        <v>NONE</v>
      </c>
      <c r="K3124" s="4" t="str">
        <v>7.42 x 4.83 x 3.03</v>
      </c>
      <c r="L3124" s="4" t="str">
        <v>62.70</v>
      </c>
      <c r="M3124" s="4" t="str">
        <v>57.00</v>
      </c>
      <c r="N3124" s="4" t="str">
        <v/>
      </c>
      <c r="O3124" s="4" t="str">
        <v>GIA</v>
      </c>
      <c r="P3124" s="4">
        <v>2400</v>
      </c>
      <c r="Q3124" s="7">
        <v>-67</v>
      </c>
      <c r="R3124" s="5">
        <f>ROUND(P3124 * (1 + (Q3124 / 100)), 2)</f>
        <v>792</v>
      </c>
      <c r="S3124" s="5">
        <f>ROUND(R3124 * D3124, 2)</f>
        <v>570.24</v>
      </c>
      <c r="T3124" s="4" t="str">
        <v>MUMBAI</v>
      </c>
      <c r="U3124" s="8" t="str">
        <v>AVAILABLE</v>
      </c>
      <c r="V3124" s="4" t="str">
        <v>Minor Details of Polish</v>
      </c>
      <c r="W3124" s="9" t="str">
        <v>Media URL</v>
      </c>
    </row>
    <row r="3125">
      <c r="A3125" s="4" t="str">
        <v>6552211667</v>
      </c>
      <c r="B3125" s="4" t="str">
        <v>OVAL</v>
      </c>
      <c r="C3125" s="4">
        <v>145482</v>
      </c>
      <c r="D3125" s="5">
        <v>0.73</v>
      </c>
      <c r="E3125" s="4" t="str">
        <v>J</v>
      </c>
      <c r="F3125" s="4" t="str">
        <v>IF</v>
      </c>
      <c r="G3125" s="4" t="str">
        <v xml:space="preserve"> </v>
      </c>
      <c r="H3125" s="4" t="str">
        <v>EX</v>
      </c>
      <c r="I3125" s="4" t="str">
        <v>VG</v>
      </c>
      <c r="J3125" s="4" t="str">
        <v>NONE</v>
      </c>
      <c r="K3125" s="4" t="str">
        <v>7.21 x 5.00 x 3.08</v>
      </c>
      <c r="L3125" s="4" t="str">
        <v>61.60</v>
      </c>
      <c r="M3125" s="4" t="str">
        <v>62.00</v>
      </c>
      <c r="N3125" s="4" t="str">
        <v/>
      </c>
      <c r="O3125" s="4" t="str">
        <v>GIA</v>
      </c>
      <c r="P3125" s="4">
        <v>2400</v>
      </c>
      <c r="Q3125" s="7">
        <v>-67</v>
      </c>
      <c r="R3125" s="5">
        <f>ROUND(P3125 * (1 + (Q3125 / 100)), 2)</f>
        <v>792</v>
      </c>
      <c r="S3125" s="5">
        <f>ROUND(R3125 * D3125, 2)</f>
        <v>578.16</v>
      </c>
      <c r="T3125" s="4" t="str">
        <v>MUMBAI</v>
      </c>
      <c r="U3125" s="8" t="str">
        <v>AVAILABLE</v>
      </c>
      <c r="V3125" s="4" t="str">
        <v>Minor Details of Polish</v>
      </c>
      <c r="W3125" s="9" t="str">
        <v>Media URL</v>
      </c>
    </row>
    <row r="3126">
      <c r="A3126" s="4" t="str">
        <v>791655659</v>
      </c>
      <c r="B3126" s="4" t="str">
        <v>OVAL</v>
      </c>
      <c r="C3126" s="4">
        <v>141442</v>
      </c>
      <c r="D3126" s="5">
        <v>0.75</v>
      </c>
      <c r="E3126" s="4" t="str">
        <v>J</v>
      </c>
      <c r="F3126" s="4" t="str">
        <v>IF</v>
      </c>
      <c r="G3126" s="4" t="str">
        <v>VG</v>
      </c>
      <c r="H3126" s="4" t="str">
        <v>EX</v>
      </c>
      <c r="I3126" s="4" t="str">
        <v>EX</v>
      </c>
      <c r="J3126" s="4" t="str">
        <v>NONE</v>
      </c>
      <c r="K3126" s="4" t="str">
        <v>7.18 x 5.06 x 3.17</v>
      </c>
      <c r="L3126" s="4" t="str">
        <v>62.60</v>
      </c>
      <c r="M3126" s="4" t="str">
        <v>59.00</v>
      </c>
      <c r="N3126" s="4" t="str">
        <v>39.80</v>
      </c>
      <c r="O3126" s="4" t="str">
        <v>IGI</v>
      </c>
      <c r="P3126" s="4">
        <v>2400</v>
      </c>
      <c r="Q3126" s="7">
        <v>-74</v>
      </c>
      <c r="R3126" s="5">
        <f>ROUND(P3126 * (1 + (Q3126 / 100)), 2)</f>
        <v>624</v>
      </c>
      <c r="S3126" s="5">
        <f>ROUND(R3126 * D3126, 2)</f>
        <v>468</v>
      </c>
      <c r="T3126" s="4" t="str">
        <v>MUMBAI</v>
      </c>
      <c r="U3126" s="8" t="str">
        <v>AVAILABLE</v>
      </c>
      <c r="V3126" s="4" t="str">
        <v xml:space="preserve"> </v>
      </c>
      <c r="W3126" s="9" t="str">
        <v>Media URL</v>
      </c>
    </row>
    <row r="3127">
      <c r="A3127" s="4" t="str">
        <v>1555170984</v>
      </c>
      <c r="B3127" s="4" t="str">
        <v>OVAL</v>
      </c>
      <c r="C3127" s="4">
        <v>143350</v>
      </c>
      <c r="D3127" s="5">
        <v>0.76</v>
      </c>
      <c r="E3127" s="4" t="str">
        <v>J</v>
      </c>
      <c r="F3127" s="4" t="str">
        <v>VVS1</v>
      </c>
      <c r="G3127" s="4" t="str">
        <v xml:space="preserve"> </v>
      </c>
      <c r="H3127" s="4" t="str">
        <v>EX</v>
      </c>
      <c r="I3127" s="4" t="str">
        <v>VG</v>
      </c>
      <c r="J3127" s="4" t="str">
        <v>NONE</v>
      </c>
      <c r="K3127" s="4" t="str">
        <v>7.54 x 4.92 x 3.03</v>
      </c>
      <c r="L3127" s="4" t="str">
        <v>61.60</v>
      </c>
      <c r="M3127" s="4" t="str">
        <v>59.00</v>
      </c>
      <c r="N3127" s="4" t="str">
        <v/>
      </c>
      <c r="O3127" s="4" t="str">
        <v>GIA</v>
      </c>
      <c r="P3127" s="4">
        <v>2300</v>
      </c>
      <c r="Q3127" s="7">
        <v>-68</v>
      </c>
      <c r="R3127" s="5">
        <f>ROUND(P3127 * (1 + (Q3127 / 100)), 2)</f>
        <v>736</v>
      </c>
      <c r="S3127" s="5">
        <f>ROUND(R3127 * D3127, 2)</f>
        <v>559.36</v>
      </c>
      <c r="T3127" s="4" t="str">
        <v>MUMBAI</v>
      </c>
      <c r="U3127" s="8" t="str">
        <v>AVAILABLE</v>
      </c>
      <c r="V3127" s="4" t="str">
        <v>Feather, Surface Graining</v>
      </c>
      <c r="W3127" s="9" t="str">
        <v>Media URL</v>
      </c>
    </row>
    <row r="3128">
      <c r="A3128" s="4" t="str">
        <v>6552731513</v>
      </c>
      <c r="B3128" s="4" t="str">
        <v>OVAL</v>
      </c>
      <c r="C3128" s="4">
        <v>167884</v>
      </c>
      <c r="D3128" s="5">
        <v>0.71</v>
      </c>
      <c r="E3128" s="4" t="str">
        <v>J</v>
      </c>
      <c r="F3128" s="4" t="str">
        <v>VVS1</v>
      </c>
      <c r="G3128" s="4" t="str">
        <v xml:space="preserve"> </v>
      </c>
      <c r="H3128" s="4" t="str">
        <v>EX</v>
      </c>
      <c r="I3128" s="4" t="str">
        <v>VG</v>
      </c>
      <c r="J3128" s="4" t="str">
        <v>FNT</v>
      </c>
      <c r="K3128" s="4" t="str">
        <v>6.56 x 4.99 x 3.21</v>
      </c>
      <c r="L3128" s="4" t="str">
        <v>64.40</v>
      </c>
      <c r="M3128" s="4" t="str">
        <v>63.00</v>
      </c>
      <c r="N3128" s="4" t="str">
        <v/>
      </c>
      <c r="O3128" s="4" t="str">
        <v>GIA</v>
      </c>
      <c r="P3128" s="4">
        <v>2300</v>
      </c>
      <c r="Q3128" s="7">
        <v>-66</v>
      </c>
      <c r="R3128" s="5">
        <f>ROUND(P3128 * (1 + (Q3128 / 100)), 2)</f>
        <v>782</v>
      </c>
      <c r="S3128" s="5">
        <f>ROUND(R3128 * D3128, 2)</f>
        <v>555.22</v>
      </c>
      <c r="T3128" s="4" t="str">
        <v>MUMBAI</v>
      </c>
      <c r="U3128" s="8" t="str">
        <v>AVAILABLE</v>
      </c>
      <c r="V3128" s="4" t="str">
        <v>Pinpoint</v>
      </c>
      <c r="W3128" s="9" t="str">
        <v>Media URL</v>
      </c>
    </row>
    <row r="3129">
      <c r="A3129" s="4" t="str">
        <v>807656348</v>
      </c>
      <c r="B3129" s="4" t="str">
        <v>OVAL</v>
      </c>
      <c r="C3129" s="4">
        <v>158249</v>
      </c>
      <c r="D3129" s="5">
        <v>0.76</v>
      </c>
      <c r="E3129" s="4" t="str">
        <v>J</v>
      </c>
      <c r="F3129" s="4" t="str">
        <v>VVS1</v>
      </c>
      <c r="G3129" s="4" t="str">
        <v>VG</v>
      </c>
      <c r="H3129" s="4" t="str">
        <v>EX</v>
      </c>
      <c r="I3129" s="4" t="str">
        <v>EX</v>
      </c>
      <c r="J3129" s="4" t="str">
        <v>NONE</v>
      </c>
      <c r="K3129" s="4" t="str">
        <v>7.96 x 5.00 x 2.90</v>
      </c>
      <c r="L3129" s="4" t="str">
        <v>58.00</v>
      </c>
      <c r="M3129" s="4" t="str">
        <v>62.00</v>
      </c>
      <c r="N3129" s="4" t="str">
        <v>35.30</v>
      </c>
      <c r="O3129" s="4" t="str">
        <v>IGI</v>
      </c>
      <c r="P3129" s="4">
        <v>2300</v>
      </c>
      <c r="Q3129" s="7">
        <v>-74</v>
      </c>
      <c r="R3129" s="5">
        <f>ROUND(P3129 * (1 + (Q3129 / 100)), 2)</f>
        <v>598</v>
      </c>
      <c r="S3129" s="5">
        <f>ROUND(R3129 * D3129, 2)</f>
        <v>454.48</v>
      </c>
      <c r="T3129" s="4" t="str">
        <v>MUMBAI</v>
      </c>
      <c r="U3129" s="8" t="str">
        <v>AVAILABLE</v>
      </c>
      <c r="V3129" s="4" t="str">
        <v>Needle</v>
      </c>
      <c r="W3129" s="9" t="str">
        <v>Media URL</v>
      </c>
    </row>
    <row r="3130">
      <c r="A3130" s="4" t="str">
        <v>1559940461</v>
      </c>
      <c r="B3130" s="4" t="str">
        <v>OVAL</v>
      </c>
      <c r="C3130" s="4">
        <v>172420</v>
      </c>
      <c r="D3130" s="5">
        <v>0.7</v>
      </c>
      <c r="E3130" s="4" t="str">
        <v>J</v>
      </c>
      <c r="F3130" s="4" t="str">
        <v>VVS2</v>
      </c>
      <c r="G3130" s="4" t="str">
        <v xml:space="preserve"> </v>
      </c>
      <c r="H3130" s="4" t="str">
        <v>EX</v>
      </c>
      <c r="I3130" s="4" t="str">
        <v>VG</v>
      </c>
      <c r="J3130" s="4" t="str">
        <v>NONE</v>
      </c>
      <c r="K3130" s="4" t="str">
        <v>7.81 x 4.79 x 2.83</v>
      </c>
      <c r="L3130" s="4" t="str">
        <v>59.00</v>
      </c>
      <c r="M3130" s="4" t="str">
        <v>65.00</v>
      </c>
      <c r="N3130" s="4" t="str">
        <v/>
      </c>
      <c r="O3130" s="4" t="str">
        <v>GIA</v>
      </c>
      <c r="P3130" s="4">
        <v>2100</v>
      </c>
      <c r="Q3130" s="7">
        <v>-62</v>
      </c>
      <c r="R3130" s="5">
        <f>ROUND(P3130 * (1 + (Q3130 / 100)), 2)</f>
        <v>798</v>
      </c>
      <c r="S3130" s="5">
        <f>ROUND(R3130 * D3130, 2)</f>
        <v>558.6</v>
      </c>
      <c r="T3130" s="4" t="str">
        <v>MUMBAI</v>
      </c>
      <c r="U3130" s="8" t="str">
        <v>AVAILABLE</v>
      </c>
      <c r="V3130" s="4" t="str">
        <v>Twinning Wisp, Pinpoint, Surface Graining</v>
      </c>
      <c r="W3130" s="9" t="str">
        <v>Media URL</v>
      </c>
    </row>
    <row r="3131">
      <c r="A3131" s="4" t="str">
        <v>807656523</v>
      </c>
      <c r="B3131" s="4" t="str">
        <v>OVAL</v>
      </c>
      <c r="C3131" s="4">
        <v>161914</v>
      </c>
      <c r="D3131" s="5">
        <v>0.71</v>
      </c>
      <c r="E3131" s="4" t="str">
        <v>J</v>
      </c>
      <c r="F3131" s="4" t="str">
        <v>VVS2</v>
      </c>
      <c r="G3131" s="4" t="str">
        <v>VG</v>
      </c>
      <c r="H3131" s="4" t="str">
        <v>EX</v>
      </c>
      <c r="I3131" s="4" t="str">
        <v>EX</v>
      </c>
      <c r="J3131" s="4" t="str">
        <v>NONE</v>
      </c>
      <c r="K3131" s="4" t="str">
        <v>7.55 x 4.83 x 3.01</v>
      </c>
      <c r="L3131" s="4" t="str">
        <v>62.30</v>
      </c>
      <c r="M3131" s="4" t="str">
        <v>59.00</v>
      </c>
      <c r="N3131" s="4" t="str">
        <v>38.00</v>
      </c>
      <c r="O3131" s="4" t="str">
        <v>IGI</v>
      </c>
      <c r="P3131" s="4">
        <v>2100</v>
      </c>
      <c r="Q3131" s="7">
        <v>-72</v>
      </c>
      <c r="R3131" s="5">
        <f>ROUND(P3131 * (1 + (Q3131 / 100)), 2)</f>
        <v>588</v>
      </c>
      <c r="S3131" s="5">
        <f>ROUND(R3131 * D3131, 2)</f>
        <v>417.48</v>
      </c>
      <c r="T3131" s="4" t="str">
        <v>MUMBAI</v>
      </c>
      <c r="U3131" s="8" t="str">
        <v>AVAILABLE</v>
      </c>
      <c r="V3131" s="4" t="str">
        <v>Cloud, Indented Natural</v>
      </c>
      <c r="W3131" s="9" t="str">
        <v>Media URL</v>
      </c>
    </row>
    <row r="3132">
      <c r="A3132" s="4" t="str">
        <v>807656671</v>
      </c>
      <c r="B3132" s="4" t="str">
        <v>OVAL</v>
      </c>
      <c r="C3132" s="4">
        <v>165537</v>
      </c>
      <c r="D3132" s="5">
        <v>0.72</v>
      </c>
      <c r="E3132" s="4" t="str">
        <v>J</v>
      </c>
      <c r="F3132" s="4" t="str">
        <v>VVS2</v>
      </c>
      <c r="G3132" s="4" t="str">
        <v>VG</v>
      </c>
      <c r="H3132" s="4" t="str">
        <v>EX</v>
      </c>
      <c r="I3132" s="4" t="str">
        <v>EX</v>
      </c>
      <c r="J3132" s="4" t="str">
        <v>NONE</v>
      </c>
      <c r="K3132" s="4" t="str">
        <v>7.58 x 4.76 x 2.87</v>
      </c>
      <c r="L3132" s="4" t="str">
        <v>60.30</v>
      </c>
      <c r="M3132" s="4" t="str">
        <v>63.00</v>
      </c>
      <c r="N3132" s="4" t="str">
        <v>36.10</v>
      </c>
      <c r="O3132" s="4" t="str">
        <v>IGI</v>
      </c>
      <c r="P3132" s="4">
        <v>2100</v>
      </c>
      <c r="Q3132" s="7">
        <v>-71</v>
      </c>
      <c r="R3132" s="5">
        <f>ROUND(P3132 * (1 + (Q3132 / 100)), 2)</f>
        <v>609</v>
      </c>
      <c r="S3132" s="5">
        <f>ROUND(R3132 * D3132, 2)</f>
        <v>438.48</v>
      </c>
      <c r="T3132" s="4" t="str">
        <v>MUMBAI</v>
      </c>
      <c r="U3132" s="8" t="str">
        <v>AVAILABLE</v>
      </c>
      <c r="V3132" s="4" t="str">
        <v>Crystal, Feather</v>
      </c>
      <c r="W3132" s="9" t="str">
        <v>Media URL</v>
      </c>
    </row>
    <row r="3133">
      <c r="A3133" s="4" t="str">
        <v>5556133989</v>
      </c>
      <c r="B3133" s="4" t="str">
        <v>OVAL</v>
      </c>
      <c r="C3133" s="4">
        <v>141965</v>
      </c>
      <c r="D3133" s="5">
        <v>0.71</v>
      </c>
      <c r="E3133" s="4" t="str">
        <v>J</v>
      </c>
      <c r="F3133" s="4" t="str">
        <v>VS1</v>
      </c>
      <c r="G3133" s="4" t="str">
        <v xml:space="preserve"> </v>
      </c>
      <c r="H3133" s="4" t="str">
        <v>VG</v>
      </c>
      <c r="I3133" s="4" t="str">
        <v>VG</v>
      </c>
      <c r="J3133" s="4" t="str">
        <v>NONE</v>
      </c>
      <c r="K3133" s="4" t="str">
        <v>7.20 x 4.87 x 3.01</v>
      </c>
      <c r="L3133" s="4" t="str">
        <v>61.80</v>
      </c>
      <c r="M3133" s="4" t="str">
        <v>57.00</v>
      </c>
      <c r="N3133" s="4" t="str">
        <v/>
      </c>
      <c r="O3133" s="4" t="str">
        <v>GIA</v>
      </c>
      <c r="P3133" s="4">
        <v>1900</v>
      </c>
      <c r="Q3133" s="7">
        <v>-68</v>
      </c>
      <c r="R3133" s="5">
        <f>ROUND(P3133 * (1 + (Q3133 / 100)), 2)</f>
        <v>608</v>
      </c>
      <c r="S3133" s="5">
        <f>ROUND(R3133 * D3133, 2)</f>
        <v>431.68</v>
      </c>
      <c r="T3133" s="4" t="str">
        <v>MUMBAI</v>
      </c>
      <c r="U3133" s="8" t="str">
        <v>AVAILABLE</v>
      </c>
      <c r="V3133" s="4" t="str">
        <v>Twinning Wisp, Feather, Needle</v>
      </c>
      <c r="W3133" s="9" t="str">
        <v>Media URL</v>
      </c>
    </row>
    <row r="3134">
      <c r="A3134" s="4" t="str">
        <v>1569106713</v>
      </c>
      <c r="B3134" s="4" t="str">
        <v>OVAL</v>
      </c>
      <c r="C3134" s="4">
        <v>181921</v>
      </c>
      <c r="D3134" s="5">
        <v>0.7</v>
      </c>
      <c r="E3134" s="4" t="str">
        <v>J</v>
      </c>
      <c r="F3134" s="4" t="str">
        <v>VS1</v>
      </c>
      <c r="G3134" s="4" t="str">
        <v xml:space="preserve"> </v>
      </c>
      <c r="H3134" s="4" t="str">
        <v>VG</v>
      </c>
      <c r="I3134" s="4" t="str">
        <v>VG</v>
      </c>
      <c r="J3134" s="4" t="str">
        <v>NONE</v>
      </c>
      <c r="K3134" s="4" t="str">
        <v>6.87 x 5.03 x 3.12</v>
      </c>
      <c r="L3134" s="4" t="str">
        <v>62.00</v>
      </c>
      <c r="M3134" s="4" t="str">
        <v>58.00</v>
      </c>
      <c r="N3134" s="4" t="str">
        <v/>
      </c>
      <c r="O3134" s="4" t="str">
        <v>GIA</v>
      </c>
      <c r="P3134" s="4">
        <v>1900</v>
      </c>
      <c r="Q3134" s="7">
        <v>-56</v>
      </c>
      <c r="R3134" s="5">
        <f>ROUND(P3134 * (1 + (Q3134 / 100)), 2)</f>
        <v>836</v>
      </c>
      <c r="S3134" s="5">
        <f>ROUND(R3134 * D3134, 2)</f>
        <v>585.2</v>
      </c>
      <c r="T3134" s="4" t="str">
        <v>MUMBAI</v>
      </c>
      <c r="U3134" s="8" t="str">
        <v>AVAILABLE</v>
      </c>
      <c r="V3134" s="4" t="str">
        <v>Feather</v>
      </c>
      <c r="W3134" s="9" t="str">
        <v>Media URL</v>
      </c>
    </row>
    <row r="3135">
      <c r="A3135" s="4" t="str">
        <v>6542995326</v>
      </c>
      <c r="B3135" s="4" t="str">
        <v>OVAL</v>
      </c>
      <c r="C3135" s="4">
        <v>137596</v>
      </c>
      <c r="D3135" s="5">
        <v>0.7</v>
      </c>
      <c r="E3135" s="4" t="str">
        <v>J</v>
      </c>
      <c r="F3135" s="4" t="str">
        <v>VS1</v>
      </c>
      <c r="G3135" s="4" t="str">
        <v xml:space="preserve"> </v>
      </c>
      <c r="H3135" s="4" t="str">
        <v>EX</v>
      </c>
      <c r="I3135" s="4" t="str">
        <v>EX</v>
      </c>
      <c r="J3135" s="4" t="str">
        <v>NONE</v>
      </c>
      <c r="K3135" s="4" t="str">
        <v>7.07 x 4.87 x 3.05</v>
      </c>
      <c r="L3135" s="4" t="str">
        <v>62.60</v>
      </c>
      <c r="M3135" s="4" t="str">
        <v>62.00</v>
      </c>
      <c r="N3135" s="4" t="str">
        <v/>
      </c>
      <c r="O3135" s="4" t="str">
        <v>GIA</v>
      </c>
      <c r="P3135" s="4">
        <v>1900</v>
      </c>
      <c r="Q3135" s="7">
        <v>-70</v>
      </c>
      <c r="R3135" s="5">
        <f>ROUND(P3135 * (1 + (Q3135 / 100)), 2)</f>
        <v>570</v>
      </c>
      <c r="S3135" s="5">
        <f>ROUND(R3135 * D3135, 2)</f>
        <v>399</v>
      </c>
      <c r="T3135" s="4" t="str">
        <v>MUMBAI</v>
      </c>
      <c r="U3135" s="8" t="str">
        <v>AVAILABLE</v>
      </c>
      <c r="V3135" s="4" t="str">
        <v>Feather, Needle, Pinpoint</v>
      </c>
      <c r="W3135" s="9" t="str">
        <v>Media URL</v>
      </c>
    </row>
    <row r="3136">
      <c r="A3136" s="4" t="str">
        <v>807656158</v>
      </c>
      <c r="B3136" s="4" t="str">
        <v>OVAL</v>
      </c>
      <c r="C3136" s="4">
        <v>154334</v>
      </c>
      <c r="D3136" s="5">
        <v>0.71</v>
      </c>
      <c r="E3136" s="4" t="str">
        <v>J</v>
      </c>
      <c r="F3136" s="4" t="str">
        <v>VS1</v>
      </c>
      <c r="G3136" s="4" t="str">
        <v>VG</v>
      </c>
      <c r="H3136" s="4" t="str">
        <v>EX</v>
      </c>
      <c r="I3136" s="4" t="str">
        <v>EX</v>
      </c>
      <c r="J3136" s="4" t="str">
        <v>NONE</v>
      </c>
      <c r="K3136" s="4" t="str">
        <v>7.29 x 4.82 x 2.90</v>
      </c>
      <c r="L3136" s="4" t="str">
        <v>60.20</v>
      </c>
      <c r="M3136" s="4" t="str">
        <v>56.00</v>
      </c>
      <c r="N3136" s="4" t="str">
        <v>38.30</v>
      </c>
      <c r="O3136" s="4" t="str">
        <v>IGI</v>
      </c>
      <c r="P3136" s="4">
        <v>1900</v>
      </c>
      <c r="Q3136" s="7">
        <v>-74</v>
      </c>
      <c r="R3136" s="5">
        <f>ROUND(P3136 * (1 + (Q3136 / 100)), 2)</f>
        <v>494</v>
      </c>
      <c r="S3136" s="5">
        <f>ROUND(R3136 * D3136, 2)</f>
        <v>350.74</v>
      </c>
      <c r="T3136" s="4" t="str">
        <v>MUMBAI</v>
      </c>
      <c r="U3136" s="8" t="str">
        <v>AVAILABLE</v>
      </c>
      <c r="V3136" s="4" t="str">
        <v>Needle, Cloud</v>
      </c>
      <c r="W3136" s="9" t="str">
        <v>Media URL</v>
      </c>
    </row>
    <row r="3137">
      <c r="A3137" s="4" t="str">
        <v>807656550</v>
      </c>
      <c r="B3137" s="4" t="str">
        <v>OVAL</v>
      </c>
      <c r="C3137" s="4">
        <v>161779</v>
      </c>
      <c r="D3137" s="5">
        <v>0.7</v>
      </c>
      <c r="E3137" s="4" t="str">
        <v>J</v>
      </c>
      <c r="F3137" s="4" t="str">
        <v>VS1</v>
      </c>
      <c r="G3137" s="4" t="str">
        <v>VG</v>
      </c>
      <c r="H3137" s="4" t="str">
        <v>EX</v>
      </c>
      <c r="I3137" s="4" t="str">
        <v>EX</v>
      </c>
      <c r="J3137" s="4" t="str">
        <v>NONE</v>
      </c>
      <c r="K3137" s="4" t="str">
        <v>6.77 x 4.93 x 3.13</v>
      </c>
      <c r="L3137" s="4" t="str">
        <v>63.50</v>
      </c>
      <c r="M3137" s="4" t="str">
        <v>63.00</v>
      </c>
      <c r="N3137" s="4" t="str">
        <v>37.90</v>
      </c>
      <c r="O3137" s="4" t="str">
        <v>IGI</v>
      </c>
      <c r="P3137" s="4">
        <v>1900</v>
      </c>
      <c r="Q3137" s="7">
        <v>-72</v>
      </c>
      <c r="R3137" s="5">
        <f>ROUND(P3137 * (1 + (Q3137 / 100)), 2)</f>
        <v>532</v>
      </c>
      <c r="S3137" s="5">
        <f>ROUND(R3137 * D3137, 2)</f>
        <v>372.4</v>
      </c>
      <c r="T3137" s="4" t="str">
        <v>MUMBAI</v>
      </c>
      <c r="U3137" s="8" t="str">
        <v>AVAILABLE</v>
      </c>
      <c r="V3137" s="4" t="str">
        <v>Cloud, Feather</v>
      </c>
      <c r="W3137" s="9" t="str">
        <v>Media URL</v>
      </c>
    </row>
    <row r="3138">
      <c r="A3138" s="4" t="str">
        <v>2546805816</v>
      </c>
      <c r="B3138" s="4" t="str">
        <v>OVAL</v>
      </c>
      <c r="C3138" s="4">
        <v>129929</v>
      </c>
      <c r="D3138" s="5">
        <v>0.7</v>
      </c>
      <c r="E3138" s="4" t="str">
        <v>J</v>
      </c>
      <c r="F3138" s="4" t="str">
        <v>VS2</v>
      </c>
      <c r="G3138" s="4" t="str">
        <v xml:space="preserve"> </v>
      </c>
      <c r="H3138" s="4" t="str">
        <v>VG</v>
      </c>
      <c r="I3138" s="4" t="str">
        <v>VG</v>
      </c>
      <c r="J3138" s="4" t="str">
        <v>NONE</v>
      </c>
      <c r="K3138" s="4" t="str">
        <v>7.68 x 4.86 x 3.01</v>
      </c>
      <c r="L3138" s="4" t="str">
        <v>61.90</v>
      </c>
      <c r="M3138" s="4" t="str">
        <v>60.00</v>
      </c>
      <c r="N3138" s="4" t="str">
        <v/>
      </c>
      <c r="O3138" s="4" t="str">
        <v>GIA</v>
      </c>
      <c r="P3138" s="4">
        <v>1700</v>
      </c>
      <c r="Q3138" s="7">
        <v>-67</v>
      </c>
      <c r="R3138" s="5">
        <f>ROUND(P3138 * (1 + (Q3138 / 100)), 2)</f>
        <v>561</v>
      </c>
      <c r="S3138" s="5">
        <f>ROUND(R3138 * D3138, 2)</f>
        <v>392.7</v>
      </c>
      <c r="T3138" s="4" t="str">
        <v>MUMBAI</v>
      </c>
      <c r="U3138" s="8" t="str">
        <v>AVAILABLE</v>
      </c>
      <c r="V3138" s="4" t="str">
        <v>Crystal, Feather</v>
      </c>
      <c r="W3138" s="9" t="str">
        <v>Media URL</v>
      </c>
    </row>
    <row r="3139">
      <c r="A3139" s="4" t="str">
        <v>6545643143</v>
      </c>
      <c r="B3139" s="4" t="str">
        <v>OVAL</v>
      </c>
      <c r="C3139" s="4">
        <v>122233</v>
      </c>
      <c r="D3139" s="5">
        <v>0.7</v>
      </c>
      <c r="E3139" s="4" t="str">
        <v>J</v>
      </c>
      <c r="F3139" s="4" t="str">
        <v>VS2</v>
      </c>
      <c r="G3139" s="4" t="str">
        <v xml:space="preserve"> </v>
      </c>
      <c r="H3139" s="4" t="str">
        <v>EX</v>
      </c>
      <c r="I3139" s="4" t="str">
        <v>VG</v>
      </c>
      <c r="J3139" s="4" t="str">
        <v>NONE</v>
      </c>
      <c r="K3139" s="4" t="str">
        <v>7.59 x 4.80 x 2.99</v>
      </c>
      <c r="L3139" s="4" t="str">
        <v>62.40</v>
      </c>
      <c r="M3139" s="4" t="str">
        <v>60.00</v>
      </c>
      <c r="N3139" s="4" t="str">
        <v/>
      </c>
      <c r="O3139" s="4" t="str">
        <v>GIA</v>
      </c>
      <c r="P3139" s="4">
        <v>1700</v>
      </c>
      <c r="Q3139" s="7">
        <v>-71</v>
      </c>
      <c r="R3139" s="5">
        <f>ROUND(P3139 * (1 + (Q3139 / 100)), 2)</f>
        <v>493</v>
      </c>
      <c r="S3139" s="5">
        <f>ROUND(R3139 * D3139, 2)</f>
        <v>345.1</v>
      </c>
      <c r="T3139" s="4" t="str">
        <v>MUMBAI</v>
      </c>
      <c r="U3139" s="8" t="str">
        <v>AVAILABLE</v>
      </c>
      <c r="V3139" s="4" t="str">
        <v>Twinning Wisp, Feather</v>
      </c>
      <c r="W3139" s="9" t="str">
        <v>Media URL</v>
      </c>
    </row>
    <row r="3140">
      <c r="A3140" s="4" t="str">
        <v>7556619744</v>
      </c>
      <c r="B3140" s="4" t="str">
        <v>OVAL</v>
      </c>
      <c r="C3140" s="4">
        <v>162681</v>
      </c>
      <c r="D3140" s="5">
        <v>0.7</v>
      </c>
      <c r="E3140" s="4" t="str">
        <v>J</v>
      </c>
      <c r="F3140" s="4" t="str">
        <v>SI1</v>
      </c>
      <c r="G3140" s="4" t="str">
        <v xml:space="preserve"> </v>
      </c>
      <c r="H3140" s="4" t="str">
        <v>VG</v>
      </c>
      <c r="I3140" s="4" t="str">
        <v>VG</v>
      </c>
      <c r="J3140" s="4" t="str">
        <v>NONE</v>
      </c>
      <c r="K3140" s="4" t="str">
        <v>7.45 x 4.47 x 3.12</v>
      </c>
      <c r="L3140" s="4" t="str">
        <v>69.90</v>
      </c>
      <c r="M3140" s="4" t="str">
        <v>59.00</v>
      </c>
      <c r="N3140" s="4" t="str">
        <v/>
      </c>
      <c r="O3140" s="4" t="str">
        <v>GIA</v>
      </c>
      <c r="P3140" s="4">
        <v>1600</v>
      </c>
      <c r="Q3140" s="7">
        <v>-61</v>
      </c>
      <c r="R3140" s="5">
        <f>ROUND(P3140 * (1 + (Q3140 / 100)), 2)</f>
        <v>624</v>
      </c>
      <c r="S3140" s="5">
        <f>ROUND(R3140 * D3140, 2)</f>
        <v>436.8</v>
      </c>
      <c r="T3140" s="4" t="str">
        <v>MUMBAI</v>
      </c>
      <c r="U3140" s="8" t="str">
        <v>AVAILABLE</v>
      </c>
      <c r="V3140" s="4" t="str">
        <v>Feather</v>
      </c>
      <c r="W3140" s="9" t="str">
        <v>Media URL</v>
      </c>
    </row>
    <row r="3141">
      <c r="A3141" s="4" t="str">
        <v>2567090685</v>
      </c>
      <c r="B3141" s="4" t="str">
        <v>OVAL</v>
      </c>
      <c r="C3141" s="4">
        <v>181233</v>
      </c>
      <c r="D3141" s="5">
        <v>0.72</v>
      </c>
      <c r="E3141" s="4" t="str">
        <v>K</v>
      </c>
      <c r="F3141" s="4" t="str">
        <v>IF</v>
      </c>
      <c r="G3141" s="4" t="str">
        <v xml:space="preserve"> </v>
      </c>
      <c r="H3141" s="4" t="str">
        <v>EX</v>
      </c>
      <c r="I3141" s="4" t="str">
        <v>VG</v>
      </c>
      <c r="J3141" s="4" t="str">
        <v>NONE</v>
      </c>
      <c r="K3141" s="4" t="str">
        <v>6.87 x 5.28 x 3.09</v>
      </c>
      <c r="L3141" s="4" t="str">
        <v>58.60</v>
      </c>
      <c r="M3141" s="4" t="str">
        <v>62.00</v>
      </c>
      <c r="N3141" s="4" t="str">
        <v/>
      </c>
      <c r="O3141" s="4" t="str">
        <v>GIA</v>
      </c>
      <c r="P3141" s="4">
        <v>2000</v>
      </c>
      <c r="Q3141" s="7">
        <v>-60</v>
      </c>
      <c r="R3141" s="5">
        <f>ROUND(P3141 * (1 + (Q3141 / 100)), 2)</f>
        <v>800</v>
      </c>
      <c r="S3141" s="5">
        <f>ROUND(R3141 * D3141, 2)</f>
        <v>576</v>
      </c>
      <c r="T3141" s="4" t="str">
        <v>MUMBAI</v>
      </c>
      <c r="U3141" s="8" t="str">
        <v>AVAILABLE</v>
      </c>
      <c r="V3141" s="4" t="str">
        <v>Minor Details of Polish</v>
      </c>
      <c r="W3141" s="9" t="str">
        <v>Media URL</v>
      </c>
    </row>
    <row r="3142">
      <c r="A3142" s="4" t="str">
        <v>6555708242</v>
      </c>
      <c r="B3142" s="4" t="str">
        <v>OVAL</v>
      </c>
      <c r="C3142" s="4">
        <v>166048</v>
      </c>
      <c r="D3142" s="5">
        <v>0.72</v>
      </c>
      <c r="E3142" s="4" t="str">
        <v>K</v>
      </c>
      <c r="F3142" s="4" t="str">
        <v>IF</v>
      </c>
      <c r="G3142" s="4" t="str">
        <v xml:space="preserve"> </v>
      </c>
      <c r="H3142" s="4" t="str">
        <v>EX</v>
      </c>
      <c r="I3142" s="4" t="str">
        <v>EX</v>
      </c>
      <c r="J3142" s="4" t="str">
        <v>NONE</v>
      </c>
      <c r="K3142" s="4" t="str">
        <v>8.04 x 4.86 x 2.79</v>
      </c>
      <c r="L3142" s="4" t="str">
        <v>57.30</v>
      </c>
      <c r="M3142" s="4" t="str">
        <v>65.00</v>
      </c>
      <c r="N3142" s="4" t="str">
        <v/>
      </c>
      <c r="O3142" s="4" t="str">
        <v>GIA</v>
      </c>
      <c r="P3142" s="4">
        <v>2000</v>
      </c>
      <c r="Q3142" s="7">
        <v>-68</v>
      </c>
      <c r="R3142" s="5">
        <f>ROUND(P3142 * (1 + (Q3142 / 100)), 2)</f>
        <v>640</v>
      </c>
      <c r="S3142" s="5">
        <f>ROUND(R3142 * D3142, 2)</f>
        <v>460.8</v>
      </c>
      <c r="T3142" s="4" t="str">
        <v>MUMBAI</v>
      </c>
      <c r="U3142" s="8" t="str">
        <v>AVAILABLE</v>
      </c>
      <c r="V3142" s="4" t="str">
        <v>Minor Details of Polish</v>
      </c>
      <c r="W3142" s="9" t="str">
        <v>Media URL</v>
      </c>
    </row>
    <row r="3143">
      <c r="A3143" s="4" t="str">
        <v>6545995302</v>
      </c>
      <c r="B3143" s="4" t="str">
        <v>OVAL</v>
      </c>
      <c r="C3143" s="4">
        <v>137608</v>
      </c>
      <c r="D3143" s="5">
        <v>0.7</v>
      </c>
      <c r="E3143" s="4" t="str">
        <v>K</v>
      </c>
      <c r="F3143" s="4" t="str">
        <v>VVS1</v>
      </c>
      <c r="G3143" s="4" t="str">
        <v xml:space="preserve"> </v>
      </c>
      <c r="H3143" s="4" t="str">
        <v>EX</v>
      </c>
      <c r="I3143" s="4" t="str">
        <v>VG</v>
      </c>
      <c r="J3143" s="4" t="str">
        <v>NONE</v>
      </c>
      <c r="K3143" s="4" t="str">
        <v>6.97 x 5.08 x 3.15</v>
      </c>
      <c r="L3143" s="4" t="str">
        <v>61.90</v>
      </c>
      <c r="M3143" s="4" t="str">
        <v>64.00</v>
      </c>
      <c r="N3143" s="4" t="str">
        <v/>
      </c>
      <c r="O3143" s="4" t="str">
        <v>GIA</v>
      </c>
      <c r="P3143" s="4">
        <v>1900</v>
      </c>
      <c r="Q3143" s="7">
        <v>-69</v>
      </c>
      <c r="R3143" s="5">
        <f>ROUND(P3143 * (1 + (Q3143 / 100)), 2)</f>
        <v>589</v>
      </c>
      <c r="S3143" s="5">
        <f>ROUND(R3143 * D3143, 2)</f>
        <v>412.3</v>
      </c>
      <c r="T3143" s="4" t="str">
        <v>MUMBAI</v>
      </c>
      <c r="U3143" s="8" t="str">
        <v>AVAILABLE</v>
      </c>
      <c r="V3143" s="4" t="str">
        <v>Feather</v>
      </c>
      <c r="W3143" s="9" t="str">
        <v>Media URL</v>
      </c>
    </row>
    <row r="3144">
      <c r="A3144" s="4" t="str">
        <v>6555053948</v>
      </c>
      <c r="B3144" s="4" t="str">
        <v>OVAL</v>
      </c>
      <c r="C3144" s="4">
        <v>139387</v>
      </c>
      <c r="D3144" s="5">
        <v>0.73</v>
      </c>
      <c r="E3144" s="4" t="str">
        <v>K</v>
      </c>
      <c r="F3144" s="4" t="str">
        <v>VVS1</v>
      </c>
      <c r="G3144" s="4" t="str">
        <v xml:space="preserve"> </v>
      </c>
      <c r="H3144" s="4" t="str">
        <v>EX</v>
      </c>
      <c r="I3144" s="4" t="str">
        <v>VG</v>
      </c>
      <c r="J3144" s="4" t="str">
        <v>NONE</v>
      </c>
      <c r="K3144" s="4" t="str">
        <v>7.34 x 5.00 x 3.16</v>
      </c>
      <c r="L3144" s="4" t="str">
        <v>63.30</v>
      </c>
      <c r="M3144" s="4" t="str">
        <v>61.00</v>
      </c>
      <c r="N3144" s="4" t="str">
        <v/>
      </c>
      <c r="O3144" s="4" t="str">
        <v>GIA</v>
      </c>
      <c r="P3144" s="4">
        <v>1900</v>
      </c>
      <c r="Q3144" s="7">
        <v>-69</v>
      </c>
      <c r="R3144" s="5">
        <f>ROUND(P3144 * (1 + (Q3144 / 100)), 2)</f>
        <v>589</v>
      </c>
      <c r="S3144" s="5">
        <f>ROUND(R3144 * D3144, 2)</f>
        <v>429.97</v>
      </c>
      <c r="T3144" s="4" t="str">
        <v>MUMBAI</v>
      </c>
      <c r="U3144" s="8" t="str">
        <v>AVAILABLE</v>
      </c>
      <c r="V3144" s="4" t="str">
        <v>Internal Graining, Feather, Manufacturing Remnant, Surface Graining</v>
      </c>
      <c r="W3144" s="9" t="str">
        <v>Media URL</v>
      </c>
    </row>
    <row r="3145">
      <c r="A3145" s="4" t="str">
        <v>6555059906</v>
      </c>
      <c r="B3145" s="4" t="str">
        <v>OVAL</v>
      </c>
      <c r="C3145" s="4">
        <v>139594</v>
      </c>
      <c r="D3145" s="5">
        <v>0.7</v>
      </c>
      <c r="E3145" s="4" t="str">
        <v>K</v>
      </c>
      <c r="F3145" s="4" t="str">
        <v>VVS2</v>
      </c>
      <c r="G3145" s="4" t="str">
        <v xml:space="preserve"> </v>
      </c>
      <c r="H3145" s="4" t="str">
        <v>VG</v>
      </c>
      <c r="I3145" s="4" t="str">
        <v>VG</v>
      </c>
      <c r="J3145" s="4" t="str">
        <v>NONE</v>
      </c>
      <c r="K3145" s="4" t="str">
        <v>7.52 x 4.76 x 2.99</v>
      </c>
      <c r="L3145" s="4" t="str">
        <v>62.70</v>
      </c>
      <c r="M3145" s="4" t="str">
        <v>56.00</v>
      </c>
      <c r="N3145" s="4" t="str">
        <v/>
      </c>
      <c r="O3145" s="4" t="str">
        <v>GIA</v>
      </c>
      <c r="P3145" s="4">
        <v>1800</v>
      </c>
      <c r="Q3145" s="7">
        <v>-72</v>
      </c>
      <c r="R3145" s="5">
        <f>ROUND(P3145 * (1 + (Q3145 / 100)), 2)</f>
        <v>504</v>
      </c>
      <c r="S3145" s="5">
        <f>ROUND(R3145 * D3145, 2)</f>
        <v>352.8</v>
      </c>
      <c r="T3145" s="4" t="str">
        <v>MUMBAI</v>
      </c>
      <c r="U3145" s="8" t="str">
        <v>AVAILABLE</v>
      </c>
      <c r="V3145" s="4" t="str">
        <v>Pinpoint, Feather, Internal Graining</v>
      </c>
      <c r="W3145" s="9" t="str">
        <v>Media URL</v>
      </c>
    </row>
    <row r="3146">
      <c r="A3146" s="4" t="str">
        <v>6565231557</v>
      </c>
      <c r="B3146" s="4" t="str">
        <v>OVAL</v>
      </c>
      <c r="C3146" s="4">
        <v>187662</v>
      </c>
      <c r="D3146" s="5">
        <v>0.7</v>
      </c>
      <c r="E3146" s="4" t="str">
        <v>K</v>
      </c>
      <c r="F3146" s="4" t="str">
        <v>VVS2</v>
      </c>
      <c r="G3146" s="4" t="str">
        <v xml:space="preserve"> </v>
      </c>
      <c r="H3146" s="4" t="str">
        <v>VG</v>
      </c>
      <c r="I3146" s="4" t="str">
        <v>VG</v>
      </c>
      <c r="J3146" s="4" t="str">
        <v>NONE</v>
      </c>
      <c r="K3146" s="4" t="str">
        <v>7.13 x 4.91 x 3.08</v>
      </c>
      <c r="L3146" s="4" t="str">
        <v>62.70</v>
      </c>
      <c r="M3146" s="4" t="str">
        <v>57.00</v>
      </c>
      <c r="N3146" s="4" t="str">
        <v/>
      </c>
      <c r="O3146" s="4" t="str">
        <v>GIA</v>
      </c>
      <c r="P3146" s="4">
        <v>1800</v>
      </c>
      <c r="Q3146" s="7">
        <v>-59</v>
      </c>
      <c r="R3146" s="5">
        <f>ROUND(P3146 * (1 + (Q3146 / 100)), 2)</f>
        <v>738</v>
      </c>
      <c r="S3146" s="5">
        <f>ROUND(R3146 * D3146, 2)</f>
        <v>516.6</v>
      </c>
      <c r="T3146" s="4" t="str">
        <v>MUMBAI</v>
      </c>
      <c r="U3146" s="8" t="str">
        <v>AVAILABLE</v>
      </c>
      <c r="V3146" s="4" t="str">
        <v>Cloud, Needle, Pinpoint, Surface Graining</v>
      </c>
      <c r="W3146" s="9" t="str">
        <v>Media URL</v>
      </c>
    </row>
    <row r="3147">
      <c r="A3147" s="4" t="str">
        <v>6555652673</v>
      </c>
      <c r="B3147" s="4" t="str">
        <v>OVAL</v>
      </c>
      <c r="C3147" s="4">
        <v>164350</v>
      </c>
      <c r="D3147" s="5">
        <v>0.7</v>
      </c>
      <c r="E3147" s="4" t="str">
        <v>K</v>
      </c>
      <c r="F3147" s="4" t="str">
        <v>VVS2</v>
      </c>
      <c r="G3147" s="4" t="str">
        <v xml:space="preserve"> </v>
      </c>
      <c r="H3147" s="4" t="str">
        <v>EX</v>
      </c>
      <c r="I3147" s="4" t="str">
        <v>VG</v>
      </c>
      <c r="J3147" s="4" t="str">
        <v>NONE</v>
      </c>
      <c r="K3147" s="4" t="str">
        <v>6.52 x 4.97 x 3.19</v>
      </c>
      <c r="L3147" s="4" t="str">
        <v>64.10</v>
      </c>
      <c r="M3147" s="4" t="str">
        <v>66.00</v>
      </c>
      <c r="N3147" s="4" t="str">
        <v/>
      </c>
      <c r="O3147" s="4" t="str">
        <v>GIA</v>
      </c>
      <c r="P3147" s="4">
        <v>1800</v>
      </c>
      <c r="Q3147" s="7">
        <v>-67</v>
      </c>
      <c r="R3147" s="5">
        <f>ROUND(P3147 * (1 + (Q3147 / 100)), 2)</f>
        <v>594</v>
      </c>
      <c r="S3147" s="5">
        <f>ROUND(R3147 * D3147, 2)</f>
        <v>415.8</v>
      </c>
      <c r="T3147" s="4" t="str">
        <v>MUMBAI</v>
      </c>
      <c r="U3147" s="8" t="str">
        <v>AVAILABLE</v>
      </c>
      <c r="V3147" s="4" t="str">
        <v>Feather</v>
      </c>
      <c r="W3147" s="9" t="str">
        <v>Media URL</v>
      </c>
    </row>
    <row r="3148">
      <c r="A3148" s="4" t="str">
        <v>6561046518</v>
      </c>
      <c r="B3148" s="4" t="str">
        <v>OVAL</v>
      </c>
      <c r="C3148" s="4">
        <v>178164</v>
      </c>
      <c r="D3148" s="5">
        <v>0.7</v>
      </c>
      <c r="E3148" s="4" t="str">
        <v>K</v>
      </c>
      <c r="F3148" s="4" t="str">
        <v>VVS2</v>
      </c>
      <c r="G3148" s="4" t="str">
        <v xml:space="preserve"> </v>
      </c>
      <c r="H3148" s="4" t="str">
        <v>EX</v>
      </c>
      <c r="I3148" s="4" t="str">
        <v>VG</v>
      </c>
      <c r="J3148" s="4" t="str">
        <v>FNT</v>
      </c>
      <c r="K3148" s="4" t="str">
        <v>7.00 x 4.91 x 3.03</v>
      </c>
      <c r="L3148" s="4" t="str">
        <v>61.70</v>
      </c>
      <c r="M3148" s="4" t="str">
        <v>61.00</v>
      </c>
      <c r="N3148" s="4" t="str">
        <v/>
      </c>
      <c r="O3148" s="4" t="str">
        <v>GIA</v>
      </c>
      <c r="P3148" s="4">
        <v>1800</v>
      </c>
      <c r="Q3148" s="7">
        <v>-63</v>
      </c>
      <c r="R3148" s="5">
        <f>ROUND(P3148 * (1 + (Q3148 / 100)), 2)</f>
        <v>666</v>
      </c>
      <c r="S3148" s="5">
        <f>ROUND(R3148 * D3148, 2)</f>
        <v>466.2</v>
      </c>
      <c r="T3148" s="4" t="str">
        <v>MUMBAI</v>
      </c>
      <c r="U3148" s="8" t="str">
        <v>AVAILABLE</v>
      </c>
      <c r="V3148" s="4" t="str">
        <v>Cloud, Pinpoint</v>
      </c>
      <c r="W3148" s="9" t="str">
        <v>Media URL</v>
      </c>
    </row>
    <row r="3149">
      <c r="A3149" s="4" t="str">
        <v>7548926468</v>
      </c>
      <c r="B3149" s="4" t="str">
        <v>OVAL</v>
      </c>
      <c r="C3149" s="4">
        <v>133985</v>
      </c>
      <c r="D3149" s="5">
        <v>0.71</v>
      </c>
      <c r="E3149" s="4" t="str">
        <v>K</v>
      </c>
      <c r="F3149" s="4" t="str">
        <v>VVS2</v>
      </c>
      <c r="G3149" s="4" t="str">
        <v xml:space="preserve"> </v>
      </c>
      <c r="H3149" s="4" t="str">
        <v>EX</v>
      </c>
      <c r="I3149" s="4" t="str">
        <v>EX</v>
      </c>
      <c r="J3149" s="4" t="str">
        <v>NONE</v>
      </c>
      <c r="K3149" s="4" t="str">
        <v>7.59 x 4.83 x 2.88</v>
      </c>
      <c r="L3149" s="4" t="str">
        <v>59.50</v>
      </c>
      <c r="M3149" s="4" t="str">
        <v>60.00</v>
      </c>
      <c r="N3149" s="4" t="str">
        <v/>
      </c>
      <c r="O3149" s="4" t="str">
        <v>GIA</v>
      </c>
      <c r="P3149" s="4">
        <v>1800</v>
      </c>
      <c r="Q3149" s="7">
        <v>-71</v>
      </c>
      <c r="R3149" s="5">
        <f>ROUND(P3149 * (1 + (Q3149 / 100)), 2)</f>
        <v>522</v>
      </c>
      <c r="S3149" s="5">
        <f>ROUND(R3149 * D3149, 2)</f>
        <v>370.62</v>
      </c>
      <c r="T3149" s="4" t="str">
        <v>MUMBAI</v>
      </c>
      <c r="U3149" s="8" t="str">
        <v>AVAILABLE</v>
      </c>
      <c r="V3149" s="4" t="str">
        <v>Feather, Cloud, Surface Graining</v>
      </c>
      <c r="W3149" s="9" t="str">
        <v>Media URL</v>
      </c>
    </row>
    <row r="3150">
      <c r="A3150" s="4" t="str">
        <v>5553015056</v>
      </c>
      <c r="B3150" s="4" t="str">
        <v>OVAL</v>
      </c>
      <c r="C3150" s="4">
        <v>138171</v>
      </c>
      <c r="D3150" s="5">
        <v>0.7</v>
      </c>
      <c r="E3150" s="4" t="str">
        <v>K</v>
      </c>
      <c r="F3150" s="4" t="str">
        <v>VS1</v>
      </c>
      <c r="G3150" s="4" t="str">
        <v xml:space="preserve"> </v>
      </c>
      <c r="H3150" s="4" t="str">
        <v>VG</v>
      </c>
      <c r="I3150" s="4" t="str">
        <v>VG</v>
      </c>
      <c r="J3150" s="4" t="str">
        <v>NONE</v>
      </c>
      <c r="K3150" s="4" t="str">
        <v>6.78 x 5.10 x 3.16</v>
      </c>
      <c r="L3150" s="4" t="str">
        <v>61.90</v>
      </c>
      <c r="M3150" s="4" t="str">
        <v>62.00</v>
      </c>
      <c r="N3150" s="4" t="str">
        <v/>
      </c>
      <c r="O3150" s="4" t="str">
        <v>GIA</v>
      </c>
      <c r="P3150" s="4">
        <v>1700</v>
      </c>
      <c r="Q3150" s="7">
        <v>-73</v>
      </c>
      <c r="R3150" s="5">
        <f>ROUND(P3150 * (1 + (Q3150 / 100)), 2)</f>
        <v>459</v>
      </c>
      <c r="S3150" s="5">
        <f>ROUND(R3150 * D3150, 2)</f>
        <v>321.3</v>
      </c>
      <c r="T3150" s="4" t="str">
        <v>MUMBAI</v>
      </c>
      <c r="U3150" s="8" t="str">
        <v>AVAILABLE</v>
      </c>
      <c r="V3150" s="4" t="str">
        <v>Feather, Needle</v>
      </c>
      <c r="W3150" s="9" t="str">
        <v>Media URL</v>
      </c>
    </row>
    <row r="3151">
      <c r="A3151" s="4" t="str">
        <v>2548762666</v>
      </c>
      <c r="B3151" s="4" t="str">
        <v>OVAL</v>
      </c>
      <c r="C3151" s="4">
        <v>127757</v>
      </c>
      <c r="D3151" s="5">
        <v>0.71</v>
      </c>
      <c r="E3151" s="4" t="str">
        <v>K</v>
      </c>
      <c r="F3151" s="4" t="str">
        <v>VS1</v>
      </c>
      <c r="G3151" s="4" t="str">
        <v xml:space="preserve"> </v>
      </c>
      <c r="H3151" s="4" t="str">
        <v>EX</v>
      </c>
      <c r="I3151" s="4" t="str">
        <v>VG</v>
      </c>
      <c r="J3151" s="4" t="str">
        <v>NONE</v>
      </c>
      <c r="K3151" s="4" t="str">
        <v>7.34 x 4.86 x 3.05</v>
      </c>
      <c r="L3151" s="4" t="str">
        <v>62.70</v>
      </c>
      <c r="M3151" s="4" t="str">
        <v>60.00</v>
      </c>
      <c r="N3151" s="4" t="str">
        <v/>
      </c>
      <c r="O3151" s="4" t="str">
        <v>GIA</v>
      </c>
      <c r="P3151" s="4">
        <v>1700</v>
      </c>
      <c r="Q3151" s="7">
        <v>-71</v>
      </c>
      <c r="R3151" s="5">
        <f>ROUND(P3151 * (1 + (Q3151 / 100)), 2)</f>
        <v>493</v>
      </c>
      <c r="S3151" s="5">
        <f>ROUND(R3151 * D3151, 2)</f>
        <v>350.03</v>
      </c>
      <c r="T3151" s="4" t="str">
        <v>MUMBAI</v>
      </c>
      <c r="U3151" s="8" t="str">
        <v>AVAILABLE</v>
      </c>
      <c r="V3151" s="4" t="str">
        <v>Twinning Wisp, Feather</v>
      </c>
      <c r="W3151" s="9" t="str">
        <v>Media URL</v>
      </c>
    </row>
    <row r="3152">
      <c r="A3152" s="4" t="str">
        <v>6552625180</v>
      </c>
      <c r="B3152" s="4" t="str">
        <v>OVAL</v>
      </c>
      <c r="C3152" s="4">
        <v>163293</v>
      </c>
      <c r="D3152" s="5">
        <v>0.7</v>
      </c>
      <c r="E3152" s="4" t="str">
        <v>K</v>
      </c>
      <c r="F3152" s="4" t="str">
        <v>VS1</v>
      </c>
      <c r="G3152" s="4" t="str">
        <v xml:space="preserve"> </v>
      </c>
      <c r="H3152" s="4" t="str">
        <v>EX</v>
      </c>
      <c r="I3152" s="4" t="str">
        <v>VG</v>
      </c>
      <c r="J3152" s="4" t="str">
        <v>NONE</v>
      </c>
      <c r="K3152" s="4" t="str">
        <v>6.67 x 4.88 x 3.22</v>
      </c>
      <c r="L3152" s="4" t="str">
        <v>66.00</v>
      </c>
      <c r="M3152" s="4" t="str">
        <v>62.00</v>
      </c>
      <c r="N3152" s="4" t="str">
        <v/>
      </c>
      <c r="O3152" s="4" t="str">
        <v>GIA</v>
      </c>
      <c r="P3152" s="4">
        <v>1700</v>
      </c>
      <c r="Q3152" s="7">
        <v>-64</v>
      </c>
      <c r="R3152" s="5">
        <f>ROUND(P3152 * (1 + (Q3152 / 100)), 2)</f>
        <v>612</v>
      </c>
      <c r="S3152" s="5">
        <f>ROUND(R3152 * D3152, 2)</f>
        <v>428.4</v>
      </c>
      <c r="T3152" s="4" t="str">
        <v>MUMBAI</v>
      </c>
      <c r="U3152" s="8" t="str">
        <v>AVAILABLE</v>
      </c>
      <c r="V3152" s="4" t="str">
        <v>Cloud</v>
      </c>
      <c r="W3152" s="9" t="str">
        <v>Media URL</v>
      </c>
    </row>
    <row r="3153">
      <c r="A3153" s="4" t="str">
        <v>2554134019</v>
      </c>
      <c r="B3153" s="4" t="str">
        <v>OVAL</v>
      </c>
      <c r="C3153" s="4">
        <v>141964</v>
      </c>
      <c r="D3153" s="5">
        <v>0.71</v>
      </c>
      <c r="E3153" s="4" t="str">
        <v>K</v>
      </c>
      <c r="F3153" s="4" t="str">
        <v>VS1</v>
      </c>
      <c r="G3153" s="4" t="str">
        <v xml:space="preserve"> </v>
      </c>
      <c r="H3153" s="4" t="str">
        <v>EX</v>
      </c>
      <c r="I3153" s="4" t="str">
        <v>EX</v>
      </c>
      <c r="J3153" s="4" t="str">
        <v>NONE</v>
      </c>
      <c r="K3153" s="4" t="str">
        <v>7.47 x 4.87 x 2.92</v>
      </c>
      <c r="L3153" s="4" t="str">
        <v>59.90</v>
      </c>
      <c r="M3153" s="4" t="str">
        <v>62.00</v>
      </c>
      <c r="N3153" s="4" t="str">
        <v/>
      </c>
      <c r="O3153" s="4" t="str">
        <v>GIA</v>
      </c>
      <c r="P3153" s="4">
        <v>1700</v>
      </c>
      <c r="Q3153" s="7">
        <v>-71</v>
      </c>
      <c r="R3153" s="5">
        <f>ROUND(P3153 * (1 + (Q3153 / 100)), 2)</f>
        <v>493</v>
      </c>
      <c r="S3153" s="5">
        <f>ROUND(R3153 * D3153, 2)</f>
        <v>350.03</v>
      </c>
      <c r="T3153" s="4" t="str">
        <v>MUMBAI</v>
      </c>
      <c r="U3153" s="8" t="str">
        <v>AVAILABLE</v>
      </c>
      <c r="V3153" s="4" t="str">
        <v>Twinning Wisp</v>
      </c>
      <c r="W3153" s="9" t="str">
        <v>Media URL</v>
      </c>
    </row>
    <row r="3154">
      <c r="A3154" s="4" t="str">
        <v>6552676244</v>
      </c>
      <c r="B3154" s="4" t="str">
        <v>OVAL</v>
      </c>
      <c r="C3154" s="4">
        <v>165245</v>
      </c>
      <c r="D3154" s="5">
        <v>0.7</v>
      </c>
      <c r="E3154" s="4" t="str">
        <v>K</v>
      </c>
      <c r="F3154" s="4" t="str">
        <v>VS1</v>
      </c>
      <c r="G3154" s="4" t="str">
        <v xml:space="preserve"> </v>
      </c>
      <c r="H3154" s="4" t="str">
        <v>EX</v>
      </c>
      <c r="I3154" s="4" t="str">
        <v>EX</v>
      </c>
      <c r="J3154" s="4" t="str">
        <v>NONE</v>
      </c>
      <c r="K3154" s="4" t="str">
        <v>6.49 x 4.89 x 3.16</v>
      </c>
      <c r="L3154" s="4" t="str">
        <v>64.60</v>
      </c>
      <c r="M3154" s="4" t="str">
        <v>65.00</v>
      </c>
      <c r="N3154" s="4" t="str">
        <v/>
      </c>
      <c r="O3154" s="4" t="str">
        <v>GIA</v>
      </c>
      <c r="P3154" s="4">
        <v>1700</v>
      </c>
      <c r="Q3154" s="7">
        <v>-68</v>
      </c>
      <c r="R3154" s="5">
        <f>ROUND(P3154 * (1 + (Q3154 / 100)), 2)</f>
        <v>544</v>
      </c>
      <c r="S3154" s="5">
        <f>ROUND(R3154 * D3154, 2)</f>
        <v>380.8</v>
      </c>
      <c r="T3154" s="4" t="str">
        <v>MUMBAI</v>
      </c>
      <c r="U3154" s="8" t="str">
        <v>AVAILABLE</v>
      </c>
      <c r="V3154" s="4" t="str">
        <v>Feather, Pinpoint</v>
      </c>
      <c r="W3154" s="9" t="str">
        <v>Media URL</v>
      </c>
    </row>
    <row r="3155">
      <c r="A3155" s="4" t="str">
        <v>2556053812</v>
      </c>
      <c r="B3155" s="4" t="str">
        <v>OVAL</v>
      </c>
      <c r="C3155" s="4">
        <v>139285</v>
      </c>
      <c r="D3155" s="5">
        <v>0.71</v>
      </c>
      <c r="E3155" s="4" t="str">
        <v>K</v>
      </c>
      <c r="F3155" s="4" t="str">
        <v>VS2</v>
      </c>
      <c r="G3155" s="4" t="str">
        <v xml:space="preserve"> </v>
      </c>
      <c r="H3155" s="4" t="str">
        <v>VG</v>
      </c>
      <c r="I3155" s="4" t="str">
        <v>VG</v>
      </c>
      <c r="J3155" s="4" t="str">
        <v>NONE</v>
      </c>
      <c r="K3155" s="4" t="str">
        <v>7.38 x 4.66 x 3.08</v>
      </c>
      <c r="L3155" s="4" t="str">
        <v>66.10</v>
      </c>
      <c r="M3155" s="4" t="str">
        <v>57.00</v>
      </c>
      <c r="N3155" s="4" t="str">
        <v/>
      </c>
      <c r="O3155" s="4" t="str">
        <v>GIA</v>
      </c>
      <c r="P3155" s="4">
        <v>1600</v>
      </c>
      <c r="Q3155" s="7">
        <v>-68</v>
      </c>
      <c r="R3155" s="5">
        <f>ROUND(P3155 * (1 + (Q3155 / 100)), 2)</f>
        <v>512</v>
      </c>
      <c r="S3155" s="5">
        <f>ROUND(R3155 * D3155, 2)</f>
        <v>363.52</v>
      </c>
      <c r="T3155" s="4" t="str">
        <v>MUMBAI</v>
      </c>
      <c r="U3155" s="8" t="str">
        <v>AVAILABLE</v>
      </c>
      <c r="V3155" s="4" t="str">
        <v>Crystal, Needle</v>
      </c>
      <c r="W3155" s="9" t="str">
        <v>Media URL</v>
      </c>
    </row>
    <row r="3156">
      <c r="A3156" s="4" t="str">
        <v>7556731646</v>
      </c>
      <c r="B3156" s="4" t="str">
        <v>OVAL</v>
      </c>
      <c r="C3156" s="4">
        <v>167942</v>
      </c>
      <c r="D3156" s="5">
        <v>0.7</v>
      </c>
      <c r="E3156" s="4" t="str">
        <v>K</v>
      </c>
      <c r="F3156" s="4" t="str">
        <v>VS2</v>
      </c>
      <c r="G3156" s="4" t="str">
        <v xml:space="preserve"> </v>
      </c>
      <c r="H3156" s="4" t="str">
        <v>EX</v>
      </c>
      <c r="I3156" s="4" t="str">
        <v>VG</v>
      </c>
      <c r="J3156" s="4" t="str">
        <v>MED</v>
      </c>
      <c r="K3156" s="4" t="str">
        <v>7.19 x 5.00 x 2.79</v>
      </c>
      <c r="L3156" s="4" t="str">
        <v>55.90</v>
      </c>
      <c r="M3156" s="4" t="str">
        <v>61.00</v>
      </c>
      <c r="N3156" s="4" t="str">
        <v/>
      </c>
      <c r="O3156" s="4" t="str">
        <v>GIA</v>
      </c>
      <c r="P3156" s="4">
        <v>1600</v>
      </c>
      <c r="Q3156" s="7">
        <v>-66</v>
      </c>
      <c r="R3156" s="5">
        <f>ROUND(P3156 * (1 + (Q3156 / 100)), 2)</f>
        <v>544</v>
      </c>
      <c r="S3156" s="5">
        <f>ROUND(R3156 * D3156, 2)</f>
        <v>380.8</v>
      </c>
      <c r="T3156" s="4" t="str">
        <v>MUMBAI</v>
      </c>
      <c r="U3156" s="8" t="str">
        <v>AVAILABLE</v>
      </c>
      <c r="V3156" s="4" t="str">
        <v>Feather</v>
      </c>
      <c r="W3156" s="9" t="str">
        <v>Media URL</v>
      </c>
    </row>
    <row r="3157">
      <c r="A3157" s="4" t="str">
        <v>2556134034</v>
      </c>
      <c r="B3157" s="4" t="str">
        <v>OVAL</v>
      </c>
      <c r="C3157" s="4">
        <v>141922</v>
      </c>
      <c r="D3157" s="5">
        <v>0.71</v>
      </c>
      <c r="E3157" s="4" t="str">
        <v>K</v>
      </c>
      <c r="F3157" s="4" t="str">
        <v>VS2</v>
      </c>
      <c r="G3157" s="4" t="str">
        <v xml:space="preserve"> </v>
      </c>
      <c r="H3157" s="4" t="str">
        <v>EX</v>
      </c>
      <c r="I3157" s="4" t="str">
        <v>EX</v>
      </c>
      <c r="J3157" s="4" t="str">
        <v>NONE</v>
      </c>
      <c r="K3157" s="4" t="str">
        <v>7.71 x 4.74 x 2.90</v>
      </c>
      <c r="L3157" s="4" t="str">
        <v>61.10</v>
      </c>
      <c r="M3157" s="4" t="str">
        <v>62.00</v>
      </c>
      <c r="N3157" s="4" t="str">
        <v/>
      </c>
      <c r="O3157" s="4" t="str">
        <v>GIA</v>
      </c>
      <c r="P3157" s="4">
        <v>1600</v>
      </c>
      <c r="Q3157" s="7">
        <v>-68</v>
      </c>
      <c r="R3157" s="5">
        <f>ROUND(P3157 * (1 + (Q3157 / 100)), 2)</f>
        <v>512</v>
      </c>
      <c r="S3157" s="5">
        <f>ROUND(R3157 * D3157, 2)</f>
        <v>363.52</v>
      </c>
      <c r="T3157" s="4" t="str">
        <v>MUMBAI</v>
      </c>
      <c r="U3157" s="8" t="str">
        <v>AVAILABLE</v>
      </c>
      <c r="V3157" s="4" t="str">
        <v>Feather</v>
      </c>
      <c r="W3157" s="9" t="str">
        <v>Media URL</v>
      </c>
    </row>
    <row r="3158">
      <c r="A3158" s="4" t="str">
        <v>1548750115</v>
      </c>
      <c r="B3158" s="4" t="str">
        <v>OVAL</v>
      </c>
      <c r="C3158" s="4">
        <v>126999</v>
      </c>
      <c r="D3158" s="5">
        <v>0.71</v>
      </c>
      <c r="E3158" s="4" t="str">
        <v>K</v>
      </c>
      <c r="F3158" s="4" t="str">
        <v>SI1</v>
      </c>
      <c r="G3158" s="4" t="str">
        <v xml:space="preserve"> </v>
      </c>
      <c r="H3158" s="4" t="str">
        <v>VG</v>
      </c>
      <c r="I3158" s="4" t="str">
        <v>VG</v>
      </c>
      <c r="J3158" s="4" t="str">
        <v>NONE</v>
      </c>
      <c r="K3158" s="4" t="str">
        <v>7.73 x 4.85 x 2.90</v>
      </c>
      <c r="L3158" s="4" t="str">
        <v>59.80</v>
      </c>
      <c r="M3158" s="4" t="str">
        <v>54.00</v>
      </c>
      <c r="N3158" s="4" t="str">
        <v/>
      </c>
      <c r="O3158" s="4" t="str">
        <v>GIA</v>
      </c>
      <c r="P3158" s="4">
        <v>1500</v>
      </c>
      <c r="Q3158" s="7">
        <v>-68</v>
      </c>
      <c r="R3158" s="5">
        <f>ROUND(P3158 * (1 + (Q3158 / 100)), 2)</f>
        <v>480</v>
      </c>
      <c r="S3158" s="5">
        <f>ROUND(R3158 * D3158, 2)</f>
        <v>340.8</v>
      </c>
      <c r="T3158" s="4" t="str">
        <v>MUMBAI</v>
      </c>
      <c r="U3158" s="8" t="str">
        <v>AVAILABLE</v>
      </c>
      <c r="V3158" s="4" t="str">
        <v>Crystal, Feather</v>
      </c>
      <c r="W3158" s="9" t="str">
        <v>Media URL</v>
      </c>
    </row>
    <row r="3159">
      <c r="A3159" s="4" t="str">
        <v>5563136112</v>
      </c>
      <c r="B3159" s="4" t="str">
        <v>OVAL</v>
      </c>
      <c r="C3159" s="4">
        <v>182883</v>
      </c>
      <c r="D3159" s="5">
        <v>0.7</v>
      </c>
      <c r="E3159" s="4" t="str">
        <v>K</v>
      </c>
      <c r="F3159" s="4" t="str">
        <v>SI1</v>
      </c>
      <c r="G3159" s="4" t="str">
        <v xml:space="preserve"> </v>
      </c>
      <c r="H3159" s="4" t="str">
        <v>VG</v>
      </c>
      <c r="I3159" s="4" t="str">
        <v>VG</v>
      </c>
      <c r="J3159" s="4" t="str">
        <v>NONE</v>
      </c>
      <c r="K3159" s="4" t="str">
        <v>7.53 x 4.59 x 2.99</v>
      </c>
      <c r="L3159" s="4" t="str">
        <v>65.20</v>
      </c>
      <c r="M3159" s="4" t="str">
        <v>57.00</v>
      </c>
      <c r="N3159" s="4" t="str">
        <v/>
      </c>
      <c r="O3159" s="4" t="str">
        <v>GIA</v>
      </c>
      <c r="P3159" s="4">
        <v>1500</v>
      </c>
      <c r="Q3159" s="7">
        <v>-54</v>
      </c>
      <c r="R3159" s="5">
        <f>ROUND(P3159 * (1 + (Q3159 / 100)), 2)</f>
        <v>690</v>
      </c>
      <c r="S3159" s="5">
        <f>ROUND(R3159 * D3159, 2)</f>
        <v>483</v>
      </c>
      <c r="T3159" s="4" t="str">
        <v>MUMBAI</v>
      </c>
      <c r="U3159" s="8" t="str">
        <v>AVAILABLE</v>
      </c>
      <c r="V3159" s="4" t="str">
        <v>Twinning Wisp, Feather</v>
      </c>
      <c r="W3159" s="9" t="str">
        <v>Media URL</v>
      </c>
    </row>
    <row r="3160">
      <c r="A3160" s="4" t="str">
        <v>6555994285</v>
      </c>
      <c r="B3160" s="4" t="str">
        <v>OVAL</v>
      </c>
      <c r="C3160" s="4">
        <v>175673</v>
      </c>
      <c r="D3160" s="5">
        <v>0.71</v>
      </c>
      <c r="E3160" s="4" t="str">
        <v>K</v>
      </c>
      <c r="F3160" s="4" t="str">
        <v>SI1</v>
      </c>
      <c r="G3160" s="4" t="str">
        <v xml:space="preserve"> </v>
      </c>
      <c r="H3160" s="4" t="str">
        <v>EX</v>
      </c>
      <c r="I3160" s="4" t="str">
        <v>VG</v>
      </c>
      <c r="J3160" s="4" t="str">
        <v>NONE</v>
      </c>
      <c r="K3160" s="4" t="str">
        <v>7.72 x 4.67 x 2.93</v>
      </c>
      <c r="L3160" s="4" t="str">
        <v>62.70</v>
      </c>
      <c r="M3160" s="4" t="str">
        <v>57.00</v>
      </c>
      <c r="N3160" s="4" t="str">
        <v/>
      </c>
      <c r="O3160" s="4" t="str">
        <v>GIA</v>
      </c>
      <c r="P3160" s="4">
        <v>1500</v>
      </c>
      <c r="Q3160" s="7">
        <v>-61</v>
      </c>
      <c r="R3160" s="5">
        <f>ROUND(P3160 * (1 + (Q3160 / 100)), 2)</f>
        <v>585</v>
      </c>
      <c r="S3160" s="5">
        <f>ROUND(R3160 * D3160, 2)</f>
        <v>415.35</v>
      </c>
      <c r="T3160" s="4" t="str">
        <v>MUMBAI</v>
      </c>
      <c r="U3160" s="8" t="str">
        <v>AVAILABLE</v>
      </c>
      <c r="V3160" s="4" t="str">
        <v>Feather</v>
      </c>
      <c r="W3160" s="9" t="str">
        <v>Media URL</v>
      </c>
    </row>
    <row r="3161">
      <c r="A3161" s="4" t="str">
        <v>2546778119</v>
      </c>
      <c r="B3161" s="4" t="str">
        <v>OVAL</v>
      </c>
      <c r="C3161" s="4">
        <v>127818</v>
      </c>
      <c r="D3161" s="5">
        <v>0.7</v>
      </c>
      <c r="E3161" s="4" t="str">
        <v>L</v>
      </c>
      <c r="F3161" s="4" t="str">
        <v>IF</v>
      </c>
      <c r="G3161" s="4" t="str">
        <v xml:space="preserve"> </v>
      </c>
      <c r="H3161" s="4" t="str">
        <v>EX</v>
      </c>
      <c r="I3161" s="4" t="str">
        <v>VG</v>
      </c>
      <c r="J3161" s="4" t="str">
        <v>NONE</v>
      </c>
      <c r="K3161" s="4" t="str">
        <v>7.44 x 4.90 x 3.04</v>
      </c>
      <c r="L3161" s="4" t="str">
        <v>62.10</v>
      </c>
      <c r="M3161" s="4" t="str">
        <v>58.00</v>
      </c>
      <c r="N3161" s="4" t="str">
        <v/>
      </c>
      <c r="O3161" s="4" t="str">
        <v>GIA</v>
      </c>
      <c r="P3161" s="4">
        <v>1800</v>
      </c>
      <c r="Q3161" s="7">
        <v>-72</v>
      </c>
      <c r="R3161" s="5">
        <f>ROUND(P3161 * (1 + (Q3161 / 100)), 2)</f>
        <v>504</v>
      </c>
      <c r="S3161" s="5">
        <f>ROUND(R3161 * D3161, 2)</f>
        <v>352.8</v>
      </c>
      <c r="T3161" s="4" t="str">
        <v>MUMBAI</v>
      </c>
      <c r="U3161" s="8" t="str">
        <v>AVAILABLE</v>
      </c>
      <c r="V3161" s="4" t="str">
        <v>Minor Details of Polish</v>
      </c>
      <c r="W3161" s="9" t="str">
        <v>Media URL</v>
      </c>
    </row>
    <row r="3162">
      <c r="A3162" s="4" t="str">
        <v>6552526711</v>
      </c>
      <c r="B3162" s="4" t="str">
        <v>OVAL</v>
      </c>
      <c r="C3162" s="4">
        <v>160122</v>
      </c>
      <c r="D3162" s="5">
        <v>0.7</v>
      </c>
      <c r="E3162" s="4" t="str">
        <v>L</v>
      </c>
      <c r="F3162" s="4" t="str">
        <v>IF</v>
      </c>
      <c r="G3162" s="4" t="str">
        <v xml:space="preserve"> </v>
      </c>
      <c r="H3162" s="4" t="str">
        <v>EX</v>
      </c>
      <c r="I3162" s="4" t="str">
        <v>VG</v>
      </c>
      <c r="J3162" s="4" t="str">
        <v>NONE</v>
      </c>
      <c r="K3162" s="4" t="str">
        <v>7.40 x 4.67 x 3.02</v>
      </c>
      <c r="L3162" s="4" t="str">
        <v>64.70</v>
      </c>
      <c r="M3162" s="4" t="str">
        <v>60.00</v>
      </c>
      <c r="N3162" s="4" t="str">
        <v/>
      </c>
      <c r="O3162" s="4" t="str">
        <v>GIA</v>
      </c>
      <c r="P3162" s="4">
        <v>1800</v>
      </c>
      <c r="Q3162" s="7">
        <v>-68</v>
      </c>
      <c r="R3162" s="5">
        <f>ROUND(P3162 * (1 + (Q3162 / 100)), 2)</f>
        <v>576</v>
      </c>
      <c r="S3162" s="5">
        <f>ROUND(R3162 * D3162, 2)</f>
        <v>403.2</v>
      </c>
      <c r="T3162" s="4" t="str">
        <v>MUMBAI</v>
      </c>
      <c r="U3162" s="8" t="str">
        <v>AVAILABLE</v>
      </c>
      <c r="V3162" s="4" t="str">
        <v>Surface Graining, Minor Details of Polish</v>
      </c>
      <c r="W3162" s="9" t="str">
        <v>Media URL</v>
      </c>
    </row>
    <row r="3163">
      <c r="A3163" s="4" t="str">
        <v>6551004628</v>
      </c>
      <c r="B3163" s="4" t="str">
        <v>OVAL</v>
      </c>
      <c r="C3163" s="4">
        <v>137640</v>
      </c>
      <c r="D3163" s="5">
        <v>0.77</v>
      </c>
      <c r="E3163" s="4" t="str">
        <v>L</v>
      </c>
      <c r="F3163" s="4" t="str">
        <v>IF</v>
      </c>
      <c r="G3163" s="4" t="str">
        <v xml:space="preserve"> </v>
      </c>
      <c r="H3163" s="4" t="str">
        <v>EX</v>
      </c>
      <c r="I3163" s="4" t="str">
        <v>EX</v>
      </c>
      <c r="J3163" s="4" t="str">
        <v>NONE</v>
      </c>
      <c r="K3163" s="4" t="str">
        <v>7.87 x 4.98 x 3.17</v>
      </c>
      <c r="L3163" s="4" t="str">
        <v>63.50</v>
      </c>
      <c r="M3163" s="4" t="str">
        <v>61.00</v>
      </c>
      <c r="N3163" s="4" t="str">
        <v/>
      </c>
      <c r="O3163" s="4" t="str">
        <v>GIA</v>
      </c>
      <c r="P3163" s="4">
        <v>1800</v>
      </c>
      <c r="Q3163" s="7">
        <v>-71</v>
      </c>
      <c r="R3163" s="5">
        <f>ROUND(P3163 * (1 + (Q3163 / 100)), 2)</f>
        <v>522</v>
      </c>
      <c r="S3163" s="5">
        <f>ROUND(R3163 * D3163, 2)</f>
        <v>401.94</v>
      </c>
      <c r="T3163" s="4" t="str">
        <v>MUMBAI</v>
      </c>
      <c r="U3163" s="8" t="str">
        <v>AVAILABLE</v>
      </c>
      <c r="V3163" s="4" t="str">
        <v>Minor Details of Polish</v>
      </c>
      <c r="W3163" s="9" t="str">
        <v>Media URL</v>
      </c>
    </row>
    <row r="3164">
      <c r="A3164" s="4" t="str">
        <v>7541707272</v>
      </c>
      <c r="B3164" s="4" t="str">
        <v>OVAL</v>
      </c>
      <c r="C3164" s="4">
        <v>125895</v>
      </c>
      <c r="D3164" s="5">
        <v>0.74</v>
      </c>
      <c r="E3164" s="4" t="str">
        <v>L</v>
      </c>
      <c r="F3164" s="4" t="str">
        <v>VVS1</v>
      </c>
      <c r="G3164" s="4" t="str">
        <v xml:space="preserve"> </v>
      </c>
      <c r="H3164" s="4" t="str">
        <v>EX</v>
      </c>
      <c r="I3164" s="4" t="str">
        <v>EX</v>
      </c>
      <c r="J3164" s="4" t="str">
        <v>NONE</v>
      </c>
      <c r="K3164" s="4" t="str">
        <v>7.42 x 5.06 x 3.08</v>
      </c>
      <c r="L3164" s="4" t="str">
        <v>60.80</v>
      </c>
      <c r="M3164" s="4" t="str">
        <v>59.00</v>
      </c>
      <c r="N3164" s="4" t="str">
        <v/>
      </c>
      <c r="O3164" s="4" t="str">
        <v>GIA</v>
      </c>
      <c r="P3164" s="4">
        <v>1700</v>
      </c>
      <c r="Q3164" s="7">
        <v>-69</v>
      </c>
      <c r="R3164" s="5">
        <f>ROUND(P3164 * (1 + (Q3164 / 100)), 2)</f>
        <v>527</v>
      </c>
      <c r="S3164" s="5">
        <f>ROUND(R3164 * D3164, 2)</f>
        <v>389.98</v>
      </c>
      <c r="T3164" s="4" t="str">
        <v>MUMBAI</v>
      </c>
      <c r="U3164" s="8" t="str">
        <v>AVAILABLE</v>
      </c>
      <c r="V3164" s="4" t="str">
        <v>Pinpoint</v>
      </c>
      <c r="W3164" s="9" t="str">
        <v>Media URL</v>
      </c>
    </row>
    <row r="3165">
      <c r="A3165" s="4" t="str">
        <v>5556526647</v>
      </c>
      <c r="B3165" s="4" t="str">
        <v>OVAL</v>
      </c>
      <c r="C3165" s="4">
        <v>160156</v>
      </c>
      <c r="D3165" s="5">
        <v>0.72</v>
      </c>
      <c r="E3165" s="4" t="str">
        <v>L</v>
      </c>
      <c r="F3165" s="4" t="str">
        <v>VVS2</v>
      </c>
      <c r="G3165" s="4" t="str">
        <v xml:space="preserve"> </v>
      </c>
      <c r="H3165" s="4" t="str">
        <v>EX</v>
      </c>
      <c r="I3165" s="4" t="str">
        <v>VG</v>
      </c>
      <c r="J3165" s="4" t="str">
        <v>NONE</v>
      </c>
      <c r="K3165" s="4" t="str">
        <v>7.90 x 4.97 x 2.81</v>
      </c>
      <c r="L3165" s="4" t="str">
        <v>56.40</v>
      </c>
      <c r="M3165" s="4" t="str">
        <v>62.00</v>
      </c>
      <c r="N3165" s="4" t="str">
        <v/>
      </c>
      <c r="O3165" s="4" t="str">
        <v>GIA</v>
      </c>
      <c r="P3165" s="4">
        <v>1600</v>
      </c>
      <c r="Q3165" s="7">
        <v>-67</v>
      </c>
      <c r="R3165" s="5">
        <f>ROUND(P3165 * (1 + (Q3165 / 100)), 2)</f>
        <v>528</v>
      </c>
      <c r="S3165" s="5">
        <f>ROUND(R3165 * D3165, 2)</f>
        <v>380.16</v>
      </c>
      <c r="T3165" s="4" t="str">
        <v>MUMBAI</v>
      </c>
      <c r="U3165" s="8" t="str">
        <v>AVAILABLE</v>
      </c>
      <c r="V3165" s="4" t="str">
        <v>Pinpoint, Needle, Feather, Indented Natural</v>
      </c>
      <c r="W3165" s="9" t="str">
        <v>Media URL</v>
      </c>
    </row>
    <row r="3166">
      <c r="A3166" s="4" t="str">
        <v>2556994328</v>
      </c>
      <c r="B3166" s="4" t="str">
        <v>OVAL</v>
      </c>
      <c r="C3166" s="4">
        <v>175672</v>
      </c>
      <c r="D3166" s="5">
        <v>0.7</v>
      </c>
      <c r="E3166" s="4" t="str">
        <v>L</v>
      </c>
      <c r="F3166" s="4" t="str">
        <v>VVS2</v>
      </c>
      <c r="G3166" s="4" t="str">
        <v xml:space="preserve"> </v>
      </c>
      <c r="H3166" s="4" t="str">
        <v>EX</v>
      </c>
      <c r="I3166" s="4" t="str">
        <v>VG</v>
      </c>
      <c r="J3166" s="4" t="str">
        <v>NONE</v>
      </c>
      <c r="K3166" s="4" t="str">
        <v>6.91 x 4.88 x 3.04</v>
      </c>
      <c r="L3166" s="4" t="str">
        <v>62.30</v>
      </c>
      <c r="M3166" s="4" t="str">
        <v>56.00</v>
      </c>
      <c r="N3166" s="4" t="str">
        <v/>
      </c>
      <c r="O3166" s="4" t="str">
        <v>GIA</v>
      </c>
      <c r="P3166" s="4">
        <v>1600</v>
      </c>
      <c r="Q3166" s="7">
        <v>-62</v>
      </c>
      <c r="R3166" s="5">
        <f>ROUND(P3166 * (1 + (Q3166 / 100)), 2)</f>
        <v>608</v>
      </c>
      <c r="S3166" s="5">
        <f>ROUND(R3166 * D3166, 2)</f>
        <v>425.6</v>
      </c>
      <c r="T3166" s="4" t="str">
        <v>MUMBAI</v>
      </c>
      <c r="U3166" s="8" t="str">
        <v>AVAILABLE</v>
      </c>
      <c r="V3166" s="4" t="str">
        <v>Feather, Pinpoint</v>
      </c>
      <c r="W3166" s="9" t="str">
        <v>Media URL</v>
      </c>
    </row>
    <row r="3167">
      <c r="A3167" s="4" t="str">
        <v>6551834186</v>
      </c>
      <c r="B3167" s="4" t="str">
        <v>OVAL</v>
      </c>
      <c r="C3167" s="4">
        <v>170063</v>
      </c>
      <c r="D3167" s="5">
        <v>0.7</v>
      </c>
      <c r="E3167" s="4" t="str">
        <v>L</v>
      </c>
      <c r="F3167" s="4" t="str">
        <v>VS1</v>
      </c>
      <c r="G3167" s="4" t="str">
        <v xml:space="preserve"> </v>
      </c>
      <c r="H3167" s="4" t="str">
        <v>VG</v>
      </c>
      <c r="I3167" s="4" t="str">
        <v>GD</v>
      </c>
      <c r="J3167" s="4" t="str">
        <v>FNT</v>
      </c>
      <c r="K3167" s="4" t="str">
        <v>6.77 x 4.97 x 3.10</v>
      </c>
      <c r="L3167" s="4" t="str">
        <v>62.40</v>
      </c>
      <c r="M3167" s="4" t="str">
        <v>66.00</v>
      </c>
      <c r="N3167" s="4" t="str">
        <v/>
      </c>
      <c r="O3167" s="4" t="str">
        <v>GIA</v>
      </c>
      <c r="P3167" s="4">
        <v>1600</v>
      </c>
      <c r="Q3167" s="7">
        <v>-71</v>
      </c>
      <c r="R3167" s="5">
        <f>ROUND(P3167 * (1 + (Q3167 / 100)), 2)</f>
        <v>464</v>
      </c>
      <c r="S3167" s="5">
        <f>ROUND(R3167 * D3167, 2)</f>
        <v>324.8</v>
      </c>
      <c r="T3167" s="4" t="str">
        <v>MUMBAI</v>
      </c>
      <c r="U3167" s="8" t="str">
        <v>AVAILABLE</v>
      </c>
      <c r="V3167" s="4" t="str">
        <v>Feather, Pinpoint</v>
      </c>
      <c r="W3167" s="9" t="str">
        <v>Media URL</v>
      </c>
    </row>
    <row r="3168">
      <c r="A3168" s="4" t="str">
        <v>2556652949</v>
      </c>
      <c r="B3168" s="4" t="str">
        <v>OVAL</v>
      </c>
      <c r="C3168" s="4">
        <v>164349</v>
      </c>
      <c r="D3168" s="5">
        <v>0.7</v>
      </c>
      <c r="E3168" s="4" t="str">
        <v>L</v>
      </c>
      <c r="F3168" s="4" t="str">
        <v>VS1</v>
      </c>
      <c r="G3168" s="4" t="str">
        <v xml:space="preserve"> </v>
      </c>
      <c r="H3168" s="4" t="str">
        <v>VG</v>
      </c>
      <c r="I3168" s="4" t="str">
        <v>VG</v>
      </c>
      <c r="J3168" s="4" t="str">
        <v>NONE</v>
      </c>
      <c r="K3168" s="4" t="str">
        <v>7.31 x 4.75 x 3.04</v>
      </c>
      <c r="L3168" s="4" t="str">
        <v>64.00</v>
      </c>
      <c r="M3168" s="4" t="str">
        <v>58.00</v>
      </c>
      <c r="N3168" s="4" t="str">
        <v/>
      </c>
      <c r="O3168" s="4" t="str">
        <v>GIA</v>
      </c>
      <c r="P3168" s="4">
        <v>1600</v>
      </c>
      <c r="Q3168" s="7">
        <v>-67</v>
      </c>
      <c r="R3168" s="5">
        <f>ROUND(P3168 * (1 + (Q3168 / 100)), 2)</f>
        <v>528</v>
      </c>
      <c r="S3168" s="5">
        <f>ROUND(R3168 * D3168, 2)</f>
        <v>369.6</v>
      </c>
      <c r="T3168" s="4" t="str">
        <v>MUMBAI</v>
      </c>
      <c r="U3168" s="8" t="str">
        <v>AVAILABLE</v>
      </c>
      <c r="V3168" s="4" t="str">
        <v>Crystal, Feather, Cavity, Needle</v>
      </c>
      <c r="W3168" s="9" t="str">
        <v>Media URL</v>
      </c>
    </row>
    <row r="3169">
      <c r="A3169" s="4" t="str">
        <v>3555993998</v>
      </c>
      <c r="B3169" s="4" t="str">
        <v>OVAL</v>
      </c>
      <c r="C3169" s="4">
        <v>174546</v>
      </c>
      <c r="D3169" s="5">
        <v>0.73</v>
      </c>
      <c r="E3169" s="4" t="str">
        <v>L</v>
      </c>
      <c r="F3169" s="4" t="str">
        <v>VS1</v>
      </c>
      <c r="G3169" s="4" t="str">
        <v xml:space="preserve"> </v>
      </c>
      <c r="H3169" s="4" t="str">
        <v>VG</v>
      </c>
      <c r="I3169" s="4" t="str">
        <v>EX</v>
      </c>
      <c r="J3169" s="4" t="str">
        <v>NONE</v>
      </c>
      <c r="K3169" s="4" t="str">
        <v>7.87 x 4.87 x 3.04</v>
      </c>
      <c r="L3169" s="4" t="str">
        <v>62.50</v>
      </c>
      <c r="M3169" s="4" t="str">
        <v>59.00</v>
      </c>
      <c r="N3169" s="4" t="str">
        <v/>
      </c>
      <c r="O3169" s="4" t="str">
        <v>GIA</v>
      </c>
      <c r="P3169" s="4">
        <v>1600</v>
      </c>
      <c r="Q3169" s="7">
        <v>-60</v>
      </c>
      <c r="R3169" s="5">
        <f>ROUND(P3169 * (1 + (Q3169 / 100)), 2)</f>
        <v>640</v>
      </c>
      <c r="S3169" s="5">
        <f>ROUND(R3169 * D3169, 2)</f>
        <v>467.2</v>
      </c>
      <c r="T3169" s="4" t="str">
        <v>MUMBAI</v>
      </c>
      <c r="U3169" s="8" t="str">
        <v>AVAILABLE</v>
      </c>
      <c r="V3169" s="4" t="str">
        <v>Feather, Twinning Wisp</v>
      </c>
      <c r="W3169" s="9" t="str">
        <v>Media URL</v>
      </c>
    </row>
    <row r="3170">
      <c r="A3170" s="4" t="str">
        <v>7568183695</v>
      </c>
      <c r="B3170" s="4" t="str">
        <v>OVAL</v>
      </c>
      <c r="C3170" s="4">
        <v>184663</v>
      </c>
      <c r="D3170" s="5">
        <v>0.71</v>
      </c>
      <c r="E3170" s="4" t="str">
        <v>L</v>
      </c>
      <c r="F3170" s="4" t="str">
        <v>VS2</v>
      </c>
      <c r="G3170" s="4" t="str">
        <v xml:space="preserve"> </v>
      </c>
      <c r="H3170" s="4" t="str">
        <v>VG</v>
      </c>
      <c r="I3170" s="4" t="str">
        <v>VG</v>
      </c>
      <c r="J3170" s="4" t="str">
        <v>NONE</v>
      </c>
      <c r="K3170" s="4" t="str">
        <v>7.05 x 4.83 x 3.04</v>
      </c>
      <c r="L3170" s="4" t="str">
        <v>62.80</v>
      </c>
      <c r="M3170" s="4" t="str">
        <v>61.00</v>
      </c>
      <c r="N3170" s="4" t="str">
        <v/>
      </c>
      <c r="O3170" s="4" t="str">
        <v>GIA</v>
      </c>
      <c r="P3170" s="4">
        <v>1500</v>
      </c>
      <c r="Q3170" s="7">
        <v>-63</v>
      </c>
      <c r="R3170" s="5">
        <f>ROUND(P3170 * (1 + (Q3170 / 100)), 2)</f>
        <v>555</v>
      </c>
      <c r="S3170" s="5">
        <f>ROUND(R3170 * D3170, 2)</f>
        <v>394.05</v>
      </c>
      <c r="T3170" s="4" t="str">
        <v>MUMBAI</v>
      </c>
      <c r="U3170" s="8" t="str">
        <v>AVAILABLE</v>
      </c>
      <c r="V3170" s="4" t="str">
        <v>Feather, Cloud</v>
      </c>
      <c r="W3170" s="9" t="str">
        <v>Media URL</v>
      </c>
    </row>
    <row r="3171">
      <c r="A3171" s="4" t="str">
        <v>7558205474</v>
      </c>
      <c r="B3171" s="4" t="str">
        <v>OVAL</v>
      </c>
      <c r="C3171" s="4">
        <v>144229</v>
      </c>
      <c r="D3171" s="5">
        <v>0.7</v>
      </c>
      <c r="E3171" s="4" t="str">
        <v>M</v>
      </c>
      <c r="F3171" s="4" t="str">
        <v>VVS1</v>
      </c>
      <c r="G3171" s="4" t="str">
        <v xml:space="preserve"> </v>
      </c>
      <c r="H3171" s="4" t="str">
        <v>EX</v>
      </c>
      <c r="I3171" s="4" t="str">
        <v>EX</v>
      </c>
      <c r="J3171" s="4" t="str">
        <v>NONE</v>
      </c>
      <c r="K3171" s="4" t="str">
        <v>7.68 x 4.80 x 2.93</v>
      </c>
      <c r="L3171" s="4" t="str">
        <v>61.10</v>
      </c>
      <c r="M3171" s="4" t="str">
        <v>57.00</v>
      </c>
      <c r="N3171" s="4" t="str">
        <v/>
      </c>
      <c r="O3171" s="4" t="str">
        <v>GIA</v>
      </c>
      <c r="P3171" s="4">
        <v>1500</v>
      </c>
      <c r="Q3171" s="7">
        <v>-67</v>
      </c>
      <c r="R3171" s="5">
        <f>ROUND(P3171 * (1 + (Q3171 / 100)), 2)</f>
        <v>495</v>
      </c>
      <c r="S3171" s="5">
        <f>ROUND(R3171 * D3171, 2)</f>
        <v>346.5</v>
      </c>
      <c r="T3171" s="4" t="str">
        <v>MUMBAI</v>
      </c>
      <c r="U3171" s="8" t="str">
        <v>AVAILABLE</v>
      </c>
      <c r="V3171" s="4" t="str">
        <v>Cloud, Surface Graining</v>
      </c>
      <c r="W3171" s="9" t="str">
        <v>Media URL</v>
      </c>
    </row>
    <row r="3172">
      <c r="A3172" s="4" t="str">
        <v>1557343811</v>
      </c>
      <c r="B3172" s="4" t="str">
        <v>OVAL</v>
      </c>
      <c r="C3172" s="4">
        <v>151112</v>
      </c>
      <c r="D3172" s="5">
        <v>0.7</v>
      </c>
      <c r="E3172" s="4" t="str">
        <v>N</v>
      </c>
      <c r="F3172" s="4" t="str">
        <v>VVS1</v>
      </c>
      <c r="G3172" s="4" t="str">
        <v xml:space="preserve"> </v>
      </c>
      <c r="H3172" s="4" t="str">
        <v>EX</v>
      </c>
      <c r="I3172" s="4" t="str">
        <v>VG</v>
      </c>
      <c r="J3172" s="4" t="str">
        <v>NONE</v>
      </c>
      <c r="K3172" s="4" t="str">
        <v>7.47 x 4.68 x 3.03</v>
      </c>
      <c r="L3172" s="4" t="str">
        <v>64.90</v>
      </c>
      <c r="M3172" s="4" t="str">
        <v>57.00</v>
      </c>
      <c r="N3172" s="4" t="str">
        <v/>
      </c>
      <c r="O3172" s="4" t="str">
        <v>GIA</v>
      </c>
      <c r="P3172" s="4">
        <v>1500</v>
      </c>
      <c r="Q3172" s="7">
        <v>-67</v>
      </c>
      <c r="R3172" s="5">
        <f>ROUND(P3172 * (1 + (Q3172 / 100)), 2)</f>
        <v>495</v>
      </c>
      <c r="S3172" s="5">
        <f>ROUND(R3172 * D3172, 2)</f>
        <v>346.5</v>
      </c>
      <c r="T3172" s="4" t="str">
        <v>MUMBAI</v>
      </c>
      <c r="U3172" s="8" t="str">
        <v>AVAILABLE</v>
      </c>
      <c r="V3172" s="4" t="str">
        <v>Feather</v>
      </c>
      <c r="W3172" s="9" t="str">
        <v>Media URL</v>
      </c>
    </row>
    <row r="3173">
      <c r="A3173" s="4" t="str">
        <v>2557367334</v>
      </c>
      <c r="B3173" s="4" t="str">
        <v>OVAL</v>
      </c>
      <c r="C3173" s="4">
        <v>152592</v>
      </c>
      <c r="D3173" s="5">
        <v>0.7</v>
      </c>
      <c r="E3173" s="4" t="str">
        <v>N</v>
      </c>
      <c r="F3173" s="4" t="str">
        <v>VS2</v>
      </c>
      <c r="G3173" s="4" t="str">
        <v xml:space="preserve"> </v>
      </c>
      <c r="H3173" s="4" t="str">
        <v>EX</v>
      </c>
      <c r="I3173" s="4" t="str">
        <v>EX</v>
      </c>
      <c r="J3173" s="4" t="str">
        <v>NONE</v>
      </c>
      <c r="K3173" s="4" t="str">
        <v>7.64 x 5.01 x 2.77</v>
      </c>
      <c r="L3173" s="4" t="str">
        <v>55.40</v>
      </c>
      <c r="M3173" s="4" t="str">
        <v>61.00</v>
      </c>
      <c r="N3173" s="4" t="str">
        <v/>
      </c>
      <c r="O3173" s="4" t="str">
        <v>GIA</v>
      </c>
      <c r="P3173" s="4">
        <v>1300</v>
      </c>
      <c r="Q3173" s="7">
        <v>-67</v>
      </c>
      <c r="R3173" s="5">
        <f>ROUND(P3173 * (1 + (Q3173 / 100)), 2)</f>
        <v>429</v>
      </c>
      <c r="S3173" s="5">
        <f>ROUND(R3173 * D3173, 2)</f>
        <v>300.3</v>
      </c>
      <c r="T3173" s="4" t="str">
        <v>MUMBAI</v>
      </c>
      <c r="U3173" s="8" t="str">
        <v>AVAILABLE</v>
      </c>
      <c r="V3173" s="4" t="str">
        <v>Crystal, Cloud, Needle</v>
      </c>
      <c r="W3173" s="9" t="str">
        <v>Media URL</v>
      </c>
    </row>
    <row r="3174">
      <c r="A3174" s="4" t="str">
        <v>807656658</v>
      </c>
      <c r="B3174" s="4" t="str">
        <v>OVAL</v>
      </c>
      <c r="C3174" s="4">
        <v>164831</v>
      </c>
      <c r="D3174" s="5">
        <v>0.6</v>
      </c>
      <c r="E3174" s="4" t="str">
        <v>H</v>
      </c>
      <c r="F3174" s="4" t="str">
        <v>VVS1</v>
      </c>
      <c r="G3174" s="4" t="str">
        <v>VG</v>
      </c>
      <c r="H3174" s="4" t="str">
        <v>EX</v>
      </c>
      <c r="I3174" s="4" t="str">
        <v>EX</v>
      </c>
      <c r="J3174" s="4" t="str">
        <v>NONE</v>
      </c>
      <c r="K3174" s="4" t="str">
        <v>7.33 x 4.80 x 2.78</v>
      </c>
      <c r="L3174" s="4" t="str">
        <v>57.90</v>
      </c>
      <c r="M3174" s="4" t="str">
        <v>65.00</v>
      </c>
      <c r="N3174" s="4" t="str">
        <v>31.40</v>
      </c>
      <c r="O3174" s="4" t="str">
        <v>IGI</v>
      </c>
      <c r="P3174" s="4">
        <v>2000</v>
      </c>
      <c r="Q3174" s="7">
        <v>-69</v>
      </c>
      <c r="R3174" s="5">
        <f>ROUND(P3174 * (1 + (Q3174 / 100)), 2)</f>
        <v>620</v>
      </c>
      <c r="S3174" s="5">
        <f>ROUND(R3174 * D3174, 2)</f>
        <v>372</v>
      </c>
      <c r="T3174" s="4" t="str">
        <v>MUMBAI</v>
      </c>
      <c r="U3174" s="8" t="str">
        <v>AVAILABLE</v>
      </c>
      <c r="V3174" s="4" t="str">
        <v>Feather</v>
      </c>
      <c r="W3174" s="9" t="str">
        <v>Media URL</v>
      </c>
    </row>
    <row r="3175">
      <c r="A3175" s="4" t="str">
        <v>807656631</v>
      </c>
      <c r="B3175" s="4" t="str">
        <v>OVAL</v>
      </c>
      <c r="C3175" s="4">
        <v>163685</v>
      </c>
      <c r="D3175" s="5">
        <v>0.67</v>
      </c>
      <c r="E3175" s="4" t="str">
        <v>I</v>
      </c>
      <c r="F3175" s="4" t="str">
        <v>VVS1</v>
      </c>
      <c r="G3175" s="4" t="str">
        <v>VG</v>
      </c>
      <c r="H3175" s="4" t="str">
        <v>EX</v>
      </c>
      <c r="I3175" s="4" t="str">
        <v>VG</v>
      </c>
      <c r="J3175" s="4" t="str">
        <v>NONE</v>
      </c>
      <c r="K3175" s="4" t="str">
        <v>7.18 x 4.83 x 2.83</v>
      </c>
      <c r="L3175" s="4" t="str">
        <v>58.60</v>
      </c>
      <c r="M3175" s="4" t="str">
        <v>61.00</v>
      </c>
      <c r="N3175" s="4" t="str">
        <v>38.50</v>
      </c>
      <c r="O3175" s="4" t="str">
        <v>IGI</v>
      </c>
      <c r="P3175" s="4">
        <v>1800</v>
      </c>
      <c r="Q3175" s="7">
        <v>-72</v>
      </c>
      <c r="R3175" s="5">
        <f>ROUND(P3175 * (1 + (Q3175 / 100)), 2)</f>
        <v>504</v>
      </c>
      <c r="S3175" s="5">
        <f>ROUND(R3175 * D3175, 2)</f>
        <v>337.68</v>
      </c>
      <c r="T3175" s="4" t="str">
        <v>MUMBAI</v>
      </c>
      <c r="U3175" s="8" t="str">
        <v>AVAILABLE</v>
      </c>
      <c r="V3175" s="4" t="str">
        <v>Feather</v>
      </c>
      <c r="W3175" s="9" t="str">
        <v>Media URL</v>
      </c>
    </row>
    <row r="3176">
      <c r="A3176" s="4" t="str">
        <v>2558319267</v>
      </c>
      <c r="B3176" s="4" t="str">
        <v>OVAL</v>
      </c>
      <c r="C3176" s="4">
        <v>149635</v>
      </c>
      <c r="D3176" s="5">
        <v>0.61</v>
      </c>
      <c r="E3176" s="4" t="str">
        <v>J</v>
      </c>
      <c r="F3176" s="4" t="str">
        <v>VVS1</v>
      </c>
      <c r="G3176" s="4" t="str">
        <v xml:space="preserve"> </v>
      </c>
      <c r="H3176" s="4" t="str">
        <v>EX</v>
      </c>
      <c r="I3176" s="4" t="str">
        <v>VG</v>
      </c>
      <c r="J3176" s="4" t="str">
        <v>NONE</v>
      </c>
      <c r="K3176" s="4" t="str">
        <v>6.71 x 4.68 x 2.97</v>
      </c>
      <c r="L3176" s="4" t="str">
        <v>63.40</v>
      </c>
      <c r="M3176" s="4" t="str">
        <v>62.00</v>
      </c>
      <c r="N3176" s="4" t="str">
        <v/>
      </c>
      <c r="O3176" s="4" t="str">
        <v>GIA</v>
      </c>
      <c r="P3176" s="4">
        <v>1700</v>
      </c>
      <c r="Q3176" s="7">
        <v>-64</v>
      </c>
      <c r="R3176" s="5">
        <f>ROUND(P3176 * (1 + (Q3176 / 100)), 2)</f>
        <v>612</v>
      </c>
      <c r="S3176" s="5">
        <f>ROUND(R3176 * D3176, 2)</f>
        <v>373.32</v>
      </c>
      <c r="T3176" s="4" t="str">
        <v>MUMBAI</v>
      </c>
      <c r="U3176" s="8" t="str">
        <v>AVAILABLE</v>
      </c>
      <c r="V3176" s="4" t="str">
        <v>Cloud, Pinpoint, Feather</v>
      </c>
      <c r="W3176" s="9" t="str">
        <v>Media URL</v>
      </c>
    </row>
    <row r="3177">
      <c r="A3177" s="4" t="str">
        <v>2564181181</v>
      </c>
      <c r="B3177" s="4" t="str">
        <v>OVAL</v>
      </c>
      <c r="C3177" s="4">
        <v>184701</v>
      </c>
      <c r="D3177" s="5">
        <v>0.62</v>
      </c>
      <c r="E3177" s="4" t="str">
        <v>K</v>
      </c>
      <c r="F3177" s="4" t="str">
        <v>VVS1</v>
      </c>
      <c r="G3177" s="4" t="str">
        <v xml:space="preserve"> </v>
      </c>
      <c r="H3177" s="4" t="str">
        <v>EX</v>
      </c>
      <c r="I3177" s="4" t="str">
        <v>VG</v>
      </c>
      <c r="J3177" s="4" t="str">
        <v>MED</v>
      </c>
      <c r="K3177" s="4" t="str">
        <v>7.18 x 4.77 x 2.71</v>
      </c>
      <c r="L3177" s="4" t="str">
        <v>56.80</v>
      </c>
      <c r="M3177" s="4" t="str">
        <v>62.00</v>
      </c>
      <c r="N3177" s="4" t="str">
        <v/>
      </c>
      <c r="O3177" s="4" t="str">
        <v>GIA</v>
      </c>
      <c r="P3177" s="4">
        <v>1500</v>
      </c>
      <c r="Q3177" s="7">
        <v>-67</v>
      </c>
      <c r="R3177" s="5">
        <f>ROUND(P3177 * (1 + (Q3177 / 100)), 2)</f>
        <v>495</v>
      </c>
      <c r="S3177" s="5">
        <f>ROUND(R3177 * D3177, 2)</f>
        <v>306.9</v>
      </c>
      <c r="T3177" s="4" t="str">
        <v>MUMBAI</v>
      </c>
      <c r="U3177" s="8" t="str">
        <v>AVAILABLE</v>
      </c>
      <c r="V3177" s="4" t="str">
        <v>Internal Graining, Feather, Surface Graining</v>
      </c>
      <c r="W3177" s="9" t="str">
        <v>Media URL</v>
      </c>
    </row>
    <row r="3178">
      <c r="A3178" s="4" t="str">
        <v>1553731210</v>
      </c>
      <c r="B3178" s="4" t="str">
        <v>OVAL</v>
      </c>
      <c r="C3178" s="4">
        <v>167883</v>
      </c>
      <c r="D3178" s="5">
        <v>0.6</v>
      </c>
      <c r="E3178" s="4" t="str">
        <v>L</v>
      </c>
      <c r="F3178" s="4" t="str">
        <v>IF</v>
      </c>
      <c r="G3178" s="4" t="str">
        <v xml:space="preserve"> </v>
      </c>
      <c r="H3178" s="4" t="str">
        <v>VG</v>
      </c>
      <c r="I3178" s="4" t="str">
        <v>VG</v>
      </c>
      <c r="J3178" s="4" t="str">
        <v>NONE</v>
      </c>
      <c r="K3178" s="4" t="str">
        <v>6.29 x 4.70 x 2.92</v>
      </c>
      <c r="L3178" s="4" t="str">
        <v>62.00</v>
      </c>
      <c r="M3178" s="4" t="str">
        <v>67.00</v>
      </c>
      <c r="N3178" s="4" t="str">
        <v/>
      </c>
      <c r="O3178" s="4" t="str">
        <v>GIA</v>
      </c>
      <c r="P3178" s="4">
        <v>1400</v>
      </c>
      <c r="Q3178" s="7">
        <v>-68</v>
      </c>
      <c r="R3178" s="5">
        <f>ROUND(P3178 * (1 + (Q3178 / 100)), 2)</f>
        <v>448</v>
      </c>
      <c r="S3178" s="5">
        <f>ROUND(R3178 * D3178, 2)</f>
        <v>268.8</v>
      </c>
      <c r="T3178" s="4" t="str">
        <v>MUMBAI</v>
      </c>
      <c r="U3178" s="8" t="str">
        <v>AVAILABLE</v>
      </c>
      <c r="V3178" s="4" t="str">
        <v>Minor Details of Polish</v>
      </c>
      <c r="W3178" s="9" t="str">
        <v>Media URL</v>
      </c>
    </row>
    <row r="3179">
      <c r="A3179" s="4" t="str">
        <v>7548813249</v>
      </c>
      <c r="B3179" s="4" t="str">
        <v>OVAL</v>
      </c>
      <c r="C3179" s="4">
        <v>130549</v>
      </c>
      <c r="D3179" s="5">
        <v>0.62</v>
      </c>
      <c r="E3179" s="4" t="str">
        <v>M</v>
      </c>
      <c r="F3179" s="4" t="str">
        <v>IF</v>
      </c>
      <c r="G3179" s="4" t="str">
        <v xml:space="preserve"> </v>
      </c>
      <c r="H3179" s="4" t="str">
        <v>VG</v>
      </c>
      <c r="I3179" s="4" t="str">
        <v>VG</v>
      </c>
      <c r="J3179" s="4" t="str">
        <v>NONE</v>
      </c>
      <c r="K3179" s="4" t="str">
        <v>7.09 x 4.69 x 2.79</v>
      </c>
      <c r="L3179" s="4" t="str">
        <v>59.50</v>
      </c>
      <c r="M3179" s="4" t="str">
        <v>59.00</v>
      </c>
      <c r="N3179" s="4" t="str">
        <v/>
      </c>
      <c r="O3179" s="4" t="str">
        <v>GIA</v>
      </c>
      <c r="P3179" s="4">
        <v>1300</v>
      </c>
      <c r="Q3179" s="7">
        <v>-62</v>
      </c>
      <c r="R3179" s="5">
        <f>ROUND(P3179 * (1 + (Q3179 / 100)), 2)</f>
        <v>494</v>
      </c>
      <c r="S3179" s="5">
        <f>ROUND(R3179 * D3179, 2)</f>
        <v>306.28</v>
      </c>
      <c r="T3179" s="4" t="str">
        <v>MUMBAI</v>
      </c>
      <c r="U3179" s="8" t="str">
        <v>AVAILABLE</v>
      </c>
      <c r="V3179" s="4" t="str">
        <v>Minor Details of Polish</v>
      </c>
      <c r="W3179" s="9" t="str">
        <v>Media URL</v>
      </c>
    </row>
    <row r="3180">
      <c r="A3180" s="4" t="str">
        <v>2557731698</v>
      </c>
      <c r="B3180" s="4" t="str">
        <v>OVAL</v>
      </c>
      <c r="C3180" s="4">
        <v>167940</v>
      </c>
      <c r="D3180" s="5">
        <v>0.53</v>
      </c>
      <c r="E3180" s="4" t="str">
        <v>D</v>
      </c>
      <c r="F3180" s="4" t="str">
        <v>VVS2</v>
      </c>
      <c r="G3180" s="4" t="str">
        <v xml:space="preserve"> </v>
      </c>
      <c r="H3180" s="4" t="str">
        <v>EX</v>
      </c>
      <c r="I3180" s="4" t="str">
        <v>EX</v>
      </c>
      <c r="J3180" s="4" t="str">
        <v>FNT</v>
      </c>
      <c r="K3180" s="4" t="str">
        <v>6.62 x 4.46 x 2.63</v>
      </c>
      <c r="L3180" s="4" t="str">
        <v>59.00</v>
      </c>
      <c r="M3180" s="4" t="str">
        <v>60.00</v>
      </c>
      <c r="N3180" s="4" t="str">
        <v/>
      </c>
      <c r="O3180" s="4" t="str">
        <v>GIA</v>
      </c>
      <c r="P3180" s="4">
        <v>2600</v>
      </c>
      <c r="Q3180" s="7">
        <v>-58</v>
      </c>
      <c r="R3180" s="5">
        <f>ROUND(P3180 * (1 + (Q3180 / 100)), 2)</f>
        <v>1092</v>
      </c>
      <c r="S3180" s="5">
        <f>ROUND(R3180 * D3180, 2)</f>
        <v>578.76</v>
      </c>
      <c r="T3180" s="4" t="str">
        <v>MUMBAI</v>
      </c>
      <c r="U3180" s="8" t="str">
        <v>AVAILABLE</v>
      </c>
      <c r="V3180" s="4" t="str">
        <v>Pinpoint</v>
      </c>
      <c r="W3180" s="9" t="str">
        <v>Media URL</v>
      </c>
    </row>
    <row r="3181">
      <c r="A3181" s="4" t="str">
        <v>7553994056</v>
      </c>
      <c r="B3181" s="4" t="str">
        <v>OVAL</v>
      </c>
      <c r="C3181" s="4">
        <v>176774</v>
      </c>
      <c r="D3181" s="5">
        <v>0.5</v>
      </c>
      <c r="E3181" s="4" t="str">
        <v>D</v>
      </c>
      <c r="F3181" s="4" t="str">
        <v>SI1</v>
      </c>
      <c r="G3181" s="4" t="str">
        <v xml:space="preserve"> </v>
      </c>
      <c r="H3181" s="4" t="str">
        <v>EX</v>
      </c>
      <c r="I3181" s="4" t="str">
        <v>EX</v>
      </c>
      <c r="J3181" s="4" t="str">
        <v>NONE</v>
      </c>
      <c r="K3181" s="4" t="str">
        <v>6.12 x 4.28 x 2.70</v>
      </c>
      <c r="L3181" s="4" t="str">
        <v>63.10</v>
      </c>
      <c r="M3181" s="4" t="str">
        <v>66.00</v>
      </c>
      <c r="N3181" s="4" t="str">
        <v/>
      </c>
      <c r="O3181" s="4" t="str">
        <v>GIA</v>
      </c>
      <c r="P3181" s="4">
        <v>2000</v>
      </c>
      <c r="Q3181" s="7">
        <v>-58</v>
      </c>
      <c r="R3181" s="5">
        <f>ROUND(P3181 * (1 + (Q3181 / 100)), 2)</f>
        <v>840</v>
      </c>
      <c r="S3181" s="5">
        <f>ROUND(R3181 * D3181, 2)</f>
        <v>420</v>
      </c>
      <c r="T3181" s="4" t="str">
        <v>MUMBAI</v>
      </c>
      <c r="U3181" s="8" t="str">
        <v>AVAILABLE</v>
      </c>
      <c r="V3181" s="4" t="str">
        <v>Crystal</v>
      </c>
      <c r="W3181" s="9" t="str">
        <v>Media URL</v>
      </c>
    </row>
    <row r="3182">
      <c r="A3182" s="4" t="str">
        <v>2567198684</v>
      </c>
      <c r="B3182" s="4" t="str">
        <v>OVAL</v>
      </c>
      <c r="C3182" s="4">
        <v>186159</v>
      </c>
      <c r="D3182" s="5">
        <v>0.55</v>
      </c>
      <c r="E3182" s="4" t="str">
        <v>E</v>
      </c>
      <c r="F3182" s="4" t="str">
        <v>VS1</v>
      </c>
      <c r="G3182" s="4" t="str">
        <v xml:space="preserve"> </v>
      </c>
      <c r="H3182" s="4" t="str">
        <v>EX</v>
      </c>
      <c r="I3182" s="4" t="str">
        <v>VG</v>
      </c>
      <c r="J3182" s="4" t="str">
        <v>MED</v>
      </c>
      <c r="K3182" s="4" t="str">
        <v>6.72 x 4.54 x 2.81</v>
      </c>
      <c r="L3182" s="4" t="str">
        <v>61.80</v>
      </c>
      <c r="M3182" s="4" t="str">
        <v>59.00</v>
      </c>
      <c r="N3182" s="4" t="str">
        <v/>
      </c>
      <c r="O3182" s="4" t="str">
        <v>GIA</v>
      </c>
      <c r="P3182" s="4">
        <v>2300</v>
      </c>
      <c r="Q3182" s="7">
        <v>-64</v>
      </c>
      <c r="R3182" s="5">
        <f>ROUND(P3182 * (1 + (Q3182 / 100)), 2)</f>
        <v>828</v>
      </c>
      <c r="S3182" s="5">
        <f>ROUND(R3182 * D3182, 2)</f>
        <v>455.4</v>
      </c>
      <c r="T3182" s="4" t="str">
        <v>MUMBAI</v>
      </c>
      <c r="U3182" s="8" t="str">
        <v>AVAILABLE</v>
      </c>
      <c r="V3182" s="4" t="str">
        <v>Feather</v>
      </c>
      <c r="W3182" s="9" t="str">
        <v>Media URL</v>
      </c>
    </row>
    <row r="3183">
      <c r="A3183" s="4" t="str">
        <v>6551865390</v>
      </c>
      <c r="B3183" s="4" t="str">
        <v>OVAL</v>
      </c>
      <c r="C3183" s="4">
        <v>171646</v>
      </c>
      <c r="D3183" s="5">
        <v>0.5</v>
      </c>
      <c r="E3183" s="4" t="str">
        <v>E</v>
      </c>
      <c r="F3183" s="4" t="str">
        <v>VS2</v>
      </c>
      <c r="G3183" s="4" t="str">
        <v xml:space="preserve"> </v>
      </c>
      <c r="H3183" s="4" t="str">
        <v>EX</v>
      </c>
      <c r="I3183" s="4" t="str">
        <v>VG</v>
      </c>
      <c r="J3183" s="4" t="str">
        <v>NONE</v>
      </c>
      <c r="K3183" s="4" t="str">
        <v>5.98 x 4.49 x 2.74</v>
      </c>
      <c r="L3183" s="4" t="str">
        <v>61.00</v>
      </c>
      <c r="M3183" s="4" t="str">
        <v>65.00</v>
      </c>
      <c r="N3183" s="4" t="str">
        <v/>
      </c>
      <c r="O3183" s="4" t="str">
        <v>GIA</v>
      </c>
      <c r="P3183" s="4">
        <v>2100</v>
      </c>
      <c r="Q3183" s="7">
        <v>-59</v>
      </c>
      <c r="R3183" s="5">
        <f>ROUND(P3183 * (1 + (Q3183 / 100)), 2)</f>
        <v>861</v>
      </c>
      <c r="S3183" s="5">
        <f>ROUND(R3183 * D3183, 2)</f>
        <v>430.5</v>
      </c>
      <c r="T3183" s="4" t="str">
        <v>MUMBAI</v>
      </c>
      <c r="U3183" s="8" t="str">
        <v>AVAILABLE</v>
      </c>
      <c r="V3183" s="4" t="str">
        <v>Cloud, Indented Natural</v>
      </c>
      <c r="W3183" s="9" t="str">
        <v>Media URL</v>
      </c>
    </row>
    <row r="3184">
      <c r="A3184" s="4" t="str">
        <v>2564080040</v>
      </c>
      <c r="B3184" s="4" t="str">
        <v>OVAL</v>
      </c>
      <c r="C3184" s="4">
        <v>180976</v>
      </c>
      <c r="D3184" s="5">
        <v>0.5</v>
      </c>
      <c r="E3184" s="4" t="str">
        <v>F</v>
      </c>
      <c r="F3184" s="4" t="str">
        <v>VVS1</v>
      </c>
      <c r="G3184" s="4" t="str">
        <v xml:space="preserve"> </v>
      </c>
      <c r="H3184" s="4" t="str">
        <v>VG</v>
      </c>
      <c r="I3184" s="4" t="str">
        <v>VG</v>
      </c>
      <c r="J3184" s="4" t="str">
        <v>FNT</v>
      </c>
      <c r="K3184" s="4" t="str">
        <v>6.08 x 4.58 x 2.69</v>
      </c>
      <c r="L3184" s="4" t="str">
        <v>58.60</v>
      </c>
      <c r="M3184" s="4" t="str">
        <v>66.00</v>
      </c>
      <c r="N3184" s="4" t="str">
        <v/>
      </c>
      <c r="O3184" s="4" t="str">
        <v>GIA</v>
      </c>
      <c r="P3184" s="4">
        <v>2400</v>
      </c>
      <c r="Q3184" s="7">
        <v>-49</v>
      </c>
      <c r="R3184" s="5">
        <f>ROUND(P3184 * (1 + (Q3184 / 100)), 2)</f>
        <v>1224</v>
      </c>
      <c r="S3184" s="5">
        <f>ROUND(R3184 * D3184, 2)</f>
        <v>612</v>
      </c>
      <c r="T3184" s="4" t="str">
        <v>MUMBAI</v>
      </c>
      <c r="U3184" s="8" t="str">
        <v>AVAILABLE</v>
      </c>
      <c r="V3184" s="4" t="str">
        <v>Feather</v>
      </c>
      <c r="W3184" s="9" t="str">
        <v>Media URL</v>
      </c>
    </row>
    <row r="3185">
      <c r="A3185" s="4" t="str">
        <v>7566198661</v>
      </c>
      <c r="B3185" s="4" t="str">
        <v>OVAL</v>
      </c>
      <c r="C3185" s="4">
        <v>186158</v>
      </c>
      <c r="D3185" s="5">
        <v>0.52</v>
      </c>
      <c r="E3185" s="4" t="str">
        <v>G</v>
      </c>
      <c r="F3185" s="4" t="str">
        <v>VVS1</v>
      </c>
      <c r="G3185" s="4" t="str">
        <v xml:space="preserve"> </v>
      </c>
      <c r="H3185" s="4" t="str">
        <v>EX</v>
      </c>
      <c r="I3185" s="4" t="str">
        <v>VG</v>
      </c>
      <c r="J3185" s="4" t="str">
        <v>NONE</v>
      </c>
      <c r="K3185" s="4" t="str">
        <v>6.39 x 4.44 x 2.72</v>
      </c>
      <c r="L3185" s="4" t="str">
        <v>61.20</v>
      </c>
      <c r="M3185" s="4" t="str">
        <v>64.00</v>
      </c>
      <c r="N3185" s="4" t="str">
        <v/>
      </c>
      <c r="O3185" s="4" t="str">
        <v>GIA</v>
      </c>
      <c r="P3185" s="4">
        <v>2200</v>
      </c>
      <c r="Q3185" s="7">
        <v>-55</v>
      </c>
      <c r="R3185" s="5">
        <f>ROUND(P3185 * (1 + (Q3185 / 100)), 2)</f>
        <v>990</v>
      </c>
      <c r="S3185" s="5">
        <f>ROUND(R3185 * D3185, 2)</f>
        <v>514.8</v>
      </c>
      <c r="T3185" s="4" t="str">
        <v>MUMBAI</v>
      </c>
      <c r="U3185" s="8" t="str">
        <v>AVAILABLE</v>
      </c>
      <c r="V3185" s="4" t="str">
        <v>Pinpoint, Feather, Surface Graining</v>
      </c>
      <c r="W3185" s="9" t="str">
        <v>Media URL</v>
      </c>
    </row>
    <row r="3186">
      <c r="A3186" s="4" t="str">
        <v>7562120181</v>
      </c>
      <c r="B3186" s="4" t="str">
        <v>OVAL</v>
      </c>
      <c r="C3186" s="4">
        <v>181987</v>
      </c>
      <c r="D3186" s="5">
        <v>0.5</v>
      </c>
      <c r="E3186" s="4" t="str">
        <v>G</v>
      </c>
      <c r="F3186" s="4" t="str">
        <v>VS1</v>
      </c>
      <c r="G3186" s="4" t="str">
        <v xml:space="preserve"> </v>
      </c>
      <c r="H3186" s="4" t="str">
        <v>EX</v>
      </c>
      <c r="I3186" s="4" t="str">
        <v>VG</v>
      </c>
      <c r="J3186" s="4" t="str">
        <v>FNT</v>
      </c>
      <c r="K3186" s="4" t="str">
        <v>6.61 x 4.32 x 2.76</v>
      </c>
      <c r="L3186" s="4" t="str">
        <v>63.80</v>
      </c>
      <c r="M3186" s="4" t="str">
        <v>60.00</v>
      </c>
      <c r="N3186" s="4" t="str">
        <v/>
      </c>
      <c r="O3186" s="4" t="str">
        <v>GIA</v>
      </c>
      <c r="P3186" s="4">
        <v>2000</v>
      </c>
      <c r="Q3186" s="7">
        <v>-56</v>
      </c>
      <c r="R3186" s="5">
        <f>ROUND(P3186 * (1 + (Q3186 / 100)), 2)</f>
        <v>880</v>
      </c>
      <c r="S3186" s="5">
        <f>ROUND(R3186 * D3186, 2)</f>
        <v>440</v>
      </c>
      <c r="T3186" s="4" t="str">
        <v>MUMBAI</v>
      </c>
      <c r="U3186" s="8" t="str">
        <v>AVAILABLE</v>
      </c>
      <c r="V3186" s="4" t="str">
        <v>Crystal, Pinpoint</v>
      </c>
      <c r="W3186" s="9" t="str">
        <v>Media URL</v>
      </c>
    </row>
    <row r="3187">
      <c r="A3187" s="4" t="str">
        <v>1553865248</v>
      </c>
      <c r="B3187" s="4" t="str">
        <v>OVAL</v>
      </c>
      <c r="C3187" s="4">
        <v>171528</v>
      </c>
      <c r="D3187" s="5">
        <v>0.51</v>
      </c>
      <c r="E3187" s="4" t="str">
        <v>H</v>
      </c>
      <c r="F3187" s="4" t="str">
        <v>IF</v>
      </c>
      <c r="G3187" s="4" t="str">
        <v xml:space="preserve"> </v>
      </c>
      <c r="H3187" s="4" t="str">
        <v>EX</v>
      </c>
      <c r="I3187" s="4" t="str">
        <v>EX</v>
      </c>
      <c r="J3187" s="4" t="str">
        <v>FNT</v>
      </c>
      <c r="K3187" s="4" t="str">
        <v>6.66 x 4.34 x 2.70</v>
      </c>
      <c r="L3187" s="4" t="str">
        <v>62.30</v>
      </c>
      <c r="M3187" s="4" t="str">
        <v>61.00</v>
      </c>
      <c r="N3187" s="4" t="str">
        <v/>
      </c>
      <c r="O3187" s="4" t="str">
        <v>GIA</v>
      </c>
      <c r="P3187" s="4">
        <v>2200</v>
      </c>
      <c r="Q3187" s="7">
        <v>-62</v>
      </c>
      <c r="R3187" s="5">
        <f>ROUND(P3187 * (1 + (Q3187 / 100)), 2)</f>
        <v>836</v>
      </c>
      <c r="S3187" s="5">
        <f>ROUND(R3187 * D3187, 2)</f>
        <v>426.36</v>
      </c>
      <c r="T3187" s="4" t="str">
        <v>MUMBAI</v>
      </c>
      <c r="U3187" s="8" t="str">
        <v>AVAILABLE</v>
      </c>
      <c r="V3187" s="4" t="str">
        <v>Minor Details of Polish</v>
      </c>
      <c r="W3187" s="9" t="str">
        <v>Media URL</v>
      </c>
    </row>
    <row r="3188">
      <c r="A3188" s="4" t="str">
        <v>3565046504</v>
      </c>
      <c r="B3188" s="4" t="str">
        <v>OVAL</v>
      </c>
      <c r="C3188" s="4">
        <v>178567</v>
      </c>
      <c r="D3188" s="5">
        <v>0.5</v>
      </c>
      <c r="E3188" s="4" t="str">
        <v>H</v>
      </c>
      <c r="F3188" s="4" t="str">
        <v>VS1</v>
      </c>
      <c r="G3188" s="4" t="str">
        <v xml:space="preserve"> </v>
      </c>
      <c r="H3188" s="4" t="str">
        <v>VG</v>
      </c>
      <c r="I3188" s="4" t="str">
        <v>VG</v>
      </c>
      <c r="J3188" s="4" t="str">
        <v>NONE</v>
      </c>
      <c r="K3188" s="4" t="str">
        <v>6.82 x 4.35 x 2.61</v>
      </c>
      <c r="L3188" s="4" t="str">
        <v>59.90</v>
      </c>
      <c r="M3188" s="4" t="str">
        <v>66.00</v>
      </c>
      <c r="N3188" s="4" t="str">
        <v/>
      </c>
      <c r="O3188" s="4" t="str">
        <v>GIA</v>
      </c>
      <c r="P3188" s="4">
        <v>1800</v>
      </c>
      <c r="Q3188" s="7">
        <v>-61</v>
      </c>
      <c r="R3188" s="5">
        <f>ROUND(P3188 * (1 + (Q3188 / 100)), 2)</f>
        <v>702</v>
      </c>
      <c r="S3188" s="5">
        <f>ROUND(R3188 * D3188, 2)</f>
        <v>351</v>
      </c>
      <c r="T3188" s="4" t="str">
        <v>MUMBAI</v>
      </c>
      <c r="U3188" s="8" t="str">
        <v>AVAILABLE</v>
      </c>
      <c r="V3188" s="4" t="str">
        <v>Feather</v>
      </c>
      <c r="W3188" s="9" t="str">
        <v>Media URL</v>
      </c>
    </row>
    <row r="3189">
      <c r="A3189" s="4" t="str">
        <v>807656469</v>
      </c>
      <c r="B3189" s="4" t="str">
        <v>OVAL</v>
      </c>
      <c r="C3189" s="4">
        <v>159791</v>
      </c>
      <c r="D3189" s="5">
        <v>0.54</v>
      </c>
      <c r="E3189" s="4" t="str">
        <v>H</v>
      </c>
      <c r="F3189" s="4" t="str">
        <v>VS1</v>
      </c>
      <c r="G3189" s="4" t="str">
        <v>VG</v>
      </c>
      <c r="H3189" s="4" t="str">
        <v>EX</v>
      </c>
      <c r="I3189" s="4" t="str">
        <v>EX</v>
      </c>
      <c r="J3189" s="4" t="str">
        <v>NONE</v>
      </c>
      <c r="K3189" s="4" t="str">
        <v>6.99 x 4.51 x 2.69</v>
      </c>
      <c r="L3189" s="4" t="str">
        <v>59.60</v>
      </c>
      <c r="M3189" s="4" t="str">
        <v>66.00</v>
      </c>
      <c r="N3189" s="4" t="str">
        <v>32.00</v>
      </c>
      <c r="O3189" s="4" t="str">
        <v>IGI</v>
      </c>
      <c r="P3189" s="4">
        <v>1800</v>
      </c>
      <c r="Q3189" s="7">
        <v>-71</v>
      </c>
      <c r="R3189" s="5">
        <f>ROUND(P3189 * (1 + (Q3189 / 100)), 2)</f>
        <v>522</v>
      </c>
      <c r="S3189" s="5">
        <f>ROUND(R3189 * D3189, 2)</f>
        <v>281.88</v>
      </c>
      <c r="T3189" s="4" t="str">
        <v>MUMBAI</v>
      </c>
      <c r="U3189" s="8" t="str">
        <v>AVAILABLE</v>
      </c>
      <c r="V3189" s="4" t="str">
        <v>Feather, Cloud, Crystal</v>
      </c>
      <c r="W3189" s="9" t="str">
        <v>Media URL</v>
      </c>
    </row>
    <row r="3190">
      <c r="A3190" s="4" t="str">
        <v>2554865287</v>
      </c>
      <c r="B3190" s="4" t="str">
        <v>OVAL</v>
      </c>
      <c r="C3190" s="4">
        <v>170177</v>
      </c>
      <c r="D3190" s="5">
        <v>0.5</v>
      </c>
      <c r="E3190" s="4" t="str">
        <v>H</v>
      </c>
      <c r="F3190" s="4" t="str">
        <v>VS2</v>
      </c>
      <c r="G3190" s="4" t="str">
        <v xml:space="preserve"> </v>
      </c>
      <c r="H3190" s="4" t="str">
        <v>EX</v>
      </c>
      <c r="I3190" s="4" t="str">
        <v>EX</v>
      </c>
      <c r="J3190" s="4" t="str">
        <v>FNT</v>
      </c>
      <c r="K3190" s="4" t="str">
        <v>6.80 x 4.32 x 2.59</v>
      </c>
      <c r="L3190" s="4" t="str">
        <v>59.90</v>
      </c>
      <c r="M3190" s="4" t="str">
        <v>62.00</v>
      </c>
      <c r="N3190" s="4" t="str">
        <v/>
      </c>
      <c r="O3190" s="4" t="str">
        <v>GIA</v>
      </c>
      <c r="P3190" s="4">
        <v>1700</v>
      </c>
      <c r="Q3190" s="7">
        <v>-59</v>
      </c>
      <c r="R3190" s="5">
        <f>ROUND(P3190 * (1 + (Q3190 / 100)), 2)</f>
        <v>697</v>
      </c>
      <c r="S3190" s="5">
        <f>ROUND(R3190 * D3190, 2)</f>
        <v>348.5</v>
      </c>
      <c r="T3190" s="4" t="str">
        <v>MUMBAI</v>
      </c>
      <c r="U3190" s="8" t="str">
        <v>AVAILABLE</v>
      </c>
      <c r="V3190" s="4" t="str">
        <v>Feather</v>
      </c>
      <c r="W3190" s="9" t="str">
        <v>Media URL</v>
      </c>
    </row>
    <row r="3191">
      <c r="A3191" s="4" t="str">
        <v>5563183803</v>
      </c>
      <c r="B3191" s="4" t="str">
        <v>OVAL</v>
      </c>
      <c r="C3191" s="4">
        <v>185549</v>
      </c>
      <c r="D3191" s="5">
        <v>0.5</v>
      </c>
      <c r="E3191" s="4" t="str">
        <v>I</v>
      </c>
      <c r="F3191" s="4" t="str">
        <v>IF</v>
      </c>
      <c r="G3191" s="4" t="str">
        <v xml:space="preserve"> </v>
      </c>
      <c r="H3191" s="4" t="str">
        <v>VG</v>
      </c>
      <c r="I3191" s="4" t="str">
        <v>VG</v>
      </c>
      <c r="J3191" s="4" t="str">
        <v>FNT</v>
      </c>
      <c r="K3191" s="4" t="str">
        <v>6.30 x 4.41 x 2.81</v>
      </c>
      <c r="L3191" s="4" t="str">
        <v>63.70</v>
      </c>
      <c r="M3191" s="4" t="str">
        <v>55.00</v>
      </c>
      <c r="N3191" s="4" t="str">
        <v/>
      </c>
      <c r="O3191" s="4" t="str">
        <v>GIA</v>
      </c>
      <c r="P3191" s="4">
        <v>2000</v>
      </c>
      <c r="Q3191" s="7">
        <v>-69</v>
      </c>
      <c r="R3191" s="5">
        <f>ROUND(P3191 * (1 + (Q3191 / 100)), 2)</f>
        <v>620</v>
      </c>
      <c r="S3191" s="5">
        <f>ROUND(R3191 * D3191, 2)</f>
        <v>310</v>
      </c>
      <c r="T3191" s="4" t="str">
        <v>MUMBAI</v>
      </c>
      <c r="U3191" s="8" t="str">
        <v>AVAILABLE</v>
      </c>
      <c r="V3191" s="4" t="str">
        <v>Surface Graining, Minor Details of Polish</v>
      </c>
      <c r="W3191" s="9" t="str">
        <v>Media URL</v>
      </c>
    </row>
    <row r="3192">
      <c r="A3192" s="4" t="str">
        <v>7551117794</v>
      </c>
      <c r="B3192" s="4" t="str">
        <v>OVAL</v>
      </c>
      <c r="C3192" s="4">
        <v>141689</v>
      </c>
      <c r="D3192" s="5">
        <v>0.5</v>
      </c>
      <c r="E3192" s="4" t="str">
        <v>I</v>
      </c>
      <c r="F3192" s="4" t="str">
        <v>IF</v>
      </c>
      <c r="G3192" s="4" t="str">
        <v xml:space="preserve"> </v>
      </c>
      <c r="H3192" s="4" t="str">
        <v>EX</v>
      </c>
      <c r="I3192" s="4" t="str">
        <v>VG</v>
      </c>
      <c r="J3192" s="4" t="str">
        <v>NONE</v>
      </c>
      <c r="K3192" s="4" t="str">
        <v>6.35 x 4.52 x 2.74</v>
      </c>
      <c r="L3192" s="4" t="str">
        <v>60.60</v>
      </c>
      <c r="M3192" s="4" t="str">
        <v>63.00</v>
      </c>
      <c r="N3192" s="4" t="str">
        <v/>
      </c>
      <c r="O3192" s="4" t="str">
        <v>GIA</v>
      </c>
      <c r="P3192" s="4">
        <v>2000</v>
      </c>
      <c r="Q3192" s="7">
        <v>-69</v>
      </c>
      <c r="R3192" s="5">
        <f>ROUND(P3192 * (1 + (Q3192 / 100)), 2)</f>
        <v>620</v>
      </c>
      <c r="S3192" s="5">
        <f>ROUND(R3192 * D3192, 2)</f>
        <v>310</v>
      </c>
      <c r="T3192" s="4" t="str">
        <v>MUMBAI</v>
      </c>
      <c r="U3192" s="8" t="str">
        <v>AVAILABLE</v>
      </c>
      <c r="V3192" s="4" t="str">
        <v>Surface Graining, Minor Details of Polish</v>
      </c>
      <c r="W3192" s="9" t="str">
        <v>Media URL</v>
      </c>
    </row>
    <row r="3193">
      <c r="A3193" s="4" t="str">
        <v>6552338245</v>
      </c>
      <c r="B3193" s="4" t="str">
        <v>OVAL</v>
      </c>
      <c r="C3193" s="4">
        <v>150675</v>
      </c>
      <c r="D3193" s="5">
        <v>0.5</v>
      </c>
      <c r="E3193" s="4" t="str">
        <v>I</v>
      </c>
      <c r="F3193" s="4" t="str">
        <v>IF</v>
      </c>
      <c r="G3193" s="4" t="str">
        <v xml:space="preserve"> </v>
      </c>
      <c r="H3193" s="4" t="str">
        <v>EX</v>
      </c>
      <c r="I3193" s="4" t="str">
        <v>VG</v>
      </c>
      <c r="J3193" s="4" t="str">
        <v>NONE</v>
      </c>
      <c r="K3193" s="4" t="str">
        <v>6.47 x 4.35 x 2.74</v>
      </c>
      <c r="L3193" s="4" t="str">
        <v>63.10</v>
      </c>
      <c r="M3193" s="4" t="str">
        <v>55.00</v>
      </c>
      <c r="N3193" s="4" t="str">
        <v/>
      </c>
      <c r="O3193" s="4" t="str">
        <v>GIA</v>
      </c>
      <c r="P3193" s="4">
        <v>2000</v>
      </c>
      <c r="Q3193" s="7">
        <v>-69</v>
      </c>
      <c r="R3193" s="5">
        <f>ROUND(P3193 * (1 + (Q3193 / 100)), 2)</f>
        <v>620</v>
      </c>
      <c r="S3193" s="5">
        <f>ROUND(R3193 * D3193, 2)</f>
        <v>310</v>
      </c>
      <c r="T3193" s="4" t="str">
        <v>MUMBAI</v>
      </c>
      <c r="U3193" s="8" t="str">
        <v>AVAILABLE</v>
      </c>
      <c r="V3193" s="4" t="str">
        <v>Minor Details of Polish</v>
      </c>
      <c r="W3193" s="9" t="str">
        <v>Media URL</v>
      </c>
    </row>
    <row r="3194">
      <c r="A3194" s="4" t="str">
        <v>2557477039</v>
      </c>
      <c r="B3194" s="4" t="str">
        <v>OVAL</v>
      </c>
      <c r="C3194" s="4">
        <v>157997</v>
      </c>
      <c r="D3194" s="5">
        <v>0.56</v>
      </c>
      <c r="E3194" s="4" t="str">
        <v>I</v>
      </c>
      <c r="F3194" s="4" t="str">
        <v>IF</v>
      </c>
      <c r="G3194" s="4" t="str">
        <v xml:space="preserve"> </v>
      </c>
      <c r="H3194" s="4" t="str">
        <v>EX</v>
      </c>
      <c r="I3194" s="4" t="str">
        <v>VG</v>
      </c>
      <c r="J3194" s="4" t="str">
        <v>MED</v>
      </c>
      <c r="K3194" s="4" t="str">
        <v>7.00 x 4.24 x 2.75</v>
      </c>
      <c r="L3194" s="4" t="str">
        <v>64.90</v>
      </c>
      <c r="M3194" s="4" t="str">
        <v>62.00</v>
      </c>
      <c r="N3194" s="4" t="str">
        <v/>
      </c>
      <c r="O3194" s="4" t="str">
        <v>GIA</v>
      </c>
      <c r="P3194" s="4">
        <v>2000</v>
      </c>
      <c r="Q3194" s="7">
        <v>-72</v>
      </c>
      <c r="R3194" s="5">
        <f>ROUND(P3194 * (1 + (Q3194 / 100)), 2)</f>
        <v>560</v>
      </c>
      <c r="S3194" s="5">
        <f>ROUND(R3194 * D3194, 2)</f>
        <v>313.6</v>
      </c>
      <c r="T3194" s="4" t="str">
        <v>MUMBAI</v>
      </c>
      <c r="U3194" s="8" t="str">
        <v>AVAILABLE</v>
      </c>
      <c r="V3194" s="4" t="str">
        <v>Surface Graining, Minor Details of Polish</v>
      </c>
      <c r="W3194" s="9" t="str">
        <v>Media URL</v>
      </c>
    </row>
    <row r="3195">
      <c r="A3195" s="4" t="str">
        <v>1558041317</v>
      </c>
      <c r="B3195" s="4" t="str">
        <v>OVAL</v>
      </c>
      <c r="C3195" s="4">
        <v>138773</v>
      </c>
      <c r="D3195" s="5">
        <v>0.5</v>
      </c>
      <c r="E3195" s="4" t="str">
        <v>I</v>
      </c>
      <c r="F3195" s="4" t="str">
        <v>VVS1</v>
      </c>
      <c r="G3195" s="4" t="str">
        <v xml:space="preserve"> </v>
      </c>
      <c r="H3195" s="4" t="str">
        <v>EX</v>
      </c>
      <c r="I3195" s="4" t="str">
        <v>VG</v>
      </c>
      <c r="J3195" s="4" t="str">
        <v>NONE</v>
      </c>
      <c r="K3195" s="4" t="str">
        <v>6.33 x 4.46 x 2.76</v>
      </c>
      <c r="L3195" s="4" t="str">
        <v>62.00</v>
      </c>
      <c r="M3195" s="4" t="str">
        <v>61.00</v>
      </c>
      <c r="N3195" s="4" t="str">
        <v/>
      </c>
      <c r="O3195" s="4" t="str">
        <v>GIA</v>
      </c>
      <c r="P3195" s="4">
        <v>1800</v>
      </c>
      <c r="Q3195" s="7">
        <v>-67</v>
      </c>
      <c r="R3195" s="5">
        <f>ROUND(P3195 * (1 + (Q3195 / 100)), 2)</f>
        <v>594</v>
      </c>
      <c r="S3195" s="5">
        <f>ROUND(R3195 * D3195, 2)</f>
        <v>297</v>
      </c>
      <c r="T3195" s="4" t="str">
        <v>MUMBAI</v>
      </c>
      <c r="U3195" s="8" t="str">
        <v>AVAILABLE</v>
      </c>
      <c r="V3195" s="4" t="str">
        <v>Pinpoint</v>
      </c>
      <c r="W3195" s="9" t="str">
        <v>Media URL</v>
      </c>
    </row>
    <row r="3196">
      <c r="A3196" s="4" t="str">
        <v>6552801408</v>
      </c>
      <c r="B3196" s="4" t="str">
        <v>OVAL</v>
      </c>
      <c r="C3196" s="4">
        <v>168792</v>
      </c>
      <c r="D3196" s="5">
        <v>0.5</v>
      </c>
      <c r="E3196" s="4" t="str">
        <v>I</v>
      </c>
      <c r="F3196" s="4" t="str">
        <v>VVS1</v>
      </c>
      <c r="G3196" s="4" t="str">
        <v xml:space="preserve"> </v>
      </c>
      <c r="H3196" s="4" t="str">
        <v>EX</v>
      </c>
      <c r="I3196" s="4" t="str">
        <v>VG</v>
      </c>
      <c r="J3196" s="4" t="str">
        <v>NONE</v>
      </c>
      <c r="K3196" s="4" t="str">
        <v>6.17 x 4.51 x 2.75</v>
      </c>
      <c r="L3196" s="4" t="str">
        <v>60.90</v>
      </c>
      <c r="M3196" s="4" t="str">
        <v>61.00</v>
      </c>
      <c r="N3196" s="4" t="str">
        <v/>
      </c>
      <c r="O3196" s="4" t="str">
        <v>GIA</v>
      </c>
      <c r="P3196" s="4">
        <v>1800</v>
      </c>
      <c r="Q3196" s="7">
        <v>-60</v>
      </c>
      <c r="R3196" s="5">
        <f>ROUND(P3196 * (1 + (Q3196 / 100)), 2)</f>
        <v>720</v>
      </c>
      <c r="S3196" s="5">
        <f>ROUND(R3196 * D3196, 2)</f>
        <v>360</v>
      </c>
      <c r="T3196" s="4" t="str">
        <v>MUMBAI</v>
      </c>
      <c r="U3196" s="8" t="str">
        <v>AVAILABLE</v>
      </c>
      <c r="V3196" s="4" t="str">
        <v>Feather, Cavity, Surface Graining</v>
      </c>
      <c r="W3196" s="9" t="str">
        <v>Media URL</v>
      </c>
    </row>
    <row r="3197">
      <c r="A3197" s="4" t="str">
        <v>5556708845</v>
      </c>
      <c r="B3197" s="4" t="str">
        <v>OVAL</v>
      </c>
      <c r="C3197" s="4">
        <v>165610</v>
      </c>
      <c r="D3197" s="5">
        <v>0.5</v>
      </c>
      <c r="E3197" s="4" t="str">
        <v>I</v>
      </c>
      <c r="F3197" s="4" t="str">
        <v>VVS2</v>
      </c>
      <c r="G3197" s="4" t="str">
        <v xml:space="preserve"> </v>
      </c>
      <c r="H3197" s="4" t="str">
        <v>VG</v>
      </c>
      <c r="I3197" s="4" t="str">
        <v>VG</v>
      </c>
      <c r="J3197" s="4" t="str">
        <v>NONE</v>
      </c>
      <c r="K3197" s="4" t="str">
        <v>6.03 x 4.64 x 2.70</v>
      </c>
      <c r="L3197" s="4" t="str">
        <v>58.20</v>
      </c>
      <c r="M3197" s="4" t="str">
        <v>64.00</v>
      </c>
      <c r="N3197" s="4" t="str">
        <v/>
      </c>
      <c r="O3197" s="4" t="str">
        <v>GIA</v>
      </c>
      <c r="P3197" s="4">
        <v>1700</v>
      </c>
      <c r="Q3197" s="7">
        <v>-62</v>
      </c>
      <c r="R3197" s="5">
        <f>ROUND(P3197 * (1 + (Q3197 / 100)), 2)</f>
        <v>646</v>
      </c>
      <c r="S3197" s="5">
        <f>ROUND(R3197 * D3197, 2)</f>
        <v>323</v>
      </c>
      <c r="T3197" s="4" t="str">
        <v>MUMBAI</v>
      </c>
      <c r="U3197" s="8" t="str">
        <v>AVAILABLE</v>
      </c>
      <c r="V3197" s="4" t="str">
        <v>Feather, Pinpoint, Cloud, Indented Natural</v>
      </c>
      <c r="W3197" s="9" t="str">
        <v>Media URL</v>
      </c>
    </row>
    <row r="3198">
      <c r="A3198" s="4" t="str">
        <v>1565056015</v>
      </c>
      <c r="B3198" s="4" t="str">
        <v>OVAL</v>
      </c>
      <c r="C3198" s="4">
        <v>179415</v>
      </c>
      <c r="D3198" s="5">
        <v>0.5</v>
      </c>
      <c r="E3198" s="4" t="str">
        <v>I</v>
      </c>
      <c r="F3198" s="4" t="str">
        <v>VVS2</v>
      </c>
      <c r="G3198" s="4" t="str">
        <v xml:space="preserve"> </v>
      </c>
      <c r="H3198" s="4" t="str">
        <v>VG</v>
      </c>
      <c r="I3198" s="4" t="str">
        <v>VG</v>
      </c>
      <c r="J3198" s="4" t="str">
        <v>NONE</v>
      </c>
      <c r="K3198" s="4" t="str">
        <v>6.10 x 4.59 x 2.77</v>
      </c>
      <c r="L3198" s="4" t="str">
        <v>60.50</v>
      </c>
      <c r="M3198" s="4" t="str">
        <v>67.00</v>
      </c>
      <c r="N3198" s="4" t="str">
        <v/>
      </c>
      <c r="O3198" s="4" t="str">
        <v>GIA</v>
      </c>
      <c r="P3198" s="4">
        <v>1700</v>
      </c>
      <c r="Q3198" s="7">
        <v>-59</v>
      </c>
      <c r="R3198" s="5">
        <f>ROUND(P3198 * (1 + (Q3198 / 100)), 2)</f>
        <v>697</v>
      </c>
      <c r="S3198" s="5">
        <f>ROUND(R3198 * D3198, 2)</f>
        <v>348.5</v>
      </c>
      <c r="T3198" s="4" t="str">
        <v>MUMBAI</v>
      </c>
      <c r="U3198" s="8" t="str">
        <v>AVAILABLE</v>
      </c>
      <c r="V3198" s="4" t="str">
        <v>Cloud, Feather, Pinpoint, Surface Graining</v>
      </c>
      <c r="W3198" s="9" t="str">
        <v>Media URL</v>
      </c>
    </row>
    <row r="3199">
      <c r="A3199" s="4" t="str">
        <v>5553764410</v>
      </c>
      <c r="B3199" s="4" t="str">
        <v>OVAL</v>
      </c>
      <c r="C3199" s="4">
        <v>168450</v>
      </c>
      <c r="D3199" s="5">
        <v>0.5</v>
      </c>
      <c r="E3199" s="4" t="str">
        <v>I</v>
      </c>
      <c r="F3199" s="4" t="str">
        <v>VVS2</v>
      </c>
      <c r="G3199" s="4" t="str">
        <v xml:space="preserve"> </v>
      </c>
      <c r="H3199" s="4" t="str">
        <v>EX</v>
      </c>
      <c r="I3199" s="4" t="str">
        <v>VG</v>
      </c>
      <c r="J3199" s="4" t="str">
        <v>NONE</v>
      </c>
      <c r="K3199" s="4" t="str">
        <v>6.07 x 4.44 x 2.85</v>
      </c>
      <c r="L3199" s="4" t="str">
        <v>64.20</v>
      </c>
      <c r="M3199" s="4" t="str">
        <v>61.00</v>
      </c>
      <c r="N3199" s="4" t="str">
        <v/>
      </c>
      <c r="O3199" s="4" t="str">
        <v>GIA</v>
      </c>
      <c r="P3199" s="4">
        <v>1700</v>
      </c>
      <c r="Q3199" s="7">
        <v>-59</v>
      </c>
      <c r="R3199" s="5">
        <f>ROUND(P3199 * (1 + (Q3199 / 100)), 2)</f>
        <v>697</v>
      </c>
      <c r="S3199" s="5">
        <f>ROUND(R3199 * D3199, 2)</f>
        <v>348.5</v>
      </c>
      <c r="T3199" s="4" t="str">
        <v>MUMBAI</v>
      </c>
      <c r="U3199" s="8" t="str">
        <v>AVAILABLE</v>
      </c>
      <c r="V3199" s="4" t="str">
        <v>Feather</v>
      </c>
      <c r="W3199" s="9" t="str">
        <v>Media URL</v>
      </c>
    </row>
    <row r="3200">
      <c r="A3200" s="4" t="str">
        <v>807656540</v>
      </c>
      <c r="B3200" s="4" t="str">
        <v>OVAL</v>
      </c>
      <c r="C3200" s="4">
        <v>161987</v>
      </c>
      <c r="D3200" s="5">
        <v>0.51</v>
      </c>
      <c r="E3200" s="4" t="str">
        <v>I</v>
      </c>
      <c r="F3200" s="4" t="str">
        <v>VVS2</v>
      </c>
      <c r="G3200" s="4" t="str">
        <v>VG</v>
      </c>
      <c r="H3200" s="4" t="str">
        <v>EX</v>
      </c>
      <c r="I3200" s="4" t="str">
        <v>VG</v>
      </c>
      <c r="J3200" s="4" t="str">
        <v>NONE</v>
      </c>
      <c r="K3200" s="4" t="str">
        <v>6.04 x 4.52 x 2.91</v>
      </c>
      <c r="L3200" s="4" t="str">
        <v>64.40</v>
      </c>
      <c r="M3200" s="4" t="str">
        <v>62.00</v>
      </c>
      <c r="N3200" s="4" t="str">
        <v>37.00</v>
      </c>
      <c r="O3200" s="4" t="str">
        <v>IGI</v>
      </c>
      <c r="P3200" s="4">
        <v>1700</v>
      </c>
      <c r="Q3200" s="7">
        <v>-71</v>
      </c>
      <c r="R3200" s="5">
        <f>ROUND(P3200 * (1 + (Q3200 / 100)), 2)</f>
        <v>493</v>
      </c>
      <c r="S3200" s="5">
        <f>ROUND(R3200 * D3200, 2)</f>
        <v>251.43</v>
      </c>
      <c r="T3200" s="4" t="str">
        <v>MUMBAI</v>
      </c>
      <c r="U3200" s="8" t="str">
        <v>AVAILABLE</v>
      </c>
      <c r="V3200" s="4" t="str">
        <v>Pinpoint</v>
      </c>
      <c r="W3200" s="9" t="str">
        <v>Media URL</v>
      </c>
    </row>
    <row r="3201">
      <c r="A3201" s="4" t="str">
        <v>7558994262</v>
      </c>
      <c r="B3201" s="4" t="str">
        <v>OVAL</v>
      </c>
      <c r="C3201" s="4">
        <v>175758</v>
      </c>
      <c r="D3201" s="5">
        <v>0.5</v>
      </c>
      <c r="E3201" s="4" t="str">
        <v>I</v>
      </c>
      <c r="F3201" s="4" t="str">
        <v>VS2</v>
      </c>
      <c r="G3201" s="4" t="str">
        <v xml:space="preserve"> </v>
      </c>
      <c r="H3201" s="4" t="str">
        <v>EX</v>
      </c>
      <c r="I3201" s="4" t="str">
        <v>VG</v>
      </c>
      <c r="J3201" s="4" t="str">
        <v>NONE</v>
      </c>
      <c r="K3201" s="4" t="str">
        <v>6.35 x 4.05 x 2.68</v>
      </c>
      <c r="L3201" s="4" t="str">
        <v>66.20</v>
      </c>
      <c r="M3201" s="4" t="str">
        <v>66.00</v>
      </c>
      <c r="N3201" s="4" t="str">
        <v/>
      </c>
      <c r="O3201" s="4" t="str">
        <v>GIA</v>
      </c>
      <c r="P3201" s="4">
        <v>1500</v>
      </c>
      <c r="Q3201" s="7">
        <v>-57</v>
      </c>
      <c r="R3201" s="5">
        <f>ROUND(P3201 * (1 + (Q3201 / 100)), 2)</f>
        <v>645</v>
      </c>
      <c r="S3201" s="5">
        <f>ROUND(R3201 * D3201, 2)</f>
        <v>322.5</v>
      </c>
      <c r="T3201" s="4" t="str">
        <v>MUMBAI</v>
      </c>
      <c r="U3201" s="8" t="str">
        <v>AVAILABLE</v>
      </c>
      <c r="V3201" s="4" t="str">
        <v>Etch Channel</v>
      </c>
      <c r="W3201" s="9" t="str">
        <v>Media URL</v>
      </c>
    </row>
    <row r="3202">
      <c r="A3202" s="4" t="str">
        <v>6555833531</v>
      </c>
      <c r="B3202" s="4" t="str">
        <v>OVAL</v>
      </c>
      <c r="C3202" s="4">
        <v>170576</v>
      </c>
      <c r="D3202" s="5">
        <v>0.54</v>
      </c>
      <c r="E3202" s="4" t="str">
        <v>J</v>
      </c>
      <c r="F3202" s="4" t="str">
        <v>IF</v>
      </c>
      <c r="G3202" s="4" t="str">
        <v xml:space="preserve"> </v>
      </c>
      <c r="H3202" s="4" t="str">
        <v>VG</v>
      </c>
      <c r="I3202" s="4" t="str">
        <v>VG</v>
      </c>
      <c r="J3202" s="4" t="str">
        <v>NONE</v>
      </c>
      <c r="K3202" s="4" t="str">
        <v>6.90 x 4.52 x 2.65</v>
      </c>
      <c r="L3202" s="4" t="str">
        <v>58.70</v>
      </c>
      <c r="M3202" s="4" t="str">
        <v>62.00</v>
      </c>
      <c r="N3202" s="4" t="str">
        <v/>
      </c>
      <c r="O3202" s="4" t="str">
        <v>GIA</v>
      </c>
      <c r="P3202" s="4">
        <v>1800</v>
      </c>
      <c r="Q3202" s="7">
        <v>-62</v>
      </c>
      <c r="R3202" s="5">
        <f>ROUND(P3202 * (1 + (Q3202 / 100)), 2)</f>
        <v>684</v>
      </c>
      <c r="S3202" s="5">
        <f>ROUND(R3202 * D3202, 2)</f>
        <v>369.36</v>
      </c>
      <c r="T3202" s="4" t="str">
        <v>MUMBAI</v>
      </c>
      <c r="U3202" s="8" t="str">
        <v>AVAILABLE</v>
      </c>
      <c r="V3202" s="4" t="str">
        <v>Surface Graining, Minor Details of Polish</v>
      </c>
      <c r="W3202" s="9" t="str">
        <v>Media URL</v>
      </c>
    </row>
    <row r="3203">
      <c r="A3203" s="4" t="str">
        <v>6552994309</v>
      </c>
      <c r="B3203" s="4" t="str">
        <v>OVAL</v>
      </c>
      <c r="C3203" s="4">
        <v>175759</v>
      </c>
      <c r="D3203" s="5">
        <v>0.51</v>
      </c>
      <c r="E3203" s="4" t="str">
        <v>J</v>
      </c>
      <c r="F3203" s="4" t="str">
        <v>IF</v>
      </c>
      <c r="G3203" s="4" t="str">
        <v xml:space="preserve"> </v>
      </c>
      <c r="H3203" s="4" t="str">
        <v>VG</v>
      </c>
      <c r="I3203" s="4" t="str">
        <v>VG</v>
      </c>
      <c r="J3203" s="4" t="str">
        <v>NONE</v>
      </c>
      <c r="K3203" s="4" t="str">
        <v>6.23 x 4.21 x 2.84</v>
      </c>
      <c r="L3203" s="4" t="str">
        <v>67.60</v>
      </c>
      <c r="M3203" s="4" t="str">
        <v>64.00</v>
      </c>
      <c r="N3203" s="4" t="str">
        <v/>
      </c>
      <c r="O3203" s="4" t="str">
        <v>GIA</v>
      </c>
      <c r="P3203" s="4">
        <v>1800</v>
      </c>
      <c r="Q3203" s="7">
        <v>-58</v>
      </c>
      <c r="R3203" s="5">
        <f>ROUND(P3203 * (1 + (Q3203 / 100)), 2)</f>
        <v>756</v>
      </c>
      <c r="S3203" s="5">
        <f>ROUND(R3203 * D3203, 2)</f>
        <v>385.56</v>
      </c>
      <c r="T3203" s="4" t="str">
        <v>MUMBAI</v>
      </c>
      <c r="U3203" s="8" t="str">
        <v>AVAILABLE</v>
      </c>
      <c r="V3203" s="4" t="str">
        <v>Minor Details of Polish</v>
      </c>
      <c r="W3203" s="9" t="str">
        <v>Media URL</v>
      </c>
    </row>
    <row r="3204">
      <c r="A3204" s="4" t="str">
        <v>6551801463</v>
      </c>
      <c r="B3204" s="4" t="str">
        <v>OVAL</v>
      </c>
      <c r="C3204" s="4">
        <v>168793</v>
      </c>
      <c r="D3204" s="5">
        <v>0.51</v>
      </c>
      <c r="E3204" s="4" t="str">
        <v>J</v>
      </c>
      <c r="F3204" s="4" t="str">
        <v>IF</v>
      </c>
      <c r="G3204" s="4" t="str">
        <v xml:space="preserve"> </v>
      </c>
      <c r="H3204" s="4" t="str">
        <v>EX</v>
      </c>
      <c r="I3204" s="4" t="str">
        <v>GD</v>
      </c>
      <c r="J3204" s="4" t="str">
        <v>NONE</v>
      </c>
      <c r="K3204" s="4" t="str">
        <v>6.95 x 4.24 x 2.68</v>
      </c>
      <c r="L3204" s="4" t="str">
        <v>63.10</v>
      </c>
      <c r="M3204" s="4" t="str">
        <v>60.00</v>
      </c>
      <c r="N3204" s="4" t="str">
        <v/>
      </c>
      <c r="O3204" s="4" t="str">
        <v>GIA</v>
      </c>
      <c r="P3204" s="4">
        <v>1800</v>
      </c>
      <c r="Q3204" s="7">
        <v>-67</v>
      </c>
      <c r="R3204" s="5">
        <f>ROUND(P3204 * (1 + (Q3204 / 100)), 2)</f>
        <v>594</v>
      </c>
      <c r="S3204" s="5">
        <f>ROUND(R3204 * D3204, 2)</f>
        <v>302.94</v>
      </c>
      <c r="T3204" s="4" t="str">
        <v>MUMBAI</v>
      </c>
      <c r="U3204" s="8" t="str">
        <v>AVAILABLE</v>
      </c>
      <c r="V3204" s="4" t="str">
        <v>Minor Details of Polish</v>
      </c>
      <c r="W3204" s="9" t="str">
        <v>Media URL</v>
      </c>
    </row>
    <row r="3205">
      <c r="A3205" s="4" t="str">
        <v>2564046549</v>
      </c>
      <c r="B3205" s="4" t="str">
        <v>OVAL</v>
      </c>
      <c r="C3205" s="4">
        <v>178524</v>
      </c>
      <c r="D3205" s="5">
        <v>0.51</v>
      </c>
      <c r="E3205" s="4" t="str">
        <v>J</v>
      </c>
      <c r="F3205" s="4" t="str">
        <v>IF</v>
      </c>
      <c r="G3205" s="4" t="str">
        <v xml:space="preserve"> </v>
      </c>
      <c r="H3205" s="4" t="str">
        <v>EX</v>
      </c>
      <c r="I3205" s="4" t="str">
        <v>VG</v>
      </c>
      <c r="J3205" s="4" t="str">
        <v>NONE</v>
      </c>
      <c r="K3205" s="4" t="str">
        <v>6.32 x 4.54 x 2.77</v>
      </c>
      <c r="L3205" s="4" t="str">
        <v>61.10</v>
      </c>
      <c r="M3205" s="4" t="str">
        <v>62.00</v>
      </c>
      <c r="N3205" s="4" t="str">
        <v/>
      </c>
      <c r="O3205" s="4" t="str">
        <v>GIA</v>
      </c>
      <c r="P3205" s="4">
        <v>1800</v>
      </c>
      <c r="Q3205" s="7">
        <v>-61</v>
      </c>
      <c r="R3205" s="5">
        <f>ROUND(P3205 * (1 + (Q3205 / 100)), 2)</f>
        <v>702</v>
      </c>
      <c r="S3205" s="5">
        <f>ROUND(R3205 * D3205, 2)</f>
        <v>358.02</v>
      </c>
      <c r="T3205" s="4" t="str">
        <v>MUMBAI</v>
      </c>
      <c r="U3205" s="8" t="str">
        <v>AVAILABLE</v>
      </c>
      <c r="V3205" s="4" t="str">
        <v>Minor Details of Polish</v>
      </c>
      <c r="W3205" s="9" t="str">
        <v>Media URL</v>
      </c>
    </row>
    <row r="3206">
      <c r="A3206" s="4" t="str">
        <v>6551994354</v>
      </c>
      <c r="B3206" s="4" t="str">
        <v>OVAL</v>
      </c>
      <c r="C3206" s="4">
        <v>175670</v>
      </c>
      <c r="D3206" s="5">
        <v>0.5</v>
      </c>
      <c r="E3206" s="4" t="str">
        <v>J</v>
      </c>
      <c r="F3206" s="4" t="str">
        <v>VVS1</v>
      </c>
      <c r="G3206" s="4" t="str">
        <v xml:space="preserve"> </v>
      </c>
      <c r="H3206" s="4" t="str">
        <v>VG</v>
      </c>
      <c r="I3206" s="4" t="str">
        <v>VG</v>
      </c>
      <c r="J3206" s="4" t="str">
        <v>NONE</v>
      </c>
      <c r="K3206" s="4" t="str">
        <v>6.09 x 4.48 x 2.80</v>
      </c>
      <c r="L3206" s="4" t="str">
        <v>62.60</v>
      </c>
      <c r="M3206" s="4" t="str">
        <v>67.00</v>
      </c>
      <c r="N3206" s="4" t="str">
        <v/>
      </c>
      <c r="O3206" s="4" t="str">
        <v>GIA</v>
      </c>
      <c r="P3206" s="4">
        <v>1700</v>
      </c>
      <c r="Q3206" s="7">
        <v>-62</v>
      </c>
      <c r="R3206" s="5">
        <f>ROUND(P3206 * (1 + (Q3206 / 100)), 2)</f>
        <v>646</v>
      </c>
      <c r="S3206" s="5">
        <f>ROUND(R3206 * D3206, 2)</f>
        <v>323</v>
      </c>
      <c r="T3206" s="4" t="str">
        <v>MUMBAI</v>
      </c>
      <c r="U3206" s="8" t="str">
        <v>AVAILABLE</v>
      </c>
      <c r="V3206" s="4" t="str">
        <v>Feather</v>
      </c>
      <c r="W3206" s="9" t="str">
        <v>Media URL</v>
      </c>
    </row>
    <row r="3207">
      <c r="A3207" s="4" t="str">
        <v>1557751481</v>
      </c>
      <c r="B3207" s="4" t="str">
        <v>OVAL</v>
      </c>
      <c r="C3207" s="4">
        <v>168146</v>
      </c>
      <c r="D3207" s="5">
        <v>0.5</v>
      </c>
      <c r="E3207" s="4" t="str">
        <v>J</v>
      </c>
      <c r="F3207" s="4" t="str">
        <v>VVS1</v>
      </c>
      <c r="G3207" s="4" t="str">
        <v xml:space="preserve"> </v>
      </c>
      <c r="H3207" s="4" t="str">
        <v>VG</v>
      </c>
      <c r="I3207" s="4" t="str">
        <v>VG</v>
      </c>
      <c r="J3207" s="4" t="str">
        <v>NONE</v>
      </c>
      <c r="K3207" s="4" t="str">
        <v>6.13 x 4.42 x 2.76</v>
      </c>
      <c r="L3207" s="4" t="str">
        <v>62.30</v>
      </c>
      <c r="M3207" s="4" t="str">
        <v>66.00</v>
      </c>
      <c r="N3207" s="4" t="str">
        <v/>
      </c>
      <c r="O3207" s="4" t="str">
        <v>GIA</v>
      </c>
      <c r="P3207" s="4">
        <v>1700</v>
      </c>
      <c r="Q3207" s="7">
        <v>-62</v>
      </c>
      <c r="R3207" s="5">
        <f>ROUND(P3207 * (1 + (Q3207 / 100)), 2)</f>
        <v>646</v>
      </c>
      <c r="S3207" s="5">
        <f>ROUND(R3207 * D3207, 2)</f>
        <v>323</v>
      </c>
      <c r="T3207" s="4" t="str">
        <v>MUMBAI</v>
      </c>
      <c r="U3207" s="8" t="str">
        <v>AVAILABLE</v>
      </c>
      <c r="V3207" s="4" t="str">
        <v>Cloud, Pinpoint, Internal Graining, Feather</v>
      </c>
      <c r="W3207" s="9" t="str">
        <v>Media URL</v>
      </c>
    </row>
    <row r="3208">
      <c r="A3208" s="4" t="str">
        <v>2566015939</v>
      </c>
      <c r="B3208" s="4" t="str">
        <v>OVAL</v>
      </c>
      <c r="C3208" s="4">
        <v>177047</v>
      </c>
      <c r="D3208" s="5">
        <v>0.51</v>
      </c>
      <c r="E3208" s="4" t="str">
        <v>J</v>
      </c>
      <c r="F3208" s="4" t="str">
        <v>VVS1</v>
      </c>
      <c r="G3208" s="4" t="str">
        <v xml:space="preserve"> </v>
      </c>
      <c r="H3208" s="4" t="str">
        <v>EX</v>
      </c>
      <c r="I3208" s="4" t="str">
        <v>VG</v>
      </c>
      <c r="J3208" s="4" t="str">
        <v>NONE</v>
      </c>
      <c r="K3208" s="4" t="str">
        <v>6.44 x 4.51 x 2.70</v>
      </c>
      <c r="L3208" s="4" t="str">
        <v>59.90</v>
      </c>
      <c r="M3208" s="4" t="str">
        <v>68.00</v>
      </c>
      <c r="N3208" s="4" t="str">
        <v/>
      </c>
      <c r="O3208" s="4" t="str">
        <v>GIA</v>
      </c>
      <c r="P3208" s="4">
        <v>1700</v>
      </c>
      <c r="Q3208" s="7">
        <v>-57</v>
      </c>
      <c r="R3208" s="5">
        <f>ROUND(P3208 * (1 + (Q3208 / 100)), 2)</f>
        <v>731</v>
      </c>
      <c r="S3208" s="5">
        <f>ROUND(R3208 * D3208, 2)</f>
        <v>372.81</v>
      </c>
      <c r="T3208" s="4" t="str">
        <v>MUMBAI</v>
      </c>
      <c r="U3208" s="8" t="str">
        <v>AVAILABLE</v>
      </c>
      <c r="V3208" s="4" t="str">
        <v>Pinpoint</v>
      </c>
      <c r="W3208" s="9" t="str">
        <v>Media URL</v>
      </c>
    </row>
    <row r="3209">
      <c r="A3209" s="4" t="str">
        <v>5556763264</v>
      </c>
      <c r="B3209" s="4" t="str">
        <v>OVAL</v>
      </c>
      <c r="C3209" s="4">
        <v>168451</v>
      </c>
      <c r="D3209" s="5">
        <v>0.5</v>
      </c>
      <c r="E3209" s="4" t="str">
        <v>J</v>
      </c>
      <c r="F3209" s="4" t="str">
        <v>VVS2</v>
      </c>
      <c r="G3209" s="4" t="str">
        <v xml:space="preserve"> </v>
      </c>
      <c r="H3209" s="4" t="str">
        <v>VG</v>
      </c>
      <c r="I3209" s="4" t="str">
        <v>VG</v>
      </c>
      <c r="J3209" s="4" t="str">
        <v>NONE</v>
      </c>
      <c r="K3209" s="4" t="str">
        <v>6.03 x 4.51 x 2.81</v>
      </c>
      <c r="L3209" s="4" t="str">
        <v>62.20</v>
      </c>
      <c r="M3209" s="4" t="str">
        <v>63.00</v>
      </c>
      <c r="N3209" s="4" t="str">
        <v/>
      </c>
      <c r="O3209" s="4" t="str">
        <v>GIA</v>
      </c>
      <c r="P3209" s="4">
        <v>1600</v>
      </c>
      <c r="Q3209" s="7">
        <v>-59</v>
      </c>
      <c r="R3209" s="5">
        <f>ROUND(P3209 * (1 + (Q3209 / 100)), 2)</f>
        <v>656</v>
      </c>
      <c r="S3209" s="5">
        <f>ROUND(R3209 * D3209, 2)</f>
        <v>328</v>
      </c>
      <c r="T3209" s="4" t="str">
        <v>MUMBAI</v>
      </c>
      <c r="U3209" s="8" t="str">
        <v>AVAILABLE</v>
      </c>
      <c r="V3209" s="4" t="str">
        <v>Cloud, Feather, Pinpoint</v>
      </c>
      <c r="W3209" s="9" t="str">
        <v>Media URL</v>
      </c>
    </row>
    <row r="3210">
      <c r="A3210" s="4" t="str">
        <v>807656639</v>
      </c>
      <c r="B3210" s="4" t="str">
        <v>OVAL</v>
      </c>
      <c r="C3210" s="4">
        <v>164347</v>
      </c>
      <c r="D3210" s="5">
        <v>0.51</v>
      </c>
      <c r="E3210" s="4" t="str">
        <v>J</v>
      </c>
      <c r="F3210" s="4" t="str">
        <v>VVS2</v>
      </c>
      <c r="G3210" s="4" t="str">
        <v>VG</v>
      </c>
      <c r="H3210" s="4" t="str">
        <v>EX</v>
      </c>
      <c r="I3210" s="4" t="str">
        <v>VG</v>
      </c>
      <c r="J3210" s="4" t="str">
        <v>NONE</v>
      </c>
      <c r="K3210" s="4" t="str">
        <v>6.31 x 4.38 x 2.71</v>
      </c>
      <c r="L3210" s="4" t="str">
        <v>61.90</v>
      </c>
      <c r="M3210" s="4" t="str">
        <v>60.00</v>
      </c>
      <c r="N3210" s="4" t="str">
        <v>36.10</v>
      </c>
      <c r="O3210" s="4" t="str">
        <v>IGI</v>
      </c>
      <c r="P3210" s="4">
        <v>1600</v>
      </c>
      <c r="Q3210" s="7">
        <v>-70</v>
      </c>
      <c r="R3210" s="5">
        <f>ROUND(P3210 * (1 + (Q3210 / 100)), 2)</f>
        <v>480</v>
      </c>
      <c r="S3210" s="5">
        <f>ROUND(R3210 * D3210, 2)</f>
        <v>244.8</v>
      </c>
      <c r="T3210" s="4" t="str">
        <v>MUMBAI</v>
      </c>
      <c r="U3210" s="8" t="str">
        <v>AVAILABLE</v>
      </c>
      <c r="V3210" s="4" t="str">
        <v>Needle, Cloud, Pinpoint</v>
      </c>
      <c r="W3210" s="9" t="str">
        <v>Media URL</v>
      </c>
    </row>
    <row r="3211">
      <c r="A3211" s="4" t="str">
        <v>6561056024</v>
      </c>
      <c r="B3211" s="4" t="str">
        <v>OVAL</v>
      </c>
      <c r="C3211" s="4">
        <v>179452</v>
      </c>
      <c r="D3211" s="5">
        <v>0.5</v>
      </c>
      <c r="E3211" s="4" t="str">
        <v>J</v>
      </c>
      <c r="F3211" s="4" t="str">
        <v>VS2</v>
      </c>
      <c r="G3211" s="4" t="str">
        <v xml:space="preserve"> </v>
      </c>
      <c r="H3211" s="4" t="str">
        <v>VG</v>
      </c>
      <c r="I3211" s="4" t="str">
        <v>VG</v>
      </c>
      <c r="J3211" s="4" t="str">
        <v>NONE</v>
      </c>
      <c r="K3211" s="4" t="str">
        <v>6.58 x 4.29 x 2.81</v>
      </c>
      <c r="L3211" s="4" t="str">
        <v>65.40</v>
      </c>
      <c r="M3211" s="4" t="str">
        <v>63.00</v>
      </c>
      <c r="N3211" s="4" t="str">
        <v/>
      </c>
      <c r="O3211" s="4" t="str">
        <v>GIA</v>
      </c>
      <c r="P3211" s="4">
        <v>1400</v>
      </c>
      <c r="Q3211" s="7">
        <v>-59</v>
      </c>
      <c r="R3211" s="5">
        <f>ROUND(P3211 * (1 + (Q3211 / 100)), 2)</f>
        <v>574</v>
      </c>
      <c r="S3211" s="5">
        <f>ROUND(R3211 * D3211, 2)</f>
        <v>287</v>
      </c>
      <c r="T3211" s="4" t="str">
        <v>MUMBAI</v>
      </c>
      <c r="U3211" s="8" t="str">
        <v>AVAILABLE</v>
      </c>
      <c r="V3211" s="4" t="str">
        <v>Feather</v>
      </c>
      <c r="W3211" s="9" t="str">
        <v>Media URL</v>
      </c>
    </row>
    <row r="3212">
      <c r="A3212" s="4" t="str">
        <v>6541681321</v>
      </c>
      <c r="B3212" s="4" t="str">
        <v>OVAL</v>
      </c>
      <c r="C3212" s="4">
        <v>124295</v>
      </c>
      <c r="D3212" s="5">
        <v>0.54</v>
      </c>
      <c r="E3212" s="4" t="str">
        <v>K</v>
      </c>
      <c r="F3212" s="4" t="str">
        <v>IF</v>
      </c>
      <c r="G3212" s="4" t="str">
        <v xml:space="preserve"> </v>
      </c>
      <c r="H3212" s="4" t="str">
        <v>VG</v>
      </c>
      <c r="I3212" s="4" t="str">
        <v>VG</v>
      </c>
      <c r="J3212" s="4" t="str">
        <v>NONE</v>
      </c>
      <c r="K3212" s="4" t="str">
        <v>6.69 x 4.56 x 2.83</v>
      </c>
      <c r="L3212" s="4" t="str">
        <v>62.00</v>
      </c>
      <c r="M3212" s="4" t="str">
        <v>64.00</v>
      </c>
      <c r="N3212" s="4" t="str">
        <v/>
      </c>
      <c r="O3212" s="4" t="str">
        <v>GIA</v>
      </c>
      <c r="P3212" s="4">
        <v>1600</v>
      </c>
      <c r="Q3212" s="7">
        <v>-72</v>
      </c>
      <c r="R3212" s="5">
        <f>ROUND(P3212 * (1 + (Q3212 / 100)), 2)</f>
        <v>448</v>
      </c>
      <c r="S3212" s="5">
        <f>ROUND(R3212 * D3212, 2)</f>
        <v>241.92</v>
      </c>
      <c r="T3212" s="4" t="str">
        <v>MUMBAI</v>
      </c>
      <c r="U3212" s="8" t="str">
        <v>AVAILABLE</v>
      </c>
      <c r="V3212" s="4" t="str">
        <v>Minor Details of Polish</v>
      </c>
      <c r="W3212" s="9" t="str">
        <v>Media URL</v>
      </c>
    </row>
    <row r="3213">
      <c r="A3213" s="4" t="str">
        <v>7563136172</v>
      </c>
      <c r="B3213" s="4" t="str">
        <v>OVAL</v>
      </c>
      <c r="C3213" s="4">
        <v>182799</v>
      </c>
      <c r="D3213" s="5">
        <v>0.54</v>
      </c>
      <c r="E3213" s="4" t="str">
        <v>K</v>
      </c>
      <c r="F3213" s="4" t="str">
        <v>IF</v>
      </c>
      <c r="G3213" s="4" t="str">
        <v xml:space="preserve"> </v>
      </c>
      <c r="H3213" s="4" t="str">
        <v>VG</v>
      </c>
      <c r="I3213" s="4" t="str">
        <v>VG</v>
      </c>
      <c r="J3213" s="4" t="str">
        <v>MED</v>
      </c>
      <c r="K3213" s="4" t="str">
        <v>7.02 x 4.37 x 2.63</v>
      </c>
      <c r="L3213" s="4" t="str">
        <v>60.30</v>
      </c>
      <c r="M3213" s="4" t="str">
        <v>55.00</v>
      </c>
      <c r="N3213" s="4" t="str">
        <v/>
      </c>
      <c r="O3213" s="4" t="str">
        <v>GIA</v>
      </c>
      <c r="P3213" s="4">
        <v>1600</v>
      </c>
      <c r="Q3213" s="7">
        <v>-63</v>
      </c>
      <c r="R3213" s="5">
        <f>ROUND(P3213 * (1 + (Q3213 / 100)), 2)</f>
        <v>592</v>
      </c>
      <c r="S3213" s="5">
        <f>ROUND(R3213 * D3213, 2)</f>
        <v>319.68</v>
      </c>
      <c r="T3213" s="4" t="str">
        <v>MUMBAI</v>
      </c>
      <c r="U3213" s="8" t="str">
        <v>AVAILABLE</v>
      </c>
      <c r="V3213" s="4" t="str">
        <v>Minor Details of Polish</v>
      </c>
      <c r="W3213" s="9" t="str">
        <v>Media URL</v>
      </c>
    </row>
    <row r="3214">
      <c r="A3214" s="4" t="str">
        <v>7551445786</v>
      </c>
      <c r="B3214" s="4" t="str">
        <v>OVAL</v>
      </c>
      <c r="C3214" s="4">
        <v>156499</v>
      </c>
      <c r="D3214" s="5">
        <v>0.53</v>
      </c>
      <c r="E3214" s="4" t="str">
        <v>K</v>
      </c>
      <c r="F3214" s="4" t="str">
        <v>IF</v>
      </c>
      <c r="G3214" s="4" t="str">
        <v xml:space="preserve"> </v>
      </c>
      <c r="H3214" s="4" t="str">
        <v>EX</v>
      </c>
      <c r="I3214" s="4" t="str">
        <v>VG</v>
      </c>
      <c r="J3214" s="4" t="str">
        <v>NONE</v>
      </c>
      <c r="K3214" s="4" t="str">
        <v>6.67 x 4.60 x 2.77</v>
      </c>
      <c r="L3214" s="4" t="str">
        <v>60.20</v>
      </c>
      <c r="M3214" s="4" t="str">
        <v>63.00</v>
      </c>
      <c r="N3214" s="4" t="str">
        <v/>
      </c>
      <c r="O3214" s="4" t="str">
        <v>GIA</v>
      </c>
      <c r="P3214" s="4">
        <v>1600</v>
      </c>
      <c r="Q3214" s="7">
        <v>-70</v>
      </c>
      <c r="R3214" s="5">
        <f>ROUND(P3214 * (1 + (Q3214 / 100)), 2)</f>
        <v>480</v>
      </c>
      <c r="S3214" s="5">
        <f>ROUND(R3214 * D3214, 2)</f>
        <v>254.4</v>
      </c>
      <c r="T3214" s="4" t="str">
        <v>MUMBAI</v>
      </c>
      <c r="U3214" s="8" t="str">
        <v>AVAILABLE</v>
      </c>
      <c r="V3214" s="4" t="str">
        <v>Surface Graining, Minor Details of Polish</v>
      </c>
      <c r="W3214" s="9" t="str">
        <v>Media URL</v>
      </c>
    </row>
    <row r="3215">
      <c r="A3215" s="4" t="str">
        <v>2557803631</v>
      </c>
      <c r="B3215" s="4" t="str">
        <v>OVAL</v>
      </c>
      <c r="C3215" s="4">
        <v>168879</v>
      </c>
      <c r="D3215" s="5">
        <v>0.51</v>
      </c>
      <c r="E3215" s="4" t="str">
        <v>K</v>
      </c>
      <c r="F3215" s="4" t="str">
        <v>VVS1</v>
      </c>
      <c r="G3215" s="4" t="str">
        <v xml:space="preserve"> </v>
      </c>
      <c r="H3215" s="4" t="str">
        <v>VG</v>
      </c>
      <c r="I3215" s="4" t="str">
        <v>VG</v>
      </c>
      <c r="J3215" s="4" t="str">
        <v>FNT</v>
      </c>
      <c r="K3215" s="4" t="str">
        <v>6.32 x 4.42 x 2.80</v>
      </c>
      <c r="L3215" s="4" t="str">
        <v>63.30</v>
      </c>
      <c r="M3215" s="4" t="str">
        <v>64.00</v>
      </c>
      <c r="N3215" s="4" t="str">
        <v/>
      </c>
      <c r="O3215" s="4" t="str">
        <v>GIA</v>
      </c>
      <c r="P3215" s="4">
        <v>1500</v>
      </c>
      <c r="Q3215" s="7">
        <v>-60</v>
      </c>
      <c r="R3215" s="5">
        <f>ROUND(P3215 * (1 + (Q3215 / 100)), 2)</f>
        <v>600</v>
      </c>
      <c r="S3215" s="5">
        <f>ROUND(R3215 * D3215, 2)</f>
        <v>306</v>
      </c>
      <c r="T3215" s="4" t="str">
        <v>MUMBAI</v>
      </c>
      <c r="U3215" s="8" t="str">
        <v>AVAILABLE</v>
      </c>
      <c r="V3215" s="4" t="str">
        <v>Pinpoint, Feather</v>
      </c>
      <c r="W3215" s="9" t="str">
        <v>Media URL</v>
      </c>
    </row>
    <row r="3216">
      <c r="A3216" s="4" t="str">
        <v>6551833534</v>
      </c>
      <c r="B3216" s="4" t="str">
        <v>OVAL</v>
      </c>
      <c r="C3216" s="4">
        <v>170575</v>
      </c>
      <c r="D3216" s="5">
        <v>0.51</v>
      </c>
      <c r="E3216" s="4" t="str">
        <v>K</v>
      </c>
      <c r="F3216" s="4" t="str">
        <v>VVS2</v>
      </c>
      <c r="G3216" s="4" t="str">
        <v xml:space="preserve"> </v>
      </c>
      <c r="H3216" s="4" t="str">
        <v>VG</v>
      </c>
      <c r="I3216" s="4" t="str">
        <v>VG</v>
      </c>
      <c r="J3216" s="4" t="str">
        <v>NONE</v>
      </c>
      <c r="K3216" s="4" t="str">
        <v>6.59 x 4.56 x 2.59</v>
      </c>
      <c r="L3216" s="4" t="str">
        <v>56.80</v>
      </c>
      <c r="M3216" s="4" t="str">
        <v>66.00</v>
      </c>
      <c r="N3216" s="4" t="str">
        <v/>
      </c>
      <c r="O3216" s="4" t="str">
        <v>GIA</v>
      </c>
      <c r="P3216" s="4">
        <v>1400</v>
      </c>
      <c r="Q3216" s="7">
        <v>-63</v>
      </c>
      <c r="R3216" s="5">
        <f>ROUND(P3216 * (1 + (Q3216 / 100)), 2)</f>
        <v>518</v>
      </c>
      <c r="S3216" s="5">
        <f>ROUND(R3216 * D3216, 2)</f>
        <v>264.18</v>
      </c>
      <c r="T3216" s="4" t="str">
        <v>MUMBAI</v>
      </c>
      <c r="U3216" s="8" t="str">
        <v>AVAILABLE</v>
      </c>
      <c r="V3216" s="4" t="str">
        <v>Feather</v>
      </c>
      <c r="W3216" s="9" t="str">
        <v>Media URL</v>
      </c>
    </row>
    <row r="3217">
      <c r="A3217" s="4" t="str">
        <v>1568079879</v>
      </c>
      <c r="B3217" s="4" t="str">
        <v>OVAL</v>
      </c>
      <c r="C3217" s="4">
        <v>181047</v>
      </c>
      <c r="D3217" s="5">
        <v>0.56</v>
      </c>
      <c r="E3217" s="4" t="str">
        <v>K</v>
      </c>
      <c r="F3217" s="4" t="str">
        <v>VVS2</v>
      </c>
      <c r="G3217" s="4" t="str">
        <v xml:space="preserve"> </v>
      </c>
      <c r="H3217" s="4" t="str">
        <v>EX</v>
      </c>
      <c r="I3217" s="4" t="str">
        <v>VG</v>
      </c>
      <c r="J3217" s="4" t="str">
        <v>NONE</v>
      </c>
      <c r="K3217" s="4" t="str">
        <v>7.00 x 4.43 x 2.76</v>
      </c>
      <c r="L3217" s="4" t="str">
        <v>62.30</v>
      </c>
      <c r="M3217" s="4" t="str">
        <v>58.00</v>
      </c>
      <c r="N3217" s="4" t="str">
        <v/>
      </c>
      <c r="O3217" s="4" t="str">
        <v>GIA</v>
      </c>
      <c r="P3217" s="4">
        <v>1400</v>
      </c>
      <c r="Q3217" s="7">
        <v>-53</v>
      </c>
      <c r="R3217" s="5">
        <f>ROUND(P3217 * (1 + (Q3217 / 100)), 2)</f>
        <v>658</v>
      </c>
      <c r="S3217" s="5">
        <f>ROUND(R3217 * D3217, 2)</f>
        <v>368.48</v>
      </c>
      <c r="T3217" s="4" t="str">
        <v>MUMBAI</v>
      </c>
      <c r="U3217" s="8" t="str">
        <v>AVAILABLE</v>
      </c>
      <c r="V3217" s="4" t="str">
        <v>Twinning Wisp</v>
      </c>
      <c r="W3217" s="9" t="str">
        <v>Media URL</v>
      </c>
    </row>
    <row r="3218">
      <c r="A3218" s="4" t="str">
        <v>7556708841</v>
      </c>
      <c r="B3218" s="4" t="str">
        <v>OVAL</v>
      </c>
      <c r="C3218" s="4">
        <v>166000</v>
      </c>
      <c r="D3218" s="5">
        <v>0.5</v>
      </c>
      <c r="E3218" s="4" t="str">
        <v>K</v>
      </c>
      <c r="F3218" s="4" t="str">
        <v>VVS2</v>
      </c>
      <c r="G3218" s="4" t="str">
        <v xml:space="preserve"> </v>
      </c>
      <c r="H3218" s="4" t="str">
        <v>EX</v>
      </c>
      <c r="I3218" s="4" t="str">
        <v>EX</v>
      </c>
      <c r="J3218" s="4" t="str">
        <v>NONE</v>
      </c>
      <c r="K3218" s="4" t="str">
        <v>6.08 x 4.56 x 2.81</v>
      </c>
      <c r="L3218" s="4" t="str">
        <v>61.50</v>
      </c>
      <c r="M3218" s="4" t="str">
        <v>61.00</v>
      </c>
      <c r="N3218" s="4" t="str">
        <v/>
      </c>
      <c r="O3218" s="4" t="str">
        <v>GIA</v>
      </c>
      <c r="P3218" s="4">
        <v>1400</v>
      </c>
      <c r="Q3218" s="7">
        <v>-64</v>
      </c>
      <c r="R3218" s="5">
        <f>ROUND(P3218 * (1 + (Q3218 / 100)), 2)</f>
        <v>504</v>
      </c>
      <c r="S3218" s="5">
        <f>ROUND(R3218 * D3218, 2)</f>
        <v>252</v>
      </c>
      <c r="T3218" s="4" t="str">
        <v>MUMBAI</v>
      </c>
      <c r="U3218" s="8" t="str">
        <v>AVAILABLE</v>
      </c>
      <c r="V3218" s="4" t="str">
        <v>Pinpoint, Cloud</v>
      </c>
      <c r="W3218" s="9" t="str">
        <v>Media URL</v>
      </c>
    </row>
    <row r="3219">
      <c r="A3219" s="4" t="str">
        <v>5553708877</v>
      </c>
      <c r="B3219" s="4" t="str">
        <v>OVAL</v>
      </c>
      <c r="C3219" s="4">
        <v>166105</v>
      </c>
      <c r="D3219" s="5">
        <v>0.5</v>
      </c>
      <c r="E3219" s="4" t="str">
        <v>K</v>
      </c>
      <c r="F3219" s="4" t="str">
        <v>VS1</v>
      </c>
      <c r="G3219" s="4" t="str">
        <v xml:space="preserve"> </v>
      </c>
      <c r="H3219" s="4" t="str">
        <v>EX</v>
      </c>
      <c r="I3219" s="4" t="str">
        <v>VG</v>
      </c>
      <c r="J3219" s="4" t="str">
        <v>NONE</v>
      </c>
      <c r="K3219" s="4" t="str">
        <v>5.90 x 4.39 x 2.70</v>
      </c>
      <c r="L3219" s="4" t="str">
        <v>61.60</v>
      </c>
      <c r="M3219" s="4" t="str">
        <v>58.00</v>
      </c>
      <c r="N3219" s="4" t="str">
        <v/>
      </c>
      <c r="O3219" s="4" t="str">
        <v>GIA</v>
      </c>
      <c r="P3219" s="4">
        <v>1300</v>
      </c>
      <c r="Q3219" s="7">
        <v>-61</v>
      </c>
      <c r="R3219" s="5">
        <f>ROUND(P3219 * (1 + (Q3219 / 100)), 2)</f>
        <v>507</v>
      </c>
      <c r="S3219" s="5">
        <f>ROUND(R3219 * D3219, 2)</f>
        <v>253.5</v>
      </c>
      <c r="T3219" s="4" t="str">
        <v>MUMBAI</v>
      </c>
      <c r="U3219" s="8" t="str">
        <v>AVAILABLE</v>
      </c>
      <c r="V3219" s="4" t="str">
        <v>Crystal, Needle, Pinpoint</v>
      </c>
      <c r="W3219" s="9" t="str">
        <v>Media URL</v>
      </c>
    </row>
    <row r="3220">
      <c r="A3220" s="4" t="str">
        <v>6562260051</v>
      </c>
      <c r="B3220" s="4" t="str">
        <v>OVAL</v>
      </c>
      <c r="C3220" s="4">
        <v>188020</v>
      </c>
      <c r="D3220" s="5">
        <v>0.55</v>
      </c>
      <c r="E3220" s="4" t="str">
        <v>K</v>
      </c>
      <c r="F3220" s="4" t="str">
        <v>VS1</v>
      </c>
      <c r="G3220" s="4" t="str">
        <v xml:space="preserve"> </v>
      </c>
      <c r="H3220" s="4" t="str">
        <v>EX</v>
      </c>
      <c r="I3220" s="4" t="str">
        <v>VG</v>
      </c>
      <c r="J3220" s="4" t="str">
        <v>NONE</v>
      </c>
      <c r="K3220" s="4" t="str">
        <v>6.48 x 4.42 x 2.76</v>
      </c>
      <c r="L3220" s="4" t="str">
        <v>62.60</v>
      </c>
      <c r="M3220" s="4" t="str">
        <v>55.00</v>
      </c>
      <c r="N3220" s="4" t="str">
        <v/>
      </c>
      <c r="O3220" s="4" t="str">
        <v>GIA</v>
      </c>
      <c r="P3220" s="4">
        <v>1300</v>
      </c>
      <c r="Q3220" s="7">
        <v>-55</v>
      </c>
      <c r="R3220" s="5">
        <f>ROUND(P3220 * (1 + (Q3220 / 100)), 2)</f>
        <v>585</v>
      </c>
      <c r="S3220" s="5">
        <f>ROUND(R3220 * D3220, 2)</f>
        <v>321.75</v>
      </c>
      <c r="T3220" s="4" t="str">
        <v>MUMBAI</v>
      </c>
      <c r="U3220" s="8" t="str">
        <v>AVAILABLE</v>
      </c>
      <c r="V3220" s="4" t="str">
        <v>Twinning Wisp, Pinpoint</v>
      </c>
      <c r="W3220" s="9" t="str">
        <v>Media URL</v>
      </c>
    </row>
    <row r="3221">
      <c r="A3221" s="4" t="str">
        <v>1559833524</v>
      </c>
      <c r="B3221" s="4" t="str">
        <v>OVAL</v>
      </c>
      <c r="C3221" s="4">
        <v>170062</v>
      </c>
      <c r="D3221" s="5">
        <v>0.5</v>
      </c>
      <c r="E3221" s="4" t="str">
        <v>L</v>
      </c>
      <c r="F3221" s="4" t="str">
        <v>VVS1</v>
      </c>
      <c r="G3221" s="4" t="str">
        <v xml:space="preserve"> </v>
      </c>
      <c r="H3221" s="4" t="str">
        <v>VG</v>
      </c>
      <c r="I3221" s="4" t="str">
        <v>VG</v>
      </c>
      <c r="J3221" s="4" t="str">
        <v>NONE</v>
      </c>
      <c r="K3221" s="4" t="str">
        <v>6.28 x 4.47 x 2.74</v>
      </c>
      <c r="L3221" s="4" t="str">
        <v>61.20</v>
      </c>
      <c r="M3221" s="4" t="str">
        <v>65.00</v>
      </c>
      <c r="N3221" s="4" t="str">
        <v/>
      </c>
      <c r="O3221" s="4" t="str">
        <v>GIA</v>
      </c>
      <c r="P3221" s="4">
        <v>1300</v>
      </c>
      <c r="Q3221" s="7">
        <v>-61</v>
      </c>
      <c r="R3221" s="5">
        <f>ROUND(P3221 * (1 + (Q3221 / 100)), 2)</f>
        <v>507</v>
      </c>
      <c r="S3221" s="5">
        <f>ROUND(R3221 * D3221, 2)</f>
        <v>253.5</v>
      </c>
      <c r="T3221" s="4" t="str">
        <v>MUMBAI</v>
      </c>
      <c r="U3221" s="8" t="str">
        <v>AVAILABLE</v>
      </c>
      <c r="V3221" s="4" t="str">
        <v>Feather, Indented Natural</v>
      </c>
      <c r="W3221" s="9" t="str">
        <v>Media URL</v>
      </c>
    </row>
    <row r="3222">
      <c r="A3222" s="4" t="str">
        <v>6561181836</v>
      </c>
      <c r="B3222" s="4" t="str">
        <v>MARQUISE</v>
      </c>
      <c r="C3222" s="4">
        <v>184842</v>
      </c>
      <c r="D3222" s="5">
        <v>5.04</v>
      </c>
      <c r="E3222" s="4" t="str">
        <v>L</v>
      </c>
      <c r="F3222" s="4" t="str">
        <v>SI2</v>
      </c>
      <c r="G3222" s="4" t="str">
        <v xml:space="preserve"> </v>
      </c>
      <c r="H3222" s="4" t="str">
        <v>EX</v>
      </c>
      <c r="I3222" s="4" t="str">
        <v>EX</v>
      </c>
      <c r="J3222" s="4" t="str">
        <v>NONE</v>
      </c>
      <c r="K3222" s="4" t="str">
        <v>17.76 x 9.11 x 5.34</v>
      </c>
      <c r="L3222" s="4" t="str">
        <v>58.60</v>
      </c>
      <c r="M3222" s="4" t="str">
        <v>59.00</v>
      </c>
      <c r="N3222" s="4" t="str">
        <v/>
      </c>
      <c r="O3222" s="4" t="str">
        <v>GIA</v>
      </c>
      <c r="P3222" s="4">
        <v>11000</v>
      </c>
      <c r="Q3222" s="7">
        <v>-28</v>
      </c>
      <c r="R3222" s="5">
        <f>ROUND(P3222 * (1 + (Q3222 / 100)), 2)</f>
        <v>7920</v>
      </c>
      <c r="S3222" s="5">
        <f>ROUND(R3222 * D3222, 2)</f>
        <v>39916.8</v>
      </c>
      <c r="T3222" s="4" t="str">
        <v>EXHIBITION</v>
      </c>
      <c r="U3222" s="8" t="str">
        <v>AVAILABLE</v>
      </c>
      <c r="V3222" s="4" t="str">
        <v>Twinning Wisp, Feather, Crystal, Needle</v>
      </c>
      <c r="W3222" s="9" t="str">
        <v>Media URL</v>
      </c>
    </row>
    <row r="3223">
      <c r="A3223" s="4" t="str">
        <v>6561090099</v>
      </c>
      <c r="B3223" s="4" t="str">
        <v>MARQUISE</v>
      </c>
      <c r="C3223" s="4">
        <v>181258</v>
      </c>
      <c r="D3223" s="5">
        <v>3.01</v>
      </c>
      <c r="E3223" s="4" t="str">
        <v>D</v>
      </c>
      <c r="F3223" s="4" t="str">
        <v>I1</v>
      </c>
      <c r="G3223" s="4" t="str">
        <v xml:space="preserve"> </v>
      </c>
      <c r="H3223" s="4" t="str">
        <v>EX</v>
      </c>
      <c r="I3223" s="4" t="str">
        <v>EX</v>
      </c>
      <c r="J3223" s="4" t="str">
        <v>NONE</v>
      </c>
      <c r="K3223" s="4" t="str">
        <v>14.91 x 7.47 x 4.71</v>
      </c>
      <c r="L3223" s="4" t="str">
        <v>63.00</v>
      </c>
      <c r="M3223" s="4" t="str">
        <v>61.00</v>
      </c>
      <c r="N3223" s="4" t="str">
        <v/>
      </c>
      <c r="O3223" s="4" t="str">
        <v>GIA</v>
      </c>
      <c r="P3223" s="4">
        <v>8600</v>
      </c>
      <c r="Q3223" s="7">
        <v>-21</v>
      </c>
      <c r="R3223" s="5">
        <f>ROUND(P3223 * (1 + (Q3223 / 100)), 2)</f>
        <v>6794</v>
      </c>
      <c r="S3223" s="5">
        <f>ROUND(R3223 * D3223, 2)</f>
        <v>20449.94</v>
      </c>
      <c r="T3223" s="4" t="str">
        <v>EXHIBITION</v>
      </c>
      <c r="U3223" s="8" t="str">
        <v>AVAILABLE</v>
      </c>
      <c r="V3223" s="4" t="str">
        <v>Feather, Crystal, Needle</v>
      </c>
      <c r="W3223" s="9" t="str">
        <v>Media URL</v>
      </c>
    </row>
    <row r="3224">
      <c r="A3224" s="4" t="str">
        <v>6561119638</v>
      </c>
      <c r="B3224" s="4" t="str">
        <v>MARQUISE</v>
      </c>
      <c r="C3224" s="4">
        <v>182055</v>
      </c>
      <c r="D3224" s="5">
        <v>3.02</v>
      </c>
      <c r="E3224" s="4" t="str">
        <v>H</v>
      </c>
      <c r="F3224" s="4" t="str">
        <v>VS2</v>
      </c>
      <c r="G3224" s="4" t="str">
        <v xml:space="preserve"> </v>
      </c>
      <c r="H3224" s="4" t="str">
        <v>EX</v>
      </c>
      <c r="I3224" s="4" t="str">
        <v>EX</v>
      </c>
      <c r="J3224" s="4" t="str">
        <v>MED</v>
      </c>
      <c r="K3224" s="4" t="str">
        <v>14.66 x 7.35 x 4.66</v>
      </c>
      <c r="L3224" s="4" t="str">
        <v>63.40</v>
      </c>
      <c r="M3224" s="4" t="str">
        <v>58.00</v>
      </c>
      <c r="N3224" s="4" t="str">
        <v/>
      </c>
      <c r="O3224" s="4" t="str">
        <v>GIA</v>
      </c>
      <c r="P3224" s="4">
        <v>18500</v>
      </c>
      <c r="Q3224" s="7">
        <v>-29</v>
      </c>
      <c r="R3224" s="5">
        <f>ROUND(P3224 * (1 + (Q3224 / 100)), 2)</f>
        <v>13135</v>
      </c>
      <c r="S3224" s="5">
        <f>ROUND(R3224 * D3224, 2)</f>
        <v>39667.7</v>
      </c>
      <c r="T3224" s="4" t="str">
        <v>EXHIBITION</v>
      </c>
      <c r="U3224" s="8" t="str">
        <v>AVAILABLE</v>
      </c>
      <c r="V3224" s="4" t="str">
        <v>Crystal, Needle</v>
      </c>
      <c r="W3224" s="9" t="str">
        <v>Media URL</v>
      </c>
    </row>
    <row r="3225">
      <c r="A3225" s="4" t="str">
        <v>6565212756</v>
      </c>
      <c r="B3225" s="4" t="str">
        <v>MARQUISE</v>
      </c>
      <c r="C3225" s="4">
        <v>186546</v>
      </c>
      <c r="D3225" s="5">
        <v>3.02</v>
      </c>
      <c r="E3225" s="4" t="str">
        <v>I</v>
      </c>
      <c r="F3225" s="4" t="str">
        <v>VVS1</v>
      </c>
      <c r="G3225" s="4" t="str">
        <v xml:space="preserve"> </v>
      </c>
      <c r="H3225" s="4" t="str">
        <v>EX</v>
      </c>
      <c r="I3225" s="4" t="str">
        <v>EX</v>
      </c>
      <c r="J3225" s="4" t="str">
        <v>STG</v>
      </c>
      <c r="K3225" s="4" t="str">
        <v>14.74 x 7.53 x 4.81</v>
      </c>
      <c r="L3225" s="4" t="str">
        <v>63.90</v>
      </c>
      <c r="M3225" s="4" t="str">
        <v>58.00</v>
      </c>
      <c r="N3225" s="4" t="str">
        <v/>
      </c>
      <c r="O3225" s="4" t="str">
        <v>GIA</v>
      </c>
      <c r="P3225" s="4">
        <v>18500</v>
      </c>
      <c r="Q3225" s="7">
        <v>-34</v>
      </c>
      <c r="R3225" s="5">
        <f>ROUND(P3225 * (1 + (Q3225 / 100)), 2)</f>
        <v>12210</v>
      </c>
      <c r="S3225" s="5">
        <f>ROUND(R3225 * D3225, 2)</f>
        <v>36874.2</v>
      </c>
      <c r="T3225" s="4" t="str">
        <v>EXHIBITION</v>
      </c>
      <c r="U3225" s="8" t="str">
        <v>AVAILABLE</v>
      </c>
      <c r="V3225" s="4" t="str">
        <v>Pinpoint</v>
      </c>
      <c r="W3225" s="9" t="str">
        <v>Media URL</v>
      </c>
    </row>
    <row r="3226">
      <c r="A3226" s="4" t="str">
        <v>2567053363</v>
      </c>
      <c r="B3226" s="4" t="str">
        <v>MARQUISE</v>
      </c>
      <c r="C3226" s="4">
        <v>179423</v>
      </c>
      <c r="D3226" s="5">
        <v>3.07</v>
      </c>
      <c r="E3226" s="4" t="str">
        <v>L</v>
      </c>
      <c r="F3226" s="4" t="str">
        <v>SI1</v>
      </c>
      <c r="G3226" s="4" t="str">
        <v xml:space="preserve"> </v>
      </c>
      <c r="H3226" s="4" t="str">
        <v>EX</v>
      </c>
      <c r="I3226" s="4" t="str">
        <v>EX</v>
      </c>
      <c r="J3226" s="4" t="str">
        <v>FNT</v>
      </c>
      <c r="K3226" s="4" t="str">
        <v>15.30 x 7.47 x 4.68</v>
      </c>
      <c r="L3226" s="4" t="str">
        <v>62.70</v>
      </c>
      <c r="M3226" s="4" t="str">
        <v>58.00</v>
      </c>
      <c r="N3226" s="4" t="str">
        <v/>
      </c>
      <c r="O3226" s="4" t="str">
        <v>GIA</v>
      </c>
      <c r="P3226" s="4">
        <v>6600</v>
      </c>
      <c r="Q3226" s="7">
        <v>-31</v>
      </c>
      <c r="R3226" s="5">
        <f>ROUND(P3226 * (1 + (Q3226 / 100)), 2)</f>
        <v>4554</v>
      </c>
      <c r="S3226" s="5">
        <f>ROUND(R3226 * D3226, 2)</f>
        <v>13980.78</v>
      </c>
      <c r="T3226" s="4" t="str">
        <v>EXHIBITION</v>
      </c>
      <c r="U3226" s="8" t="str">
        <v>AVAILABLE</v>
      </c>
      <c r="V3226" s="4" t="str">
        <v>Cloud, Twinning Wisp, Needle</v>
      </c>
      <c r="W3226" s="9" t="str">
        <v>Media URL</v>
      </c>
    </row>
    <row r="3227">
      <c r="A3227" s="4" t="str">
        <v>6552730135</v>
      </c>
      <c r="B3227" s="4" t="str">
        <v>MARQUISE</v>
      </c>
      <c r="C3227" s="4">
        <v>167374</v>
      </c>
      <c r="D3227" s="5">
        <v>3.01</v>
      </c>
      <c r="E3227" s="4" t="str">
        <v>M</v>
      </c>
      <c r="F3227" s="4" t="str">
        <v>VS2</v>
      </c>
      <c r="G3227" s="4" t="str">
        <v xml:space="preserve"> </v>
      </c>
      <c r="H3227" s="4" t="str">
        <v>EX</v>
      </c>
      <c r="I3227" s="4" t="str">
        <v>EX</v>
      </c>
      <c r="J3227" s="4" t="str">
        <v>NONE</v>
      </c>
      <c r="K3227" s="4" t="str">
        <v>14.59 x 7.38 x 4.52</v>
      </c>
      <c r="L3227" s="4" t="str">
        <v>61.20</v>
      </c>
      <c r="M3227" s="4" t="str">
        <v>60.00</v>
      </c>
      <c r="N3227" s="4" t="str">
        <v/>
      </c>
      <c r="O3227" s="4" t="str">
        <v>GIA</v>
      </c>
      <c r="P3227" s="4">
        <v>5400</v>
      </c>
      <c r="Q3227" s="7">
        <v>-26</v>
      </c>
      <c r="R3227" s="5">
        <f>ROUND(P3227 * (1 + (Q3227 / 100)), 2)</f>
        <v>3996</v>
      </c>
      <c r="S3227" s="5">
        <f>ROUND(R3227 * D3227, 2)</f>
        <v>12027.96</v>
      </c>
      <c r="T3227" s="4" t="str">
        <v>EXHIBITION</v>
      </c>
      <c r="U3227" s="8" t="str">
        <v>AVAILABLE</v>
      </c>
      <c r="V3227" s="4" t="str">
        <v>Crystal, Feather, Needle</v>
      </c>
      <c r="W3227" s="9" t="str">
        <v>Media URL</v>
      </c>
    </row>
    <row r="3228">
      <c r="A3228" s="4" t="str">
        <v>7551562596</v>
      </c>
      <c r="B3228" s="4" t="str">
        <v>MARQUISE</v>
      </c>
      <c r="C3228" s="4">
        <v>161057</v>
      </c>
      <c r="D3228" s="5">
        <v>2.52</v>
      </c>
      <c r="E3228" s="4" t="str">
        <v>I</v>
      </c>
      <c r="F3228" s="4" t="str">
        <v>SI1</v>
      </c>
      <c r="G3228" s="4" t="str">
        <v xml:space="preserve"> </v>
      </c>
      <c r="H3228" s="4" t="str">
        <v>EX</v>
      </c>
      <c r="I3228" s="4" t="str">
        <v>VG</v>
      </c>
      <c r="J3228" s="4" t="str">
        <v>STG</v>
      </c>
      <c r="K3228" s="4" t="str">
        <v>14.02 x 6.99 x 4.08</v>
      </c>
      <c r="L3228" s="4" t="str">
        <v>58.30</v>
      </c>
      <c r="M3228" s="4" t="str">
        <v>62.00</v>
      </c>
      <c r="N3228" s="4" t="str">
        <v/>
      </c>
      <c r="O3228" s="4" t="str">
        <v>GIA</v>
      </c>
      <c r="P3228" s="4">
        <v>8500</v>
      </c>
      <c r="Q3228" s="7">
        <v>-23</v>
      </c>
      <c r="R3228" s="5">
        <f>ROUND(P3228 * (1 + (Q3228 / 100)), 2)</f>
        <v>6545</v>
      </c>
      <c r="S3228" s="5">
        <f>ROUND(R3228 * D3228, 2)</f>
        <v>16493.4</v>
      </c>
      <c r="T3228" s="4" t="str">
        <v>EXHIBITION</v>
      </c>
      <c r="U3228" s="8" t="str">
        <v>AVAILABLE</v>
      </c>
      <c r="V3228" s="4" t="str">
        <v>Crystal, Feather</v>
      </c>
      <c r="W3228" s="9" t="str">
        <v>Media URL</v>
      </c>
    </row>
    <row r="3229">
      <c r="A3229" s="4" t="str">
        <v>6545446007</v>
      </c>
      <c r="B3229" s="4" t="str">
        <v>MARQUISE</v>
      </c>
      <c r="C3229" s="4">
        <v>115121</v>
      </c>
      <c r="D3229" s="5">
        <v>2.55</v>
      </c>
      <c r="E3229" s="4" t="str">
        <v>K</v>
      </c>
      <c r="F3229" s="4" t="str">
        <v>SI2</v>
      </c>
      <c r="G3229" s="4" t="str">
        <v xml:space="preserve"> </v>
      </c>
      <c r="H3229" s="4" t="str">
        <v>EX</v>
      </c>
      <c r="I3229" s="4" t="str">
        <v>EX</v>
      </c>
      <c r="J3229" s="4" t="str">
        <v>NONE</v>
      </c>
      <c r="K3229" s="4" t="str">
        <v>13.69 x 7.17 x 4.48</v>
      </c>
      <c r="L3229" s="4" t="str">
        <v>62.50</v>
      </c>
      <c r="M3229" s="4" t="str">
        <v>58.00</v>
      </c>
      <c r="N3229" s="4" t="str">
        <v/>
      </c>
      <c r="O3229" s="4" t="str">
        <v>GIA</v>
      </c>
      <c r="P3229" s="4">
        <v>5100</v>
      </c>
      <c r="Q3229" s="7">
        <v>-45</v>
      </c>
      <c r="R3229" s="5">
        <f>ROUND(P3229 * (1 + (Q3229 / 100)), 2)</f>
        <v>2805</v>
      </c>
      <c r="S3229" s="5">
        <f>ROUND(R3229 * D3229, 2)</f>
        <v>7152.75</v>
      </c>
      <c r="T3229" s="4" t="str">
        <v>EXHIBITION</v>
      </c>
      <c r="U3229" s="8" t="str">
        <v>AVAILABLE</v>
      </c>
      <c r="V3229" s="4" t="str">
        <v>Crystal, Twinning Wisp, Feather, Needle</v>
      </c>
      <c r="W3229" s="9" t="str">
        <v>Media URL</v>
      </c>
    </row>
    <row r="3230">
      <c r="A3230" s="4" t="str">
        <v>7553974759</v>
      </c>
      <c r="B3230" s="4" t="str">
        <v>MARQUISE</v>
      </c>
      <c r="C3230" s="4">
        <v>173915</v>
      </c>
      <c r="D3230" s="5">
        <v>2</v>
      </c>
      <c r="E3230" s="4" t="str">
        <v>E</v>
      </c>
      <c r="F3230" s="4" t="str">
        <v>VVS1</v>
      </c>
      <c r="G3230" s="4" t="str">
        <v xml:space="preserve"> </v>
      </c>
      <c r="H3230" s="4" t="str">
        <v>EX</v>
      </c>
      <c r="I3230" s="4" t="str">
        <v>EX</v>
      </c>
      <c r="J3230" s="4" t="str">
        <v>MED</v>
      </c>
      <c r="K3230" s="4" t="str">
        <v>12.77 x 6.39 x 4.00</v>
      </c>
      <c r="L3230" s="4" t="str">
        <v>62.60</v>
      </c>
      <c r="M3230" s="4" t="str">
        <v>63.00</v>
      </c>
      <c r="N3230" s="4" t="str">
        <v/>
      </c>
      <c r="O3230" s="4" t="str">
        <v>GIA</v>
      </c>
      <c r="P3230" s="4">
        <v>18500</v>
      </c>
      <c r="Q3230" s="7">
        <v>-40</v>
      </c>
      <c r="R3230" s="5">
        <f>ROUND(P3230 * (1 + (Q3230 / 100)), 2)</f>
        <v>11100</v>
      </c>
      <c r="S3230" s="5">
        <f>ROUND(R3230 * D3230, 2)</f>
        <v>22200</v>
      </c>
      <c r="T3230" s="4" t="str">
        <v>EXHIBITION</v>
      </c>
      <c r="U3230" s="8" t="str">
        <v>AVAILABLE</v>
      </c>
      <c r="V3230" s="4" t="str">
        <v>Feather</v>
      </c>
      <c r="W3230" s="9" t="str">
        <v>Media URL</v>
      </c>
    </row>
    <row r="3231">
      <c r="A3231" s="4" t="str">
        <v>6565046980</v>
      </c>
      <c r="B3231" s="4" t="str">
        <v>MARQUISE</v>
      </c>
      <c r="C3231" s="4">
        <v>178111</v>
      </c>
      <c r="D3231" s="5">
        <v>2.01</v>
      </c>
      <c r="E3231" s="4" t="str">
        <v>K</v>
      </c>
      <c r="F3231" s="4" t="str">
        <v>VS2</v>
      </c>
      <c r="G3231" s="4" t="str">
        <v xml:space="preserve"> </v>
      </c>
      <c r="H3231" s="4" t="str">
        <v>EX</v>
      </c>
      <c r="I3231" s="4" t="str">
        <v>EX</v>
      </c>
      <c r="J3231" s="4" t="str">
        <v>NONE</v>
      </c>
      <c r="K3231" s="4" t="str">
        <v>11.98 x 6.47 x 4.12</v>
      </c>
      <c r="L3231" s="4" t="str">
        <v>63.80</v>
      </c>
      <c r="M3231" s="4" t="str">
        <v>60.00</v>
      </c>
      <c r="N3231" s="4" t="str">
        <v/>
      </c>
      <c r="O3231" s="4" t="str">
        <v>GIA</v>
      </c>
      <c r="P3231" s="4">
        <v>5800</v>
      </c>
      <c r="Q3231" s="7">
        <v>-22</v>
      </c>
      <c r="R3231" s="5">
        <f>ROUND(P3231 * (1 + (Q3231 / 100)), 2)</f>
        <v>4524</v>
      </c>
      <c r="S3231" s="5">
        <f>ROUND(R3231 * D3231, 2)</f>
        <v>9093.24</v>
      </c>
      <c r="T3231" s="4" t="str">
        <v>EXHIBITION</v>
      </c>
      <c r="U3231" s="8" t="str">
        <v>AVAILABLE</v>
      </c>
      <c r="V3231" s="4" t="str">
        <v>Cloud, Feather, Crystal, Needle, Natural</v>
      </c>
      <c r="W3231" s="9" t="str">
        <v>Media URL</v>
      </c>
    </row>
    <row r="3232">
      <c r="A3232" s="4" t="str">
        <v>6551446422</v>
      </c>
      <c r="B3232" s="4" t="str">
        <v>MARQUISE</v>
      </c>
      <c r="C3232" s="4">
        <v>156508</v>
      </c>
      <c r="D3232" s="5">
        <v>2.02</v>
      </c>
      <c r="E3232" s="4" t="str">
        <v>L</v>
      </c>
      <c r="F3232" s="4" t="str">
        <v>IF</v>
      </c>
      <c r="G3232" s="4" t="str">
        <v xml:space="preserve"> </v>
      </c>
      <c r="H3232" s="4" t="str">
        <v>EX</v>
      </c>
      <c r="I3232" s="4" t="str">
        <v>EX</v>
      </c>
      <c r="J3232" s="4" t="str">
        <v>NONE</v>
      </c>
      <c r="K3232" s="4" t="str">
        <v>11.86 x 6.67 x 4.18</v>
      </c>
      <c r="L3232" s="4" t="str">
        <v>62.60</v>
      </c>
      <c r="M3232" s="4" t="str">
        <v>62.00</v>
      </c>
      <c r="N3232" s="4" t="str">
        <v/>
      </c>
      <c r="O3232" s="4" t="str">
        <v>GIA</v>
      </c>
      <c r="P3232" s="4">
        <v>5400</v>
      </c>
      <c r="Q3232" s="7">
        <v>-40</v>
      </c>
      <c r="R3232" s="5">
        <f>ROUND(P3232 * (1 + (Q3232 / 100)), 2)</f>
        <v>3240</v>
      </c>
      <c r="S3232" s="5">
        <f>ROUND(R3232 * D3232, 2)</f>
        <v>6544.8</v>
      </c>
      <c r="T3232" s="4" t="str">
        <v>EXHIBITION</v>
      </c>
      <c r="U3232" s="8" t="str">
        <v>AVAILABLE</v>
      </c>
      <c r="V3232" s="4" t="str">
        <v xml:space="preserve"> </v>
      </c>
      <c r="W3232" s="9" t="str">
        <v>Media URL</v>
      </c>
    </row>
    <row r="3233">
      <c r="A3233" s="4" t="str">
        <v>2566053812</v>
      </c>
      <c r="B3233" s="4" t="str">
        <v>MARQUISE</v>
      </c>
      <c r="C3233" s="4">
        <v>179447</v>
      </c>
      <c r="D3233" s="5">
        <v>2.02</v>
      </c>
      <c r="E3233" s="4" t="str">
        <v>L</v>
      </c>
      <c r="F3233" s="4" t="str">
        <v>SI1</v>
      </c>
      <c r="G3233" s="4" t="str">
        <v xml:space="preserve"> </v>
      </c>
      <c r="H3233" s="4" t="str">
        <v>EX</v>
      </c>
      <c r="I3233" s="4" t="str">
        <v>EX</v>
      </c>
      <c r="J3233" s="4" t="str">
        <v>FNT</v>
      </c>
      <c r="K3233" s="4" t="str">
        <v>13.38 x 6.26 x 3.98</v>
      </c>
      <c r="L3233" s="4" t="str">
        <v>63.60</v>
      </c>
      <c r="M3233" s="4" t="str">
        <v>62.00</v>
      </c>
      <c r="N3233" s="4" t="str">
        <v/>
      </c>
      <c r="O3233" s="4" t="str">
        <v>GIA</v>
      </c>
      <c r="P3233" s="4">
        <v>4300</v>
      </c>
      <c r="Q3233" s="7">
        <v>-36</v>
      </c>
      <c r="R3233" s="5">
        <f>ROUND(P3233 * (1 + (Q3233 / 100)), 2)</f>
        <v>2752</v>
      </c>
      <c r="S3233" s="5">
        <f>ROUND(R3233 * D3233, 2)</f>
        <v>5559.04</v>
      </c>
      <c r="T3233" s="4" t="str">
        <v>EXHIBITION</v>
      </c>
      <c r="U3233" s="8" t="str">
        <v>AVAILABLE</v>
      </c>
      <c r="V3233" s="4" t="str">
        <v>Etch Channel, Needle, Feather</v>
      </c>
      <c r="W3233" s="9" t="str">
        <v>Media URL</v>
      </c>
    </row>
    <row r="3234">
      <c r="A3234" s="4" t="str">
        <v>6551811567</v>
      </c>
      <c r="B3234" s="4" t="str">
        <v>MARQUISE</v>
      </c>
      <c r="C3234" s="4">
        <v>170594</v>
      </c>
      <c r="D3234" s="5">
        <v>2.05</v>
      </c>
      <c r="E3234" s="4" t="str">
        <v>M</v>
      </c>
      <c r="F3234" s="4" t="str">
        <v>SI1</v>
      </c>
      <c r="G3234" s="4" t="str">
        <v xml:space="preserve"> </v>
      </c>
      <c r="H3234" s="4" t="str">
        <v>EX</v>
      </c>
      <c r="I3234" s="4" t="str">
        <v>EX</v>
      </c>
      <c r="J3234" s="4" t="str">
        <v>NONE</v>
      </c>
      <c r="K3234" s="4" t="str">
        <v>12.38 x 6.52 x 4.13</v>
      </c>
      <c r="L3234" s="4" t="str">
        <v>63.40</v>
      </c>
      <c r="M3234" s="4" t="str">
        <v>62.00</v>
      </c>
      <c r="N3234" s="4" t="str">
        <v/>
      </c>
      <c r="O3234" s="4" t="str">
        <v>GIA</v>
      </c>
      <c r="P3234" s="4">
        <v>3500</v>
      </c>
      <c r="Q3234" s="7">
        <v>-36</v>
      </c>
      <c r="R3234" s="5">
        <f>ROUND(P3234 * (1 + (Q3234 / 100)), 2)</f>
        <v>2240</v>
      </c>
      <c r="S3234" s="5">
        <f>ROUND(R3234 * D3234, 2)</f>
        <v>4592</v>
      </c>
      <c r="T3234" s="4" t="str">
        <v>EXHIBITION</v>
      </c>
      <c r="U3234" s="8" t="str">
        <v>AVAILABLE</v>
      </c>
      <c r="V3234" s="4" t="str">
        <v>Crystal, Needle, Feather, Cloud</v>
      </c>
      <c r="W3234" s="9" t="str">
        <v>Media URL</v>
      </c>
    </row>
    <row r="3235">
      <c r="A3235" s="4" t="str">
        <v>6555813465</v>
      </c>
      <c r="B3235" s="4" t="str">
        <v>MARQUISE</v>
      </c>
      <c r="C3235" s="4">
        <v>170593</v>
      </c>
      <c r="D3235" s="5">
        <v>1.72</v>
      </c>
      <c r="E3235" s="4" t="str">
        <v>M</v>
      </c>
      <c r="F3235" s="4" t="str">
        <v>VS2</v>
      </c>
      <c r="G3235" s="4" t="str">
        <v xml:space="preserve"> </v>
      </c>
      <c r="H3235" s="4" t="str">
        <v>EX</v>
      </c>
      <c r="I3235" s="4" t="str">
        <v>EX</v>
      </c>
      <c r="J3235" s="4" t="str">
        <v>FNT</v>
      </c>
      <c r="K3235" s="4" t="str">
        <v>11.53 x 6.27 x 4.09</v>
      </c>
      <c r="L3235" s="4" t="str">
        <v>65.30</v>
      </c>
      <c r="M3235" s="4" t="str">
        <v>56.00</v>
      </c>
      <c r="N3235" s="4" t="str">
        <v/>
      </c>
      <c r="O3235" s="4" t="str">
        <v>GIA</v>
      </c>
      <c r="P3235" s="4">
        <v>2900</v>
      </c>
      <c r="Q3235" s="7">
        <v>-45</v>
      </c>
      <c r="R3235" s="5">
        <f>ROUND(P3235 * (1 + (Q3235 / 100)), 2)</f>
        <v>1595</v>
      </c>
      <c r="S3235" s="5">
        <f>ROUND(R3235 * D3235, 2)</f>
        <v>2743.4</v>
      </c>
      <c r="T3235" s="4" t="str">
        <v>EXHIBITION</v>
      </c>
      <c r="U3235" s="8" t="str">
        <v>AVAILABLE</v>
      </c>
      <c r="V3235" s="4" t="str">
        <v>Feather, Etch Channel</v>
      </c>
      <c r="W3235" s="9" t="str">
        <v>Media URL</v>
      </c>
    </row>
    <row r="3236">
      <c r="A3236" s="4" t="str">
        <v>6555934197</v>
      </c>
      <c r="B3236" s="4" t="str">
        <v>MARQUISE</v>
      </c>
      <c r="C3236" s="4">
        <v>171767</v>
      </c>
      <c r="D3236" s="5">
        <v>1.51</v>
      </c>
      <c r="E3236" s="4" t="str">
        <v>D</v>
      </c>
      <c r="F3236" s="4" t="str">
        <v>VS2</v>
      </c>
      <c r="G3236" s="4" t="str">
        <v xml:space="preserve"> </v>
      </c>
      <c r="H3236" s="4" t="str">
        <v>EX</v>
      </c>
      <c r="I3236" s="4" t="str">
        <v>EX</v>
      </c>
      <c r="J3236" s="4" t="str">
        <v>STG</v>
      </c>
      <c r="K3236" s="4" t="str">
        <v>10.68 x 5.96 x 3.97</v>
      </c>
      <c r="L3236" s="4" t="str">
        <v>66.50</v>
      </c>
      <c r="M3236" s="4" t="str">
        <v>55.00</v>
      </c>
      <c r="N3236" s="4" t="str">
        <v/>
      </c>
      <c r="O3236" s="4" t="str">
        <v>GIA</v>
      </c>
      <c r="P3236" s="4">
        <v>9900</v>
      </c>
      <c r="Q3236" s="7">
        <v>-39</v>
      </c>
      <c r="R3236" s="5">
        <f>ROUND(P3236 * (1 + (Q3236 / 100)), 2)</f>
        <v>6039</v>
      </c>
      <c r="S3236" s="5">
        <f>ROUND(R3236 * D3236, 2)</f>
        <v>9118.89</v>
      </c>
      <c r="T3236" s="4" t="str">
        <v>EXHIBITION</v>
      </c>
      <c r="U3236" s="8" t="str">
        <v>AVAILABLE</v>
      </c>
      <c r="V3236" s="4" t="str">
        <v>Twinning Wisp, Feather, Indented Natural</v>
      </c>
      <c r="W3236" s="9" t="str">
        <v>Media URL</v>
      </c>
    </row>
    <row r="3237">
      <c r="A3237" s="4" t="str">
        <v>7556718757</v>
      </c>
      <c r="B3237" s="4" t="str">
        <v>MARQUISE</v>
      </c>
      <c r="C3237" s="4">
        <v>166863</v>
      </c>
      <c r="D3237" s="5">
        <v>1.53</v>
      </c>
      <c r="E3237" s="4" t="str">
        <v>E</v>
      </c>
      <c r="F3237" s="4" t="str">
        <v>IF</v>
      </c>
      <c r="G3237" s="4" t="str">
        <v xml:space="preserve"> </v>
      </c>
      <c r="H3237" s="4" t="str">
        <v>EX</v>
      </c>
      <c r="I3237" s="4" t="str">
        <v>EX</v>
      </c>
      <c r="J3237" s="4" t="str">
        <v>NONE</v>
      </c>
      <c r="K3237" s="4" t="str">
        <v>10.97 x 5.96 x 3.77</v>
      </c>
      <c r="L3237" s="4" t="str">
        <v>63.20</v>
      </c>
      <c r="M3237" s="4" t="str">
        <v>61.00</v>
      </c>
      <c r="N3237" s="4" t="str">
        <v/>
      </c>
      <c r="O3237" s="4" t="str">
        <v>GIA</v>
      </c>
      <c r="P3237" s="4">
        <v>13200</v>
      </c>
      <c r="Q3237" s="7">
        <v>-30</v>
      </c>
      <c r="R3237" s="5">
        <f>ROUND(P3237 * (1 + (Q3237 / 100)), 2)</f>
        <v>9240</v>
      </c>
      <c r="S3237" s="5">
        <f>ROUND(R3237 * D3237, 2)</f>
        <v>14137.2</v>
      </c>
      <c r="T3237" s="4" t="str">
        <v>EXHIBITION</v>
      </c>
      <c r="U3237" s="8" t="str">
        <v>AVAILABLE</v>
      </c>
      <c r="V3237" s="4" t="str">
        <v xml:space="preserve"> </v>
      </c>
      <c r="W3237" s="9" t="str">
        <v>Media URL</v>
      </c>
    </row>
    <row r="3238">
      <c r="A3238" s="4" t="str">
        <v>6561051518</v>
      </c>
      <c r="B3238" s="4" t="str">
        <v>MARQUISE</v>
      </c>
      <c r="C3238" s="4">
        <v>179465</v>
      </c>
      <c r="D3238" s="5">
        <v>1.52</v>
      </c>
      <c r="E3238" s="4" t="str">
        <v>E</v>
      </c>
      <c r="F3238" s="4" t="str">
        <v>VS2</v>
      </c>
      <c r="G3238" s="4" t="str">
        <v xml:space="preserve"> </v>
      </c>
      <c r="H3238" s="4" t="str">
        <v>EX</v>
      </c>
      <c r="I3238" s="4" t="str">
        <v>VG</v>
      </c>
      <c r="J3238" s="4" t="str">
        <v>MED</v>
      </c>
      <c r="K3238" s="4" t="str">
        <v>11.07 x 6.00 x 3.85</v>
      </c>
      <c r="L3238" s="4" t="str">
        <v>64.20</v>
      </c>
      <c r="M3238" s="4" t="str">
        <v>59.00</v>
      </c>
      <c r="N3238" s="4" t="str">
        <v/>
      </c>
      <c r="O3238" s="4" t="str">
        <v>GIA</v>
      </c>
      <c r="P3238" s="4">
        <v>9300</v>
      </c>
      <c r="Q3238" s="7">
        <v>-37</v>
      </c>
      <c r="R3238" s="5">
        <f>ROUND(P3238 * (1 + (Q3238 / 100)), 2)</f>
        <v>5859</v>
      </c>
      <c r="S3238" s="5">
        <f>ROUND(R3238 * D3238, 2)</f>
        <v>8905.68</v>
      </c>
      <c r="T3238" s="4" t="str">
        <v>EXHIBITION</v>
      </c>
      <c r="U3238" s="8" t="str">
        <v>AVAILABLE</v>
      </c>
      <c r="V3238" s="4" t="str">
        <v>Crystal, Feather, Needle</v>
      </c>
      <c r="W3238" s="9" t="str">
        <v>Media URL</v>
      </c>
    </row>
    <row r="3239">
      <c r="A3239" s="4" t="str">
        <v>1558012349</v>
      </c>
      <c r="B3239" s="4" t="str">
        <v>MARQUISE</v>
      </c>
      <c r="C3239" s="4">
        <v>138071</v>
      </c>
      <c r="D3239" s="5">
        <v>1.55</v>
      </c>
      <c r="E3239" s="4" t="str">
        <v>E</v>
      </c>
      <c r="F3239" s="4" t="str">
        <v>SI1</v>
      </c>
      <c r="G3239" s="4" t="str">
        <v xml:space="preserve"> </v>
      </c>
      <c r="H3239" s="4" t="str">
        <v>VG</v>
      </c>
      <c r="I3239" s="4" t="str">
        <v>VG</v>
      </c>
      <c r="J3239" s="4" t="str">
        <v>MED</v>
      </c>
      <c r="K3239" s="4" t="str">
        <v>11.47 x 6.11 x 3.77</v>
      </c>
      <c r="L3239" s="4" t="str">
        <v>61.70</v>
      </c>
      <c r="M3239" s="4" t="str">
        <v>59.00</v>
      </c>
      <c r="N3239" s="4" t="str">
        <v/>
      </c>
      <c r="O3239" s="4" t="str">
        <v>GIA</v>
      </c>
      <c r="P3239" s="4">
        <v>7600</v>
      </c>
      <c r="Q3239" s="7">
        <v>-42</v>
      </c>
      <c r="R3239" s="5">
        <f>ROUND(P3239 * (1 + (Q3239 / 100)), 2)</f>
        <v>4408</v>
      </c>
      <c r="S3239" s="5">
        <f>ROUND(R3239 * D3239, 2)</f>
        <v>6832.4</v>
      </c>
      <c r="T3239" s="4" t="str">
        <v>EXHIBITION</v>
      </c>
      <c r="U3239" s="8" t="str">
        <v>AVAILABLE</v>
      </c>
      <c r="V3239" s="4" t="str">
        <v>Twinning Wisp, Crystal, Cloud, Cavity, Feather, Needle</v>
      </c>
      <c r="W3239" s="9" t="str">
        <v>Media URL</v>
      </c>
    </row>
    <row r="3240">
      <c r="A3240" s="4" t="str">
        <v>7556428964</v>
      </c>
      <c r="B3240" s="4" t="str">
        <v>MARQUISE</v>
      </c>
      <c r="C3240" s="4">
        <v>156035</v>
      </c>
      <c r="D3240" s="5">
        <v>1.5</v>
      </c>
      <c r="E3240" s="4" t="str">
        <v>E</v>
      </c>
      <c r="F3240" s="4" t="str">
        <v>SI1</v>
      </c>
      <c r="G3240" s="4" t="str">
        <v xml:space="preserve"> </v>
      </c>
      <c r="H3240" s="4" t="str">
        <v>EX</v>
      </c>
      <c r="I3240" s="4" t="str">
        <v>EX</v>
      </c>
      <c r="J3240" s="4" t="str">
        <v>FNT</v>
      </c>
      <c r="K3240" s="4" t="str">
        <v>11.38 x 5.98 x 3.69</v>
      </c>
      <c r="L3240" s="4" t="str">
        <v>61.60</v>
      </c>
      <c r="M3240" s="4" t="str">
        <v>60.00</v>
      </c>
      <c r="N3240" s="4" t="str">
        <v/>
      </c>
      <c r="O3240" s="4" t="str">
        <v>GIA</v>
      </c>
      <c r="P3240" s="4">
        <v>7600</v>
      </c>
      <c r="Q3240" s="7">
        <v>-40</v>
      </c>
      <c r="R3240" s="5">
        <f>ROUND(P3240 * (1 + (Q3240 / 100)), 2)</f>
        <v>4560</v>
      </c>
      <c r="S3240" s="5">
        <f>ROUND(R3240 * D3240, 2)</f>
        <v>6840</v>
      </c>
      <c r="T3240" s="4" t="str">
        <v>EXHIBITION</v>
      </c>
      <c r="U3240" s="8" t="str">
        <v>AVAILABLE</v>
      </c>
      <c r="V3240" s="4" t="str">
        <v>Feather, Crystal, Needle, Indented Natural</v>
      </c>
      <c r="W3240" s="9" t="str">
        <v>Media URL</v>
      </c>
    </row>
    <row r="3241">
      <c r="A3241" s="4" t="str">
        <v>801637923</v>
      </c>
      <c r="B3241" s="4" t="str">
        <v>MARQUISE</v>
      </c>
      <c r="C3241" s="4">
        <v>163233</v>
      </c>
      <c r="D3241" s="5">
        <v>1.5</v>
      </c>
      <c r="E3241" s="4" t="str">
        <v>I</v>
      </c>
      <c r="F3241" s="4" t="str">
        <v>SI2</v>
      </c>
      <c r="G3241" s="4" t="str">
        <v>VG</v>
      </c>
      <c r="H3241" s="4" t="str">
        <v>EX</v>
      </c>
      <c r="I3241" s="4" t="str">
        <v>EX</v>
      </c>
      <c r="J3241" s="4" t="str">
        <v>NONE</v>
      </c>
      <c r="K3241" s="4" t="str">
        <v>12.29 x 5.58 x 3.55</v>
      </c>
      <c r="L3241" s="4" t="str">
        <v>63.60</v>
      </c>
      <c r="M3241" s="4" t="str">
        <v>56.00</v>
      </c>
      <c r="N3241" s="4" t="str">
        <v>37.00</v>
      </c>
      <c r="O3241" s="4" t="str">
        <v>IGI</v>
      </c>
      <c r="P3241" s="4">
        <v>4800</v>
      </c>
      <c r="Q3241" s="7">
        <v>-65</v>
      </c>
      <c r="R3241" s="5">
        <f>ROUND(P3241 * (1 + (Q3241 / 100)), 2)</f>
        <v>1680</v>
      </c>
      <c r="S3241" s="5">
        <f>ROUND(R3241 * D3241, 2)</f>
        <v>2520</v>
      </c>
      <c r="T3241" s="4" t="str">
        <v>MUMBAI</v>
      </c>
      <c r="U3241" s="8" t="str">
        <v>AVAILABLE</v>
      </c>
      <c r="V3241" s="4" t="str">
        <v>Cloud, Feather</v>
      </c>
      <c r="W3241" s="9" t="str">
        <v>Media URL</v>
      </c>
    </row>
    <row r="3242">
      <c r="A3242" s="4" t="str">
        <v>6552376192</v>
      </c>
      <c r="B3242" s="4" t="str">
        <v>MARQUISE</v>
      </c>
      <c r="C3242" s="4">
        <v>152841</v>
      </c>
      <c r="D3242" s="5">
        <v>1.51</v>
      </c>
      <c r="E3242" s="4" t="str">
        <v>I</v>
      </c>
      <c r="F3242" s="4" t="str">
        <v>I1</v>
      </c>
      <c r="G3242" s="4" t="str">
        <v xml:space="preserve"> </v>
      </c>
      <c r="H3242" s="4" t="str">
        <v>EX</v>
      </c>
      <c r="I3242" s="4" t="str">
        <v>VG</v>
      </c>
      <c r="J3242" s="4" t="str">
        <v>NONE</v>
      </c>
      <c r="K3242" s="4" t="str">
        <v>13.58 x 5.69 x 3.30</v>
      </c>
      <c r="L3242" s="4" t="str">
        <v>58.10</v>
      </c>
      <c r="M3242" s="4" t="str">
        <v>58.00</v>
      </c>
      <c r="N3242" s="4" t="str">
        <v/>
      </c>
      <c r="O3242" s="4" t="str">
        <v>GIA</v>
      </c>
      <c r="P3242" s="4">
        <v>3600</v>
      </c>
      <c r="Q3242" s="7">
        <v>-27</v>
      </c>
      <c r="R3242" s="5">
        <f>ROUND(P3242 * (1 + (Q3242 / 100)), 2)</f>
        <v>2628</v>
      </c>
      <c r="S3242" s="5">
        <f>ROUND(R3242 * D3242, 2)</f>
        <v>3968.28</v>
      </c>
      <c r="T3242" s="4" t="str">
        <v>EXHIBITION</v>
      </c>
      <c r="U3242" s="8" t="str">
        <v>AVAILABLE</v>
      </c>
      <c r="V3242" s="4" t="str">
        <v>Crystal, Twinning Wisp, Feather, Cloud, Needle, Natural</v>
      </c>
      <c r="W3242" s="9" t="str">
        <v>Media URL</v>
      </c>
    </row>
    <row r="3243">
      <c r="A3243" s="4" t="str">
        <v>6551934876</v>
      </c>
      <c r="B3243" s="4" t="str">
        <v>MARQUISE</v>
      </c>
      <c r="C3243" s="4">
        <v>171653</v>
      </c>
      <c r="D3243" s="5">
        <v>1.5</v>
      </c>
      <c r="E3243" s="4" t="str">
        <v>J</v>
      </c>
      <c r="F3243" s="4" t="str">
        <v>SI2</v>
      </c>
      <c r="G3243" s="4" t="str">
        <v xml:space="preserve"> </v>
      </c>
      <c r="H3243" s="4" t="str">
        <v>VG</v>
      </c>
      <c r="I3243" s="4" t="str">
        <v>VG</v>
      </c>
      <c r="J3243" s="4" t="str">
        <v>VST</v>
      </c>
      <c r="K3243" s="4" t="str">
        <v>11.31 x 5.90 x 3.85</v>
      </c>
      <c r="L3243" s="4" t="str">
        <v>65.30</v>
      </c>
      <c r="M3243" s="4" t="str">
        <v>59.00</v>
      </c>
      <c r="N3243" s="4" t="str">
        <v/>
      </c>
      <c r="O3243" s="4" t="str">
        <v>GIA</v>
      </c>
      <c r="P3243" s="4">
        <v>4400</v>
      </c>
      <c r="Q3243" s="7">
        <v>-42</v>
      </c>
      <c r="R3243" s="5">
        <f>ROUND(P3243 * (1 + (Q3243 / 100)), 2)</f>
        <v>2552</v>
      </c>
      <c r="S3243" s="5">
        <f>ROUND(R3243 * D3243, 2)</f>
        <v>3828</v>
      </c>
      <c r="T3243" s="4" t="str">
        <v>EXHIBITION</v>
      </c>
      <c r="U3243" s="8" t="str">
        <v>AVAILABLE</v>
      </c>
      <c r="V3243" s="4" t="str">
        <v>Feather, Cloud, Crystal, Cavity, Needle</v>
      </c>
      <c r="W3243" s="9" t="str">
        <v>Media URL</v>
      </c>
    </row>
    <row r="3244">
      <c r="A3244" s="4" t="str">
        <v>2554995612</v>
      </c>
      <c r="B3244" s="4" t="str">
        <v>MARQUISE</v>
      </c>
      <c r="C3244" s="4">
        <v>176481</v>
      </c>
      <c r="D3244" s="5">
        <v>1.5</v>
      </c>
      <c r="E3244" s="4" t="str">
        <v>K</v>
      </c>
      <c r="F3244" s="4" t="str">
        <v>VS2</v>
      </c>
      <c r="G3244" s="4" t="str">
        <v xml:space="preserve"> </v>
      </c>
      <c r="H3244" s="4" t="str">
        <v>EX</v>
      </c>
      <c r="I3244" s="4" t="str">
        <v>EX</v>
      </c>
      <c r="J3244" s="4" t="str">
        <v>NONE</v>
      </c>
      <c r="K3244" s="4" t="str">
        <v>11.20 x 5.86 x 3.70</v>
      </c>
      <c r="L3244" s="4" t="str">
        <v>63.10</v>
      </c>
      <c r="M3244" s="4" t="str">
        <v>61.00</v>
      </c>
      <c r="N3244" s="4" t="str">
        <v/>
      </c>
      <c r="O3244" s="4" t="str">
        <v>GIA</v>
      </c>
      <c r="P3244" s="4">
        <v>4100</v>
      </c>
      <c r="Q3244" s="7">
        <v>-39</v>
      </c>
      <c r="R3244" s="5">
        <f>ROUND(P3244 * (1 + (Q3244 / 100)), 2)</f>
        <v>2501</v>
      </c>
      <c r="S3244" s="5">
        <f>ROUND(R3244 * D3244, 2)</f>
        <v>3751.5</v>
      </c>
      <c r="T3244" s="4" t="str">
        <v>EXHIBITION</v>
      </c>
      <c r="U3244" s="8" t="str">
        <v>AVAILABLE</v>
      </c>
      <c r="V3244" s="4" t="str">
        <v>Twinning Wisp, Crystal, Indented Natural, Natural</v>
      </c>
      <c r="W3244" s="9" t="str">
        <v>Media URL</v>
      </c>
    </row>
    <row r="3245">
      <c r="A3245" s="4" t="str">
        <v>3555231442</v>
      </c>
      <c r="B3245" s="4" t="str">
        <v>MARQUISE</v>
      </c>
      <c r="C3245" s="4">
        <v>145403</v>
      </c>
      <c r="D3245" s="5">
        <v>1.51</v>
      </c>
      <c r="E3245" s="4" t="str">
        <v>K</v>
      </c>
      <c r="F3245" s="4" t="str">
        <v>I1</v>
      </c>
      <c r="G3245" s="4" t="str">
        <v xml:space="preserve"> </v>
      </c>
      <c r="H3245" s="4" t="str">
        <v>EX</v>
      </c>
      <c r="I3245" s="4" t="str">
        <v>EX</v>
      </c>
      <c r="J3245" s="4" t="str">
        <v>NONE</v>
      </c>
      <c r="K3245" s="4" t="str">
        <v>11.42 x 5.71 x 3.71</v>
      </c>
      <c r="L3245" s="4" t="str">
        <v>65.00</v>
      </c>
      <c r="M3245" s="4" t="str">
        <v>63.00</v>
      </c>
      <c r="N3245" s="4" t="str">
        <v/>
      </c>
      <c r="O3245" s="4" t="str">
        <v>GIA</v>
      </c>
      <c r="P3245" s="4">
        <v>2900</v>
      </c>
      <c r="Q3245" s="7">
        <v>-65</v>
      </c>
      <c r="R3245" s="5">
        <f>ROUND(P3245 * (1 + (Q3245 / 100)), 2)</f>
        <v>1015</v>
      </c>
      <c r="S3245" s="5">
        <f>ROUND(R3245 * D3245, 2)</f>
        <v>1532.65</v>
      </c>
      <c r="T3245" s="4" t="str">
        <v>EXHIBITION</v>
      </c>
      <c r="U3245" s="8" t="str">
        <v>AVAILABLE</v>
      </c>
      <c r="V3245" s="4" t="str">
        <v>Crystal, Twinning Wisp, Feather, Needle</v>
      </c>
      <c r="W3245" s="9" t="str">
        <v>Media URL</v>
      </c>
    </row>
    <row r="3246">
      <c r="A3246" s="4" t="str">
        <v>6552995540</v>
      </c>
      <c r="B3246" s="4" t="str">
        <v>MARQUISE</v>
      </c>
      <c r="C3246" s="4">
        <v>176405</v>
      </c>
      <c r="D3246" s="5">
        <v>1.51</v>
      </c>
      <c r="E3246" s="4" t="str">
        <v>L</v>
      </c>
      <c r="F3246" s="4" t="str">
        <v>VS2</v>
      </c>
      <c r="G3246" s="4" t="str">
        <v xml:space="preserve"> </v>
      </c>
      <c r="H3246" s="4" t="str">
        <v>VG</v>
      </c>
      <c r="I3246" s="4" t="str">
        <v>EX</v>
      </c>
      <c r="J3246" s="4" t="str">
        <v>NONE</v>
      </c>
      <c r="K3246" s="4" t="str">
        <v>10.86 x 5.88 x 3.98</v>
      </c>
      <c r="L3246" s="4" t="str">
        <v>67.70</v>
      </c>
      <c r="M3246" s="4" t="str">
        <v>60.00</v>
      </c>
      <c r="N3246" s="4" t="str">
        <v/>
      </c>
      <c r="O3246" s="4" t="str">
        <v>GIA</v>
      </c>
      <c r="P3246" s="4">
        <v>3400</v>
      </c>
      <c r="Q3246" s="7">
        <v>-30</v>
      </c>
      <c r="R3246" s="5">
        <f>ROUND(P3246 * (1 + (Q3246 / 100)), 2)</f>
        <v>2380</v>
      </c>
      <c r="S3246" s="5">
        <f>ROUND(R3246 * D3246, 2)</f>
        <v>3593.8</v>
      </c>
      <c r="T3246" s="4" t="str">
        <v>EXHIBITION</v>
      </c>
      <c r="U3246" s="8" t="str">
        <v>AVAILABLE</v>
      </c>
      <c r="V3246" s="4" t="str">
        <v>Crystal, Cavity, Feather, Natural</v>
      </c>
      <c r="W3246" s="9" t="str">
        <v>Media URL</v>
      </c>
    </row>
    <row r="3247">
      <c r="A3247" s="4" t="str">
        <v>5563109953</v>
      </c>
      <c r="B3247" s="4" t="str">
        <v>MARQUISE</v>
      </c>
      <c r="C3247" s="4">
        <v>181893</v>
      </c>
      <c r="D3247" s="5">
        <v>1.51</v>
      </c>
      <c r="E3247" s="4" t="str">
        <v>L</v>
      </c>
      <c r="F3247" s="4" t="str">
        <v>VS2</v>
      </c>
      <c r="G3247" s="4" t="str">
        <v xml:space="preserve"> </v>
      </c>
      <c r="H3247" s="4" t="str">
        <v>EX</v>
      </c>
      <c r="I3247" s="4" t="str">
        <v>EX</v>
      </c>
      <c r="J3247" s="4" t="str">
        <v>NONE</v>
      </c>
      <c r="K3247" s="4" t="str">
        <v>11.59 x 5.87 x 3.69</v>
      </c>
      <c r="L3247" s="4" t="str">
        <v>62.80</v>
      </c>
      <c r="M3247" s="4" t="str">
        <v>57.00</v>
      </c>
      <c r="N3247" s="4" t="str">
        <v/>
      </c>
      <c r="O3247" s="4" t="str">
        <v>GIA</v>
      </c>
      <c r="P3247" s="4">
        <v>3400</v>
      </c>
      <c r="Q3247" s="7">
        <v>-29</v>
      </c>
      <c r="R3247" s="5">
        <f>ROUND(P3247 * (1 + (Q3247 / 100)), 2)</f>
        <v>2414</v>
      </c>
      <c r="S3247" s="5">
        <f>ROUND(R3247 * D3247, 2)</f>
        <v>3645.14</v>
      </c>
      <c r="T3247" s="4" t="str">
        <v>EXHIBITION</v>
      </c>
      <c r="U3247" s="8" t="str">
        <v>AVAILABLE</v>
      </c>
      <c r="V3247" s="4" t="str">
        <v>Crystal, Feather, Cloud</v>
      </c>
      <c r="W3247" s="9" t="str">
        <v>Media URL</v>
      </c>
    </row>
    <row r="3248">
      <c r="A3248" s="4" t="str">
        <v>6561227414</v>
      </c>
      <c r="B3248" s="4" t="str">
        <v>MARQUISE</v>
      </c>
      <c r="C3248" s="4">
        <v>187496</v>
      </c>
      <c r="D3248" s="5">
        <v>1.51</v>
      </c>
      <c r="E3248" s="4" t="str">
        <v>L</v>
      </c>
      <c r="F3248" s="4" t="str">
        <v>SI1</v>
      </c>
      <c r="G3248" s="4" t="str">
        <v xml:space="preserve"> </v>
      </c>
      <c r="H3248" s="4" t="str">
        <v>EX</v>
      </c>
      <c r="I3248" s="4" t="str">
        <v>EX</v>
      </c>
      <c r="J3248" s="4" t="str">
        <v>NONE</v>
      </c>
      <c r="K3248" s="4" t="str">
        <v>10.84 x 5.98 x 3.84</v>
      </c>
      <c r="L3248" s="4" t="str">
        <v>64.20</v>
      </c>
      <c r="M3248" s="4" t="str">
        <v>60.00</v>
      </c>
      <c r="N3248" s="4" t="str">
        <v/>
      </c>
      <c r="O3248" s="4" t="str">
        <v>GIA</v>
      </c>
      <c r="P3248" s="4">
        <v>3200</v>
      </c>
      <c r="Q3248" s="7">
        <v>-38</v>
      </c>
      <c r="R3248" s="5">
        <f>ROUND(P3248 * (1 + (Q3248 / 100)), 2)</f>
        <v>1984</v>
      </c>
      <c r="S3248" s="5">
        <f>ROUND(R3248 * D3248, 2)</f>
        <v>2995.84</v>
      </c>
      <c r="T3248" s="4" t="str">
        <v>EXHIBITION</v>
      </c>
      <c r="U3248" s="8" t="str">
        <v>AVAILABLE</v>
      </c>
      <c r="V3248" s="4" t="str">
        <v>Feather, Twinning Wisp, Pinpoint</v>
      </c>
      <c r="W3248" s="9" t="str">
        <v>Media URL</v>
      </c>
    </row>
    <row r="3249">
      <c r="A3249" s="4" t="str">
        <v>6552813348</v>
      </c>
      <c r="B3249" s="4" t="str">
        <v>MARQUISE</v>
      </c>
      <c r="C3249" s="4">
        <v>170106</v>
      </c>
      <c r="D3249" s="5">
        <v>1.51</v>
      </c>
      <c r="E3249" s="4" t="str">
        <v>M</v>
      </c>
      <c r="F3249" s="4" t="str">
        <v>SI2</v>
      </c>
      <c r="G3249" s="4" t="str">
        <v xml:space="preserve"> </v>
      </c>
      <c r="H3249" s="4" t="str">
        <v>VG</v>
      </c>
      <c r="I3249" s="4" t="str">
        <v>EX</v>
      </c>
      <c r="J3249" s="4" t="str">
        <v>NONE</v>
      </c>
      <c r="K3249" s="4" t="str">
        <v>10.72 x 5.89 x 3.86</v>
      </c>
      <c r="L3249" s="4" t="str">
        <v>65.50</v>
      </c>
      <c r="M3249" s="4" t="str">
        <v>61.00</v>
      </c>
      <c r="N3249" s="4" t="str">
        <v/>
      </c>
      <c r="O3249" s="4" t="str">
        <v>GIA</v>
      </c>
      <c r="P3249" s="4">
        <v>2500</v>
      </c>
      <c r="Q3249" s="7">
        <v>-38</v>
      </c>
      <c r="R3249" s="5">
        <f>ROUND(P3249 * (1 + (Q3249 / 100)), 2)</f>
        <v>1550</v>
      </c>
      <c r="S3249" s="5">
        <f>ROUND(R3249 * D3249, 2)</f>
        <v>2340.5</v>
      </c>
      <c r="T3249" s="4" t="str">
        <v>EXHIBITION</v>
      </c>
      <c r="U3249" s="8" t="str">
        <v>AVAILABLE</v>
      </c>
      <c r="V3249" s="4" t="str">
        <v>Twinning Wisp, Crystal, Feather, Cavity, Needle</v>
      </c>
      <c r="W3249" s="9" t="str">
        <v>Media URL</v>
      </c>
    </row>
    <row r="3250">
      <c r="A3250" s="4" t="str">
        <v>6542958759</v>
      </c>
      <c r="B3250" s="4" t="str">
        <v>MARQUISE</v>
      </c>
      <c r="C3250" s="4">
        <v>135340</v>
      </c>
      <c r="D3250" s="5">
        <v>1.5</v>
      </c>
      <c r="E3250" s="4" t="str">
        <v>M</v>
      </c>
      <c r="F3250" s="4" t="str">
        <v>I1</v>
      </c>
      <c r="G3250" s="4" t="str">
        <v xml:space="preserve"> </v>
      </c>
      <c r="H3250" s="4" t="str">
        <v>EX</v>
      </c>
      <c r="I3250" s="4" t="str">
        <v>VG</v>
      </c>
      <c r="J3250" s="4" t="str">
        <v>NONE</v>
      </c>
      <c r="K3250" s="4" t="str">
        <v>11.23 x 5.79 x 3.59</v>
      </c>
      <c r="L3250" s="4" t="str">
        <v>62.10</v>
      </c>
      <c r="M3250" s="4" t="str">
        <v>59.00</v>
      </c>
      <c r="N3250" s="4" t="str">
        <v/>
      </c>
      <c r="O3250" s="4" t="str">
        <v>GIA</v>
      </c>
      <c r="P3250" s="4">
        <v>2200</v>
      </c>
      <c r="Q3250" s="7">
        <v>-56</v>
      </c>
      <c r="R3250" s="5">
        <f>ROUND(P3250 * (1 + (Q3250 / 100)), 2)</f>
        <v>968</v>
      </c>
      <c r="S3250" s="5">
        <f>ROUND(R3250 * D3250, 2)</f>
        <v>1452</v>
      </c>
      <c r="T3250" s="4" t="str">
        <v>EXHIBITION</v>
      </c>
      <c r="U3250" s="8" t="str">
        <v>AVAILABLE</v>
      </c>
      <c r="V3250" s="4" t="str">
        <v>Feather, Crystal, Cavity, Etch Channel, Needle</v>
      </c>
      <c r="W3250" s="9" t="str">
        <v>Media URL</v>
      </c>
    </row>
    <row r="3251">
      <c r="A3251" s="4" t="str">
        <v>7568227461</v>
      </c>
      <c r="B3251" s="4" t="str">
        <v>MARQUISE</v>
      </c>
      <c r="C3251" s="4">
        <v>187495</v>
      </c>
      <c r="D3251" s="5">
        <v>1.5</v>
      </c>
      <c r="E3251" s="4" t="str">
        <v>M</v>
      </c>
      <c r="F3251" s="4" t="str">
        <v>I1</v>
      </c>
      <c r="G3251" s="4" t="str">
        <v xml:space="preserve"> </v>
      </c>
      <c r="H3251" s="4" t="str">
        <v>EX</v>
      </c>
      <c r="I3251" s="4" t="str">
        <v>EX</v>
      </c>
      <c r="J3251" s="4" t="str">
        <v>NONE</v>
      </c>
      <c r="K3251" s="4" t="str">
        <v>11.22 x 6.18 x 3.52</v>
      </c>
      <c r="L3251" s="4" t="str">
        <v>56.90</v>
      </c>
      <c r="M3251" s="4" t="str">
        <v>60.00</v>
      </c>
      <c r="N3251" s="4" t="str">
        <v/>
      </c>
      <c r="O3251" s="4" t="str">
        <v>GIA</v>
      </c>
      <c r="P3251" s="4">
        <v>2200</v>
      </c>
      <c r="Q3251" s="7">
        <v>-52</v>
      </c>
      <c r="R3251" s="5">
        <f>ROUND(P3251 * (1 + (Q3251 / 100)), 2)</f>
        <v>1056</v>
      </c>
      <c r="S3251" s="5">
        <f>ROUND(R3251 * D3251, 2)</f>
        <v>1584</v>
      </c>
      <c r="T3251" s="4" t="str">
        <v>EXHIBITION</v>
      </c>
      <c r="U3251" s="8" t="str">
        <v>AVAILABLE</v>
      </c>
      <c r="V3251" s="4" t="str">
        <v>Feather, Twinning Wisp, Crystal, Needle</v>
      </c>
      <c r="W3251" s="9" t="str">
        <v>Media URL</v>
      </c>
    </row>
    <row r="3252">
      <c r="A3252" s="4" t="str">
        <v>6562107837</v>
      </c>
      <c r="B3252" s="4" t="str">
        <v>MARQUISE</v>
      </c>
      <c r="C3252" s="4">
        <v>181814</v>
      </c>
      <c r="D3252" s="5">
        <v>1.51</v>
      </c>
      <c r="E3252" s="4" t="str">
        <v>N</v>
      </c>
      <c r="F3252" s="4" t="str">
        <v>VS2</v>
      </c>
      <c r="G3252" s="4" t="str">
        <v xml:space="preserve"> </v>
      </c>
      <c r="H3252" s="4" t="str">
        <v>EX</v>
      </c>
      <c r="I3252" s="4" t="str">
        <v>EX</v>
      </c>
      <c r="J3252" s="4" t="str">
        <v>NONE</v>
      </c>
      <c r="K3252" s="4" t="str">
        <v>11.23 x 6.08 x 3.80</v>
      </c>
      <c r="L3252" s="4" t="str">
        <v>62.40</v>
      </c>
      <c r="M3252" s="4" t="str">
        <v>58.00</v>
      </c>
      <c r="N3252" s="4" t="str">
        <v/>
      </c>
      <c r="O3252" s="4" t="str">
        <v>GIA</v>
      </c>
      <c r="P3252" s="4">
        <v>2900</v>
      </c>
      <c r="Q3252" s="7">
        <v>-46</v>
      </c>
      <c r="R3252" s="5">
        <f>ROUND(P3252 * (1 + (Q3252 / 100)), 2)</f>
        <v>1566</v>
      </c>
      <c r="S3252" s="5">
        <f>ROUND(R3252 * D3252, 2)</f>
        <v>2364.66</v>
      </c>
      <c r="T3252" s="4" t="str">
        <v>EXHIBITION</v>
      </c>
      <c r="U3252" s="8" t="str">
        <v>AVAILABLE</v>
      </c>
      <c r="V3252" s="4" t="str">
        <v>Twinning Wisp, Crystal, Cloud, Feather, Needle</v>
      </c>
      <c r="W3252" s="9" t="str">
        <v>Media URL</v>
      </c>
    </row>
    <row r="3253">
      <c r="A3253" s="4" t="str">
        <v>2554505481</v>
      </c>
      <c r="B3253" s="4" t="str">
        <v>MARQUISE</v>
      </c>
      <c r="C3253" s="4">
        <v>158433</v>
      </c>
      <c r="D3253" s="5">
        <v>1</v>
      </c>
      <c r="E3253" s="4" t="str">
        <v>D</v>
      </c>
      <c r="F3253" s="4" t="str">
        <v>FL</v>
      </c>
      <c r="G3253" s="4" t="str">
        <v xml:space="preserve"> </v>
      </c>
      <c r="H3253" s="4" t="str">
        <v>EX</v>
      </c>
      <c r="I3253" s="4" t="str">
        <v>EX</v>
      </c>
      <c r="J3253" s="4" t="str">
        <v>FNT</v>
      </c>
      <c r="K3253" s="4" t="str">
        <v>9.49 x 5.25 x 3.48</v>
      </c>
      <c r="L3253" s="4" t="str">
        <v>66.30</v>
      </c>
      <c r="M3253" s="4" t="str">
        <v>58.00</v>
      </c>
      <c r="N3253" s="4" t="str">
        <v/>
      </c>
      <c r="O3253" s="4" t="str">
        <v>GIA</v>
      </c>
      <c r="P3253" s="4">
        <v>9300</v>
      </c>
      <c r="Q3253" s="7">
        <v>-57</v>
      </c>
      <c r="R3253" s="5">
        <f>ROUND(P3253 * (1 + (Q3253 / 100)), 2)</f>
        <v>3999</v>
      </c>
      <c r="S3253" s="5">
        <f>ROUND(R3253 * D3253, 2)</f>
        <v>3999</v>
      </c>
      <c r="T3253" s="4" t="str">
        <v>EXHIBITION</v>
      </c>
      <c r="U3253" s="8" t="str">
        <v>AVAILABLE</v>
      </c>
      <c r="V3253" s="4" t="str">
        <v xml:space="preserve"> </v>
      </c>
      <c r="W3253" s="9" t="str">
        <v>Media URL</v>
      </c>
    </row>
    <row r="3254">
      <c r="A3254" s="4" t="str">
        <v>7553854478</v>
      </c>
      <c r="B3254" s="4" t="str">
        <v>MARQUISE</v>
      </c>
      <c r="C3254" s="4">
        <v>171163</v>
      </c>
      <c r="D3254" s="5">
        <v>1.01</v>
      </c>
      <c r="E3254" s="4" t="str">
        <v>D</v>
      </c>
      <c r="F3254" s="4" t="str">
        <v>FL</v>
      </c>
      <c r="G3254" s="4" t="str">
        <v xml:space="preserve"> </v>
      </c>
      <c r="H3254" s="4" t="str">
        <v>EX</v>
      </c>
      <c r="I3254" s="4" t="str">
        <v>EX</v>
      </c>
      <c r="J3254" s="4" t="str">
        <v>FNT</v>
      </c>
      <c r="K3254" s="4" t="str">
        <v>9.36 x 5.09 x 3.42</v>
      </c>
      <c r="L3254" s="4" t="str">
        <v>67.10</v>
      </c>
      <c r="M3254" s="4" t="str">
        <v>54.00</v>
      </c>
      <c r="N3254" s="4" t="str">
        <v/>
      </c>
      <c r="O3254" s="4" t="str">
        <v>GIA</v>
      </c>
      <c r="P3254" s="4">
        <v>9300</v>
      </c>
      <c r="Q3254" s="7">
        <v>-57</v>
      </c>
      <c r="R3254" s="5">
        <f>ROUND(P3254 * (1 + (Q3254 / 100)), 2)</f>
        <v>3999</v>
      </c>
      <c r="S3254" s="5">
        <f>ROUND(R3254 * D3254, 2)</f>
        <v>4038.99</v>
      </c>
      <c r="T3254" s="4" t="str">
        <v>EXHIBITION</v>
      </c>
      <c r="U3254" s="8" t="str">
        <v>AVAILABLE</v>
      </c>
      <c r="V3254" s="4" t="str">
        <v xml:space="preserve"> </v>
      </c>
      <c r="W3254" s="9" t="str">
        <v>Media URL</v>
      </c>
    </row>
    <row r="3255">
      <c r="A3255" s="4" t="str">
        <v>6562185737</v>
      </c>
      <c r="B3255" s="4" t="str">
        <v>MARQUISE</v>
      </c>
      <c r="C3255" s="4">
        <v>184841</v>
      </c>
      <c r="D3255" s="5">
        <v>1.02</v>
      </c>
      <c r="E3255" s="4" t="str">
        <v>D</v>
      </c>
      <c r="F3255" s="4" t="str">
        <v>VS1</v>
      </c>
      <c r="G3255" s="4" t="str">
        <v xml:space="preserve"> </v>
      </c>
      <c r="H3255" s="4" t="str">
        <v>EX</v>
      </c>
      <c r="I3255" s="4" t="str">
        <v>EX</v>
      </c>
      <c r="J3255" s="4" t="str">
        <v>FNT</v>
      </c>
      <c r="K3255" s="4" t="str">
        <v>10.03 x 5.22 x 3.17</v>
      </c>
      <c r="L3255" s="4" t="str">
        <v>60.80</v>
      </c>
      <c r="M3255" s="4" t="str">
        <v>60.00</v>
      </c>
      <c r="N3255" s="4" t="str">
        <v/>
      </c>
      <c r="O3255" s="4" t="str">
        <v>GIA</v>
      </c>
      <c r="P3255" s="4">
        <v>6700</v>
      </c>
      <c r="Q3255" s="7">
        <v>-30</v>
      </c>
      <c r="R3255" s="5">
        <f>ROUND(P3255 * (1 + (Q3255 / 100)), 2)</f>
        <v>4690</v>
      </c>
      <c r="S3255" s="5">
        <f>ROUND(R3255 * D3255, 2)</f>
        <v>4783.8</v>
      </c>
      <c r="T3255" s="4" t="str">
        <v>EXHIBITION</v>
      </c>
      <c r="U3255" s="8" t="str">
        <v>AVAILABLE</v>
      </c>
      <c r="V3255" s="4" t="str">
        <v>Feather, Needle, Pinpoint</v>
      </c>
      <c r="W3255" s="9" t="str">
        <v>Media URL</v>
      </c>
    </row>
    <row r="3256">
      <c r="A3256" s="4" t="str">
        <v>5563068131</v>
      </c>
      <c r="B3256" s="4" t="str">
        <v>MARQUISE</v>
      </c>
      <c r="C3256" s="4">
        <v>180311</v>
      </c>
      <c r="D3256" s="5">
        <v>1</v>
      </c>
      <c r="E3256" s="4" t="str">
        <v>D</v>
      </c>
      <c r="F3256" s="4" t="str">
        <v>SI2</v>
      </c>
      <c r="G3256" s="4" t="str">
        <v xml:space="preserve"> </v>
      </c>
      <c r="H3256" s="4" t="str">
        <v>VG</v>
      </c>
      <c r="I3256" s="4" t="str">
        <v>VG</v>
      </c>
      <c r="J3256" s="4" t="str">
        <v>NONE</v>
      </c>
      <c r="K3256" s="4" t="str">
        <v>9.53 x 5.20 x 3.23</v>
      </c>
      <c r="L3256" s="4" t="str">
        <v>62.10</v>
      </c>
      <c r="M3256" s="4" t="str">
        <v>54.00</v>
      </c>
      <c r="N3256" s="4" t="str">
        <v/>
      </c>
      <c r="O3256" s="4" t="str">
        <v>GIA</v>
      </c>
      <c r="P3256" s="4">
        <v>3900</v>
      </c>
      <c r="Q3256" s="7">
        <v>-45</v>
      </c>
      <c r="R3256" s="5">
        <f>ROUND(P3256 * (1 + (Q3256 / 100)), 2)</f>
        <v>2145</v>
      </c>
      <c r="S3256" s="5">
        <f>ROUND(R3256 * D3256, 2)</f>
        <v>2145</v>
      </c>
      <c r="T3256" s="4" t="str">
        <v>EXHIBITION</v>
      </c>
      <c r="U3256" s="8" t="str">
        <v>AVAILABLE</v>
      </c>
      <c r="V3256" s="4" t="str">
        <v>Crystal, Feather, Indented Natural, Cavity, Needle, Natural</v>
      </c>
      <c r="W3256" s="9" t="str">
        <v>Media URL</v>
      </c>
    </row>
    <row r="3257">
      <c r="A3257" s="4" t="str">
        <v>2567116878</v>
      </c>
      <c r="B3257" s="4" t="str">
        <v>MARQUISE</v>
      </c>
      <c r="C3257" s="4">
        <v>181995</v>
      </c>
      <c r="D3257" s="5">
        <v>1.01</v>
      </c>
      <c r="E3257" s="4" t="str">
        <v>D</v>
      </c>
      <c r="F3257" s="4" t="str">
        <v>I1</v>
      </c>
      <c r="G3257" s="4" t="str">
        <v xml:space="preserve"> </v>
      </c>
      <c r="H3257" s="4" t="str">
        <v>EX</v>
      </c>
      <c r="I3257" s="4" t="str">
        <v>VG</v>
      </c>
      <c r="J3257" s="4" t="str">
        <v>NONE</v>
      </c>
      <c r="K3257" s="4" t="str">
        <v>10.76 x 4.91 x 3.21</v>
      </c>
      <c r="L3257" s="4" t="str">
        <v>65.50</v>
      </c>
      <c r="M3257" s="4" t="str">
        <v>56.00</v>
      </c>
      <c r="N3257" s="4" t="str">
        <v/>
      </c>
      <c r="O3257" s="4" t="str">
        <v>GIA</v>
      </c>
      <c r="P3257" s="4">
        <v>3100</v>
      </c>
      <c r="Q3257" s="7">
        <v>-43</v>
      </c>
      <c r="R3257" s="5">
        <f>ROUND(P3257 * (1 + (Q3257 / 100)), 2)</f>
        <v>1767</v>
      </c>
      <c r="S3257" s="5">
        <f>ROUND(R3257 * D3257, 2)</f>
        <v>1784.67</v>
      </c>
      <c r="T3257" s="4" t="str">
        <v>EXHIBITION</v>
      </c>
      <c r="U3257" s="8" t="str">
        <v>AVAILABLE</v>
      </c>
      <c r="V3257" s="4" t="str">
        <v>Crystal, Feather, Cavity, Indented Natural</v>
      </c>
      <c r="W3257" s="9" t="str">
        <v>Media URL</v>
      </c>
    </row>
    <row r="3258">
      <c r="A3258" s="4" t="str">
        <v>1569116879</v>
      </c>
      <c r="B3258" s="4" t="str">
        <v>MARQUISE</v>
      </c>
      <c r="C3258" s="4">
        <v>181996</v>
      </c>
      <c r="D3258" s="5">
        <v>1.19</v>
      </c>
      <c r="E3258" s="4" t="str">
        <v>E</v>
      </c>
      <c r="F3258" s="4" t="str">
        <v>IF</v>
      </c>
      <c r="G3258" s="4" t="str">
        <v xml:space="preserve"> </v>
      </c>
      <c r="H3258" s="4" t="str">
        <v>EX</v>
      </c>
      <c r="I3258" s="4" t="str">
        <v>EX</v>
      </c>
      <c r="J3258" s="4" t="str">
        <v>FNT</v>
      </c>
      <c r="K3258" s="4" t="str">
        <v>10.27 x 5.35 x 3.41</v>
      </c>
      <c r="L3258" s="4" t="str">
        <v>63.70</v>
      </c>
      <c r="M3258" s="4" t="str">
        <v>59.00</v>
      </c>
      <c r="N3258" s="4" t="str">
        <v/>
      </c>
      <c r="O3258" s="4" t="str">
        <v>GIA</v>
      </c>
      <c r="P3258" s="4">
        <v>8200</v>
      </c>
      <c r="Q3258" s="7">
        <v>-47</v>
      </c>
      <c r="R3258" s="5">
        <f>ROUND(P3258 * (1 + (Q3258 / 100)), 2)</f>
        <v>4346</v>
      </c>
      <c r="S3258" s="5">
        <f>ROUND(R3258 * D3258, 2)</f>
        <v>5171.74</v>
      </c>
      <c r="T3258" s="4" t="str">
        <v>EXHIBITION</v>
      </c>
      <c r="U3258" s="8" t="str">
        <v>AVAILABLE</v>
      </c>
      <c r="V3258" s="4" t="str">
        <v xml:space="preserve"> </v>
      </c>
      <c r="W3258" s="9" t="str">
        <v>Media URL</v>
      </c>
    </row>
    <row r="3259">
      <c r="A3259" s="4" t="str">
        <v>7558627296</v>
      </c>
      <c r="B3259" s="4" t="str">
        <v>MARQUISE</v>
      </c>
      <c r="C3259" s="4">
        <v>163082</v>
      </c>
      <c r="D3259" s="5">
        <v>1.01</v>
      </c>
      <c r="E3259" s="4" t="str">
        <v>E</v>
      </c>
      <c r="F3259" s="4" t="str">
        <v>VS2</v>
      </c>
      <c r="G3259" s="4" t="str">
        <v xml:space="preserve"> </v>
      </c>
      <c r="H3259" s="4" t="str">
        <v>EX</v>
      </c>
      <c r="I3259" s="4" t="str">
        <v>EX</v>
      </c>
      <c r="J3259" s="4" t="str">
        <v>FNT</v>
      </c>
      <c r="K3259" s="4" t="str">
        <v>9.59 x 5.31 x 3.39</v>
      </c>
      <c r="L3259" s="4" t="str">
        <v>63.90</v>
      </c>
      <c r="M3259" s="4" t="str">
        <v>61.00</v>
      </c>
      <c r="N3259" s="4" t="str">
        <v/>
      </c>
      <c r="O3259" s="4" t="str">
        <v>GIA</v>
      </c>
      <c r="P3259" s="4">
        <v>5400</v>
      </c>
      <c r="Q3259" s="7">
        <v>-43</v>
      </c>
      <c r="R3259" s="5">
        <f>ROUND(P3259 * (1 + (Q3259 / 100)), 2)</f>
        <v>3078</v>
      </c>
      <c r="S3259" s="5">
        <f>ROUND(R3259 * D3259, 2)</f>
        <v>3108.78</v>
      </c>
      <c r="T3259" s="4" t="str">
        <v>EXHIBITION</v>
      </c>
      <c r="U3259" s="8" t="str">
        <v>AVAILABLE</v>
      </c>
      <c r="V3259" s="4" t="str">
        <v>Crystal, Feather, Needle, Pinpoint, Indented Natural</v>
      </c>
      <c r="W3259" s="9" t="str">
        <v>Media URL</v>
      </c>
    </row>
    <row r="3260">
      <c r="A3260" s="4" t="str">
        <v>6555854166</v>
      </c>
      <c r="B3260" s="4" t="str">
        <v>MARQUISE</v>
      </c>
      <c r="C3260" s="4">
        <v>171051</v>
      </c>
      <c r="D3260" s="5">
        <v>1</v>
      </c>
      <c r="E3260" s="4" t="str">
        <v>E</v>
      </c>
      <c r="F3260" s="4" t="str">
        <v>SI1</v>
      </c>
      <c r="G3260" s="4" t="str">
        <v xml:space="preserve"> </v>
      </c>
      <c r="H3260" s="4" t="str">
        <v>VG</v>
      </c>
      <c r="I3260" s="4" t="str">
        <v>VG</v>
      </c>
      <c r="J3260" s="4" t="str">
        <v>STG</v>
      </c>
      <c r="K3260" s="4" t="str">
        <v>9.15 x 5.19 x 3.29</v>
      </c>
      <c r="L3260" s="4" t="str">
        <v>63.40</v>
      </c>
      <c r="M3260" s="4" t="str">
        <v>57.00</v>
      </c>
      <c r="N3260" s="4" t="str">
        <v/>
      </c>
      <c r="O3260" s="4" t="str">
        <v>GIA</v>
      </c>
      <c r="P3260" s="4">
        <v>4300</v>
      </c>
      <c r="Q3260" s="7">
        <v>-60</v>
      </c>
      <c r="R3260" s="5">
        <f>ROUND(P3260 * (1 + (Q3260 / 100)), 2)</f>
        <v>1720</v>
      </c>
      <c r="S3260" s="5">
        <f>ROUND(R3260 * D3260, 2)</f>
        <v>1720</v>
      </c>
      <c r="T3260" s="4" t="str">
        <v>EXHIBITION</v>
      </c>
      <c r="U3260" s="8" t="str">
        <v>AVAILABLE</v>
      </c>
      <c r="V3260" s="4" t="str">
        <v>Feather, Twinning Wisp, Natural</v>
      </c>
      <c r="W3260" s="9" t="str">
        <v>Media URL</v>
      </c>
    </row>
    <row r="3261">
      <c r="A3261" s="4" t="str">
        <v>2554418087</v>
      </c>
      <c r="B3261" s="4" t="str">
        <v>MARQUISE</v>
      </c>
      <c r="C3261" s="4">
        <v>155797</v>
      </c>
      <c r="D3261" s="5">
        <v>1.01</v>
      </c>
      <c r="E3261" s="4" t="str">
        <v>E</v>
      </c>
      <c r="F3261" s="4" t="str">
        <v>SI1</v>
      </c>
      <c r="G3261" s="4" t="str">
        <v xml:space="preserve"> </v>
      </c>
      <c r="H3261" s="4" t="str">
        <v>EX</v>
      </c>
      <c r="I3261" s="4" t="str">
        <v>VG</v>
      </c>
      <c r="J3261" s="4" t="str">
        <v>FNT</v>
      </c>
      <c r="K3261" s="4" t="str">
        <v>10.24 x 5.39 x 3.14</v>
      </c>
      <c r="L3261" s="4" t="str">
        <v>58.30</v>
      </c>
      <c r="M3261" s="4" t="str">
        <v>60.00</v>
      </c>
      <c r="N3261" s="4" t="str">
        <v/>
      </c>
      <c r="O3261" s="4" t="str">
        <v>GIA</v>
      </c>
      <c r="P3261" s="4">
        <v>4300</v>
      </c>
      <c r="Q3261" s="7">
        <v>-55</v>
      </c>
      <c r="R3261" s="5">
        <f>ROUND(P3261 * (1 + (Q3261 / 100)), 2)</f>
        <v>1935</v>
      </c>
      <c r="S3261" s="5">
        <f>ROUND(R3261 * D3261, 2)</f>
        <v>1954.35</v>
      </c>
      <c r="T3261" s="4" t="str">
        <v>EXHIBITION</v>
      </c>
      <c r="U3261" s="8" t="str">
        <v>AVAILABLE</v>
      </c>
      <c r="V3261" s="4" t="str">
        <v>Crystal, Feather, Needle</v>
      </c>
      <c r="W3261" s="9" t="str">
        <v>Media URL</v>
      </c>
    </row>
    <row r="3262">
      <c r="A3262" s="4" t="str">
        <v>1563146756</v>
      </c>
      <c r="B3262" s="4" t="str">
        <v>MARQUISE</v>
      </c>
      <c r="C3262" s="4">
        <v>182812</v>
      </c>
      <c r="D3262" s="5">
        <v>1.03</v>
      </c>
      <c r="E3262" s="4" t="str">
        <v>E</v>
      </c>
      <c r="F3262" s="4" t="str">
        <v>I1</v>
      </c>
      <c r="G3262" s="4" t="str">
        <v xml:space="preserve"> </v>
      </c>
      <c r="H3262" s="4" t="str">
        <v>EX</v>
      </c>
      <c r="I3262" s="4" t="str">
        <v>EX</v>
      </c>
      <c r="J3262" s="4" t="str">
        <v>MED</v>
      </c>
      <c r="K3262" s="4" t="str">
        <v>10.47 x 5.32 x 3.23</v>
      </c>
      <c r="L3262" s="4" t="str">
        <v>60.80</v>
      </c>
      <c r="M3262" s="4" t="str">
        <v>59.00</v>
      </c>
      <c r="N3262" s="4" t="str">
        <v/>
      </c>
      <c r="O3262" s="4" t="str">
        <v>GIA</v>
      </c>
      <c r="P3262" s="4">
        <v>2900</v>
      </c>
      <c r="Q3262" s="7">
        <v>-46</v>
      </c>
      <c r="R3262" s="5">
        <f>ROUND(P3262 * (1 + (Q3262 / 100)), 2)</f>
        <v>1566</v>
      </c>
      <c r="S3262" s="5">
        <f>ROUND(R3262 * D3262, 2)</f>
        <v>1612.98</v>
      </c>
      <c r="T3262" s="4" t="str">
        <v>EXHIBITION</v>
      </c>
      <c r="U3262" s="8" t="str">
        <v>AVAILABLE</v>
      </c>
      <c r="V3262" s="4" t="str">
        <v>Crystal, Feather, Needle</v>
      </c>
      <c r="W3262" s="9" t="str">
        <v>Media URL</v>
      </c>
    </row>
    <row r="3263">
      <c r="A3263" s="4" t="str">
        <v>1568146693</v>
      </c>
      <c r="B3263" s="4" t="str">
        <v>MARQUISE</v>
      </c>
      <c r="C3263" s="4">
        <v>182811</v>
      </c>
      <c r="D3263" s="5">
        <v>1</v>
      </c>
      <c r="E3263" s="4" t="str">
        <v>F</v>
      </c>
      <c r="F3263" s="4" t="str">
        <v>SI1</v>
      </c>
      <c r="G3263" s="4" t="str">
        <v xml:space="preserve"> </v>
      </c>
      <c r="H3263" s="4" t="str">
        <v>VG</v>
      </c>
      <c r="I3263" s="4" t="str">
        <v>VG</v>
      </c>
      <c r="J3263" s="4" t="str">
        <v>MED</v>
      </c>
      <c r="K3263" s="4" t="str">
        <v>9.88 x 5.50 x 3.03</v>
      </c>
      <c r="L3263" s="4" t="str">
        <v>55.10</v>
      </c>
      <c r="M3263" s="4" t="str">
        <v>64.00</v>
      </c>
      <c r="N3263" s="4" t="str">
        <v/>
      </c>
      <c r="O3263" s="4" t="str">
        <v>GIA</v>
      </c>
      <c r="P3263" s="4">
        <v>4000</v>
      </c>
      <c r="Q3263" s="7">
        <v>-54</v>
      </c>
      <c r="R3263" s="5">
        <f>ROUND(P3263 * (1 + (Q3263 / 100)), 2)</f>
        <v>1840</v>
      </c>
      <c r="S3263" s="5">
        <f>ROUND(R3263 * D3263, 2)</f>
        <v>1840</v>
      </c>
      <c r="T3263" s="4" t="str">
        <v>EXHIBITION</v>
      </c>
      <c r="U3263" s="8" t="str">
        <v>AVAILABLE</v>
      </c>
      <c r="V3263" s="4" t="str">
        <v>Crystal, Feather, Cavity</v>
      </c>
      <c r="W3263" s="9" t="str">
        <v>Media URL</v>
      </c>
    </row>
    <row r="3264">
      <c r="A3264" s="4" t="str">
        <v>7568217008</v>
      </c>
      <c r="B3264" s="4" t="str">
        <v>MARQUISE</v>
      </c>
      <c r="C3264" s="4">
        <v>186959</v>
      </c>
      <c r="D3264" s="5">
        <v>1</v>
      </c>
      <c r="E3264" s="4" t="str">
        <v>F</v>
      </c>
      <c r="F3264" s="4" t="str">
        <v>SI2</v>
      </c>
      <c r="G3264" s="4" t="str">
        <v xml:space="preserve"> </v>
      </c>
      <c r="H3264" s="4" t="str">
        <v>EX</v>
      </c>
      <c r="I3264" s="4" t="str">
        <v>EX</v>
      </c>
      <c r="J3264" s="4" t="str">
        <v>NONE</v>
      </c>
      <c r="K3264" s="4" t="str">
        <v>9.88 x 5.15 x 3.18</v>
      </c>
      <c r="L3264" s="4" t="str">
        <v>61.70</v>
      </c>
      <c r="M3264" s="4" t="str">
        <v>62.00</v>
      </c>
      <c r="N3264" s="4" t="str">
        <v/>
      </c>
      <c r="O3264" s="4" t="str">
        <v>GIA</v>
      </c>
      <c r="P3264" s="4">
        <v>3500</v>
      </c>
      <c r="Q3264" s="7">
        <v>-41</v>
      </c>
      <c r="R3264" s="5">
        <f>ROUND(P3264 * (1 + (Q3264 / 100)), 2)</f>
        <v>2065</v>
      </c>
      <c r="S3264" s="5">
        <f>ROUND(R3264 * D3264, 2)</f>
        <v>2065</v>
      </c>
      <c r="T3264" s="4" t="str">
        <v>EXHIBITION</v>
      </c>
      <c r="U3264" s="8" t="str">
        <v>AVAILABLE</v>
      </c>
      <c r="V3264" s="4" t="str">
        <v>Feather, Cloud, Crystal, Needle</v>
      </c>
      <c r="W3264" s="9" t="str">
        <v>Media URL</v>
      </c>
    </row>
    <row r="3265">
      <c r="A3265" s="4" t="str">
        <v>5556363485</v>
      </c>
      <c r="B3265" s="4" t="str">
        <v>MARQUISE</v>
      </c>
      <c r="C3265" s="4">
        <v>152284</v>
      </c>
      <c r="D3265" s="5">
        <v>1</v>
      </c>
      <c r="E3265" s="4" t="str">
        <v>F</v>
      </c>
      <c r="F3265" s="4" t="str">
        <v>I1</v>
      </c>
      <c r="G3265" s="4" t="str">
        <v xml:space="preserve"> </v>
      </c>
      <c r="H3265" s="4" t="str">
        <v>VG</v>
      </c>
      <c r="I3265" s="4" t="str">
        <v>VG</v>
      </c>
      <c r="J3265" s="4" t="str">
        <v>NONE</v>
      </c>
      <c r="K3265" s="4" t="str">
        <v>10.21 x 5.34 x 3.25</v>
      </c>
      <c r="L3265" s="4" t="str">
        <v>60.70</v>
      </c>
      <c r="M3265" s="4" t="str">
        <v>54.00</v>
      </c>
      <c r="N3265" s="4" t="str">
        <v/>
      </c>
      <c r="O3265" s="4" t="str">
        <v>GIA</v>
      </c>
      <c r="P3265" s="4">
        <v>2800</v>
      </c>
      <c r="Q3265" s="7">
        <v>-51</v>
      </c>
      <c r="R3265" s="5">
        <f>ROUND(P3265 * (1 + (Q3265 / 100)), 2)</f>
        <v>1372</v>
      </c>
      <c r="S3265" s="5">
        <f>ROUND(R3265 * D3265, 2)</f>
        <v>1372</v>
      </c>
      <c r="T3265" s="4" t="str">
        <v>EXHIBITION</v>
      </c>
      <c r="U3265" s="8" t="str">
        <v>AVAILABLE</v>
      </c>
      <c r="V3265" s="4" t="str">
        <v>Crystal, Feather, Knot, Needle</v>
      </c>
      <c r="W3265" s="9" t="str">
        <v>Media URL</v>
      </c>
    </row>
    <row r="3266">
      <c r="A3266" s="4" t="str">
        <v>5556408831</v>
      </c>
      <c r="B3266" s="4" t="str">
        <v>MARQUISE</v>
      </c>
      <c r="C3266" s="4">
        <v>154343</v>
      </c>
      <c r="D3266" s="5">
        <v>1.01</v>
      </c>
      <c r="E3266" s="4" t="str">
        <v>G</v>
      </c>
      <c r="F3266" s="4" t="str">
        <v>VS2</v>
      </c>
      <c r="G3266" s="4" t="str">
        <v xml:space="preserve"> </v>
      </c>
      <c r="H3266" s="4" t="str">
        <v>EX</v>
      </c>
      <c r="I3266" s="4" t="str">
        <v>EX</v>
      </c>
      <c r="J3266" s="4" t="str">
        <v>MED</v>
      </c>
      <c r="K3266" s="4" t="str">
        <v>9.08 x 5.16 x 3.47</v>
      </c>
      <c r="L3266" s="4" t="str">
        <v>67.10</v>
      </c>
      <c r="M3266" s="4" t="str">
        <v>61.00</v>
      </c>
      <c r="N3266" s="4" t="str">
        <v/>
      </c>
      <c r="O3266" s="4" t="str">
        <v>GIA</v>
      </c>
      <c r="P3266" s="4">
        <v>4800</v>
      </c>
      <c r="Q3266" s="7">
        <v>-47</v>
      </c>
      <c r="R3266" s="5">
        <f>ROUND(P3266 * (1 + (Q3266 / 100)), 2)</f>
        <v>2544</v>
      </c>
      <c r="S3266" s="5">
        <f>ROUND(R3266 * D3266, 2)</f>
        <v>2569.44</v>
      </c>
      <c r="T3266" s="4" t="str">
        <v>EXHIBITION</v>
      </c>
      <c r="U3266" s="8" t="str">
        <v>AVAILABLE</v>
      </c>
      <c r="V3266" s="4" t="str">
        <v>Crystal, Feather, Needle</v>
      </c>
      <c r="W3266" s="9" t="str">
        <v>Media URL</v>
      </c>
    </row>
    <row r="3267">
      <c r="A3267" s="4" t="str">
        <v>2556320228</v>
      </c>
      <c r="B3267" s="4" t="str">
        <v>MARQUISE</v>
      </c>
      <c r="C3267" s="4">
        <v>149645</v>
      </c>
      <c r="D3267" s="5">
        <v>1</v>
      </c>
      <c r="E3267" s="4" t="str">
        <v>G</v>
      </c>
      <c r="F3267" s="4" t="str">
        <v>SI2</v>
      </c>
      <c r="G3267" s="4" t="str">
        <v xml:space="preserve"> </v>
      </c>
      <c r="H3267" s="4" t="str">
        <v>EX</v>
      </c>
      <c r="I3267" s="4" t="str">
        <v>VG</v>
      </c>
      <c r="J3267" s="4" t="str">
        <v>NONE</v>
      </c>
      <c r="K3267" s="4" t="str">
        <v>10.91 x 5.05 x 3.21</v>
      </c>
      <c r="L3267" s="4" t="str">
        <v>63.50</v>
      </c>
      <c r="M3267" s="4" t="str">
        <v>59.00</v>
      </c>
      <c r="N3267" s="4" t="str">
        <v/>
      </c>
      <c r="O3267" s="4" t="str">
        <v>GIA</v>
      </c>
      <c r="P3267" s="4">
        <v>3300</v>
      </c>
      <c r="Q3267" s="7">
        <v>-43</v>
      </c>
      <c r="R3267" s="5">
        <f>ROUND(P3267 * (1 + (Q3267 / 100)), 2)</f>
        <v>1881</v>
      </c>
      <c r="S3267" s="5">
        <f>ROUND(R3267 * D3267, 2)</f>
        <v>1881</v>
      </c>
      <c r="T3267" s="4" t="str">
        <v>EXHIBITION</v>
      </c>
      <c r="U3267" s="8" t="str">
        <v>AVAILABLE</v>
      </c>
      <c r="V3267" s="4" t="str">
        <v>Feather, Twinning Wisp, Crystal, Cavity, Indented Natural, Natural</v>
      </c>
      <c r="W3267" s="9" t="str">
        <v>Media URL</v>
      </c>
    </row>
    <row r="3268">
      <c r="A3268" s="4" t="str">
        <v>6562107572</v>
      </c>
      <c r="B3268" s="4" t="str">
        <v>MARQUISE</v>
      </c>
      <c r="C3268" s="4">
        <v>181891</v>
      </c>
      <c r="D3268" s="5">
        <v>1</v>
      </c>
      <c r="E3268" s="4" t="str">
        <v>G</v>
      </c>
      <c r="F3268" s="4" t="str">
        <v>SI2</v>
      </c>
      <c r="G3268" s="4" t="str">
        <v xml:space="preserve"> </v>
      </c>
      <c r="H3268" s="4" t="str">
        <v>EX</v>
      </c>
      <c r="I3268" s="4" t="str">
        <v>EX</v>
      </c>
      <c r="J3268" s="4" t="str">
        <v>FNT</v>
      </c>
      <c r="K3268" s="4" t="str">
        <v>9.98 x 5.00 x 3.24</v>
      </c>
      <c r="L3268" s="4" t="str">
        <v>64.90</v>
      </c>
      <c r="M3268" s="4" t="str">
        <v>62.00</v>
      </c>
      <c r="N3268" s="4" t="str">
        <v/>
      </c>
      <c r="O3268" s="4" t="str">
        <v>GIA</v>
      </c>
      <c r="P3268" s="4">
        <v>3300</v>
      </c>
      <c r="Q3268" s="7">
        <v>-39</v>
      </c>
      <c r="R3268" s="5">
        <f>ROUND(P3268 * (1 + (Q3268 / 100)), 2)</f>
        <v>2013</v>
      </c>
      <c r="S3268" s="5">
        <f>ROUND(R3268 * D3268, 2)</f>
        <v>2013</v>
      </c>
      <c r="T3268" s="4" t="str">
        <v>EXHIBITION</v>
      </c>
      <c r="U3268" s="8" t="str">
        <v>AVAILABLE</v>
      </c>
      <c r="V3268" s="4" t="str">
        <v>Feather, Crystal, Needle, Knot</v>
      </c>
      <c r="W3268" s="9" t="str">
        <v>Media URL</v>
      </c>
    </row>
    <row r="3269">
      <c r="A3269" s="4" t="str">
        <v>801639623</v>
      </c>
      <c r="B3269" s="4" t="str">
        <v>MARQUISE</v>
      </c>
      <c r="C3269" s="4">
        <v>181953</v>
      </c>
      <c r="D3269" s="5">
        <v>1.02</v>
      </c>
      <c r="E3269" s="4" t="str">
        <v>G</v>
      </c>
      <c r="F3269" s="4" t="str">
        <v>SI2</v>
      </c>
      <c r="G3269" s="4" t="str">
        <v>VG</v>
      </c>
      <c r="H3269" s="4" t="str">
        <v>EX</v>
      </c>
      <c r="I3269" s="4" t="str">
        <v>EX</v>
      </c>
      <c r="J3269" s="4" t="str">
        <v>VSL</v>
      </c>
      <c r="K3269" s="4" t="str">
        <v>9.93 x 5.25 x 3.29</v>
      </c>
      <c r="L3269" s="4" t="str">
        <v>62.70</v>
      </c>
      <c r="M3269" s="4" t="str">
        <v>61.00</v>
      </c>
      <c r="N3269" s="4" t="str">
        <v>40.10</v>
      </c>
      <c r="O3269" s="4" t="str">
        <v>IGI</v>
      </c>
      <c r="P3269" s="4">
        <v>3300</v>
      </c>
      <c r="Q3269" s="7">
        <v>-65</v>
      </c>
      <c r="R3269" s="5">
        <f>ROUND(P3269 * (1 + (Q3269 / 100)), 2)</f>
        <v>1155</v>
      </c>
      <c r="S3269" s="5">
        <f>ROUND(R3269 * D3269, 2)</f>
        <v>1178.1</v>
      </c>
      <c r="T3269" s="4" t="str">
        <v>MUMBAI</v>
      </c>
      <c r="U3269" s="8" t="str">
        <v>AVAILABLE</v>
      </c>
      <c r="V3269" s="4" t="str">
        <v>Crystal, Feather, Cloud</v>
      </c>
      <c r="W3269" s="9" t="str">
        <v>Media URL</v>
      </c>
    </row>
    <row r="3270">
      <c r="A3270" s="4" t="str">
        <v>6551708620</v>
      </c>
      <c r="B3270" s="4" t="str">
        <v>MARQUISE</v>
      </c>
      <c r="C3270" s="4">
        <v>166052</v>
      </c>
      <c r="D3270" s="5">
        <v>1.09</v>
      </c>
      <c r="E3270" s="4" t="str">
        <v>H</v>
      </c>
      <c r="F3270" s="4" t="str">
        <v>VVS2</v>
      </c>
      <c r="G3270" s="4" t="str">
        <v xml:space="preserve"> </v>
      </c>
      <c r="H3270" s="4" t="str">
        <v>EX</v>
      </c>
      <c r="I3270" s="4" t="str">
        <v>EX</v>
      </c>
      <c r="J3270" s="4" t="str">
        <v>MED</v>
      </c>
      <c r="K3270" s="4" t="str">
        <v>10.22 x 5.30 x 3.33</v>
      </c>
      <c r="L3270" s="4" t="str">
        <v>62.80</v>
      </c>
      <c r="M3270" s="4" t="str">
        <v>61.00</v>
      </c>
      <c r="N3270" s="4" t="str">
        <v/>
      </c>
      <c r="O3270" s="4" t="str">
        <v>GIA</v>
      </c>
      <c r="P3270" s="4">
        <v>4900</v>
      </c>
      <c r="Q3270" s="7">
        <v>-39</v>
      </c>
      <c r="R3270" s="5">
        <f>ROUND(P3270 * (1 + (Q3270 / 100)), 2)</f>
        <v>2989</v>
      </c>
      <c r="S3270" s="5">
        <f>ROUND(R3270 * D3270, 2)</f>
        <v>3258.01</v>
      </c>
      <c r="T3270" s="4" t="str">
        <v>EXHIBITION</v>
      </c>
      <c r="U3270" s="8" t="str">
        <v>AVAILABLE</v>
      </c>
      <c r="V3270" s="4" t="str">
        <v>Pinpoint, Needle</v>
      </c>
      <c r="W3270" s="9" t="str">
        <v>Media URL</v>
      </c>
    </row>
    <row r="3271">
      <c r="A3271" s="4" t="str">
        <v>773617503</v>
      </c>
      <c r="B3271" s="4" t="str">
        <v>MARQUISE</v>
      </c>
      <c r="C3271" s="4">
        <v>158398</v>
      </c>
      <c r="D3271" s="5">
        <v>1.01</v>
      </c>
      <c r="E3271" s="4" t="str">
        <v>H</v>
      </c>
      <c r="F3271" s="4" t="str">
        <v>VS1</v>
      </c>
      <c r="G3271" s="4" t="str">
        <v>VG</v>
      </c>
      <c r="H3271" s="4" t="str">
        <v>EX</v>
      </c>
      <c r="I3271" s="4" t="str">
        <v>EX</v>
      </c>
      <c r="J3271" s="4" t="str">
        <v>NONE</v>
      </c>
      <c r="K3271" s="4" t="str">
        <v>9.82 x 5.11 x 3.40</v>
      </c>
      <c r="L3271" s="4" t="str">
        <v>66.50</v>
      </c>
      <c r="M3271" s="4" t="str">
        <v>60.00</v>
      </c>
      <c r="N3271" s="4" t="str">
        <v>40.60</v>
      </c>
      <c r="O3271" s="4" t="str">
        <v>IGI</v>
      </c>
      <c r="P3271" s="4">
        <v>4600</v>
      </c>
      <c r="Q3271" s="7">
        <v>-61</v>
      </c>
      <c r="R3271" s="5">
        <f>ROUND(P3271 * (1 + (Q3271 / 100)), 2)</f>
        <v>1794</v>
      </c>
      <c r="S3271" s="5">
        <f>ROUND(R3271 * D3271, 2)</f>
        <v>1811.94</v>
      </c>
      <c r="T3271" s="4" t="str">
        <v>MUMBAI</v>
      </c>
      <c r="U3271" s="8" t="str">
        <v>AVAILABLE</v>
      </c>
      <c r="V3271" s="4" t="str">
        <v>Cloud, Feather, Crystal</v>
      </c>
      <c r="W3271" s="9" t="str">
        <v>Media URL</v>
      </c>
    </row>
    <row r="3272">
      <c r="A3272" s="4" t="str">
        <v>2568257108</v>
      </c>
      <c r="B3272" s="4" t="str">
        <v>MARQUISE</v>
      </c>
      <c r="C3272" s="4">
        <v>187974</v>
      </c>
      <c r="D3272" s="5">
        <v>1.01</v>
      </c>
      <c r="E3272" s="4" t="str">
        <v>H</v>
      </c>
      <c r="F3272" s="4" t="str">
        <v>SI2</v>
      </c>
      <c r="G3272" s="4" t="str">
        <v xml:space="preserve"> </v>
      </c>
      <c r="H3272" s="4" t="str">
        <v>EX</v>
      </c>
      <c r="I3272" s="4" t="str">
        <v>VG</v>
      </c>
      <c r="J3272" s="4" t="str">
        <v>NONE</v>
      </c>
      <c r="K3272" s="4" t="str">
        <v>11.14 x 4.99 x 3.15</v>
      </c>
      <c r="L3272" s="4" t="str">
        <v>63.10</v>
      </c>
      <c r="M3272" s="4" t="str">
        <v>57.00</v>
      </c>
      <c r="N3272" s="4" t="str">
        <v/>
      </c>
      <c r="O3272" s="4" t="str">
        <v>GIA</v>
      </c>
      <c r="P3272" s="4">
        <v>3100</v>
      </c>
      <c r="Q3272" s="7">
        <v>-31</v>
      </c>
      <c r="R3272" s="5">
        <f>ROUND(P3272 * (1 + (Q3272 / 100)), 2)</f>
        <v>2139</v>
      </c>
      <c r="S3272" s="5">
        <f>ROUND(R3272 * D3272, 2)</f>
        <v>2160.39</v>
      </c>
      <c r="T3272" s="4" t="str">
        <v>EXHIBITION</v>
      </c>
      <c r="U3272" s="8" t="str">
        <v>AVAILABLE</v>
      </c>
      <c r="V3272" s="4" t="str">
        <v>Cloud, Crystal, Feather, Cavity, Needle, Natural</v>
      </c>
      <c r="W3272" s="9" t="str">
        <v>Media URL</v>
      </c>
    </row>
    <row r="3273">
      <c r="A3273" s="4" t="str">
        <v>6565068148</v>
      </c>
      <c r="B3273" s="4" t="str">
        <v>MARQUISE</v>
      </c>
      <c r="C3273" s="4">
        <v>180313</v>
      </c>
      <c r="D3273" s="5">
        <v>1.01</v>
      </c>
      <c r="E3273" s="4" t="str">
        <v>H</v>
      </c>
      <c r="F3273" s="4" t="str">
        <v>SI2</v>
      </c>
      <c r="G3273" s="4" t="str">
        <v xml:space="preserve"> </v>
      </c>
      <c r="H3273" s="4" t="str">
        <v>EX</v>
      </c>
      <c r="I3273" s="4" t="str">
        <v>EX</v>
      </c>
      <c r="J3273" s="4" t="str">
        <v>NONE</v>
      </c>
      <c r="K3273" s="4" t="str">
        <v>11.28 x 4.94 x 2.99</v>
      </c>
      <c r="L3273" s="4" t="str">
        <v>60.60</v>
      </c>
      <c r="M3273" s="4" t="str">
        <v>60.00</v>
      </c>
      <c r="N3273" s="4" t="str">
        <v/>
      </c>
      <c r="O3273" s="4" t="str">
        <v>GIA</v>
      </c>
      <c r="P3273" s="4">
        <v>3100</v>
      </c>
      <c r="Q3273" s="7">
        <v>-36</v>
      </c>
      <c r="R3273" s="5">
        <f>ROUND(P3273 * (1 + (Q3273 / 100)), 2)</f>
        <v>1984</v>
      </c>
      <c r="S3273" s="5">
        <f>ROUND(R3273 * D3273, 2)</f>
        <v>2003.84</v>
      </c>
      <c r="T3273" s="4" t="str">
        <v>EXHIBITION</v>
      </c>
      <c r="U3273" s="8" t="str">
        <v>AVAILABLE</v>
      </c>
      <c r="V3273" s="4" t="str">
        <v>Twinning Wisp, Feather, Indented Natural, Natural</v>
      </c>
      <c r="W3273" s="9" t="str">
        <v>Media URL</v>
      </c>
    </row>
    <row r="3274">
      <c r="A3274" s="4" t="str">
        <v>749559135</v>
      </c>
      <c r="B3274" s="4" t="str">
        <v>MARQUISE</v>
      </c>
      <c r="C3274" s="4">
        <v>119377</v>
      </c>
      <c r="D3274" s="5">
        <v>1</v>
      </c>
      <c r="E3274" s="4" t="str">
        <v>H</v>
      </c>
      <c r="F3274" s="4" t="str">
        <v>SI2</v>
      </c>
      <c r="G3274" s="4" t="str">
        <v>VG</v>
      </c>
      <c r="H3274" s="4" t="str">
        <v>EX</v>
      </c>
      <c r="I3274" s="4" t="str">
        <v>EX</v>
      </c>
      <c r="J3274" s="4" t="str">
        <v>STG</v>
      </c>
      <c r="K3274" s="4" t="str">
        <v>9.91 x 5.23 x 3.32</v>
      </c>
      <c r="L3274" s="4" t="str">
        <v>63.50</v>
      </c>
      <c r="M3274" s="4" t="str">
        <v>59.00</v>
      </c>
      <c r="N3274" s="4" t="str">
        <v>37.20</v>
      </c>
      <c r="O3274" s="4" t="str">
        <v>IGI</v>
      </c>
      <c r="P3274" s="4">
        <v>3100</v>
      </c>
      <c r="Q3274" s="7">
        <v>-74</v>
      </c>
      <c r="R3274" s="5">
        <f>ROUND(P3274 * (1 + (Q3274 / 100)), 2)</f>
        <v>806</v>
      </c>
      <c r="S3274" s="5">
        <f>ROUND(R3274 * D3274, 2)</f>
        <v>806</v>
      </c>
      <c r="T3274" s="4" t="str">
        <v>MUMBAI</v>
      </c>
      <c r="U3274" s="10" t="str">
        <v>HOLD</v>
      </c>
      <c r="V3274" s="4" t="str">
        <v>Cloud, Crystal, Feather</v>
      </c>
      <c r="W3274" s="9" t="str">
        <v>Media URL</v>
      </c>
    </row>
    <row r="3275">
      <c r="A3275" s="4" t="str">
        <v>773617943</v>
      </c>
      <c r="B3275" s="4" t="str">
        <v>MARQUISE</v>
      </c>
      <c r="C3275" s="4">
        <v>135014</v>
      </c>
      <c r="D3275" s="5">
        <v>1</v>
      </c>
      <c r="E3275" s="4" t="str">
        <v>H</v>
      </c>
      <c r="F3275" s="4" t="str">
        <v>SI2</v>
      </c>
      <c r="G3275" s="4" t="str">
        <v>VG</v>
      </c>
      <c r="H3275" s="4" t="str">
        <v>EX</v>
      </c>
      <c r="I3275" s="4" t="str">
        <v>EX</v>
      </c>
      <c r="J3275" s="4" t="str">
        <v>STG</v>
      </c>
      <c r="K3275" s="4" t="str">
        <v>9.77 x 5.13 x 3.33</v>
      </c>
      <c r="L3275" s="4" t="str">
        <v>64.90</v>
      </c>
      <c r="M3275" s="4" t="str">
        <v>56.00</v>
      </c>
      <c r="N3275" s="4" t="str">
        <v>35.90</v>
      </c>
      <c r="O3275" s="4" t="str">
        <v>IGI</v>
      </c>
      <c r="P3275" s="4">
        <v>3100</v>
      </c>
      <c r="Q3275" s="7">
        <v>-65</v>
      </c>
      <c r="R3275" s="5">
        <f>ROUND(P3275 * (1 + (Q3275 / 100)), 2)</f>
        <v>1085</v>
      </c>
      <c r="S3275" s="5">
        <f>ROUND(R3275 * D3275, 2)</f>
        <v>1085</v>
      </c>
      <c r="T3275" s="4" t="str">
        <v>MUMBAI</v>
      </c>
      <c r="U3275" s="8" t="str">
        <v>AVAILABLE</v>
      </c>
      <c r="V3275" s="4" t="str">
        <v>Cloud, Feather, Crystal</v>
      </c>
      <c r="W3275" s="9" t="str">
        <v>Media URL</v>
      </c>
    </row>
    <row r="3276">
      <c r="A3276" s="4" t="str">
        <v>2556238831</v>
      </c>
      <c r="B3276" s="4" t="str">
        <v>MARQUISE</v>
      </c>
      <c r="C3276" s="4">
        <v>146965</v>
      </c>
      <c r="D3276" s="5">
        <v>1.02</v>
      </c>
      <c r="E3276" s="4" t="str">
        <v>H</v>
      </c>
      <c r="F3276" s="4" t="str">
        <v>I2</v>
      </c>
      <c r="G3276" s="4" t="str">
        <v xml:space="preserve"> </v>
      </c>
      <c r="H3276" s="4" t="str">
        <v>EX</v>
      </c>
      <c r="I3276" s="4" t="str">
        <v>EX</v>
      </c>
      <c r="J3276" s="4" t="str">
        <v>NONE</v>
      </c>
      <c r="K3276" s="4" t="str">
        <v>9.63 x 5.37 x 3.15</v>
      </c>
      <c r="L3276" s="4" t="str">
        <v>58.70</v>
      </c>
      <c r="M3276" s="4" t="str">
        <v>57.00</v>
      </c>
      <c r="N3276" s="4" t="str">
        <v/>
      </c>
      <c r="O3276" s="4" t="str">
        <v>GIA</v>
      </c>
      <c r="P3276" s="4">
        <v>1800</v>
      </c>
      <c r="Q3276" s="7">
        <v>-38</v>
      </c>
      <c r="R3276" s="5">
        <f>ROUND(P3276 * (1 + (Q3276 / 100)), 2)</f>
        <v>1116</v>
      </c>
      <c r="S3276" s="5">
        <f>ROUND(R3276 * D3276, 2)</f>
        <v>1138.32</v>
      </c>
      <c r="T3276" s="4" t="str">
        <v>EXHIBITION</v>
      </c>
      <c r="U3276" s="8" t="str">
        <v>AVAILABLE</v>
      </c>
      <c r="V3276" s="4" t="str">
        <v>Feather, Indented Natural, Cloud, Pinpoint, Natural</v>
      </c>
      <c r="W3276" s="9" t="str">
        <v>Media URL</v>
      </c>
    </row>
    <row r="3277">
      <c r="A3277" s="4" t="str">
        <v>801637883</v>
      </c>
      <c r="B3277" s="4" t="str">
        <v>MARQUISE</v>
      </c>
      <c r="C3277" s="4">
        <v>162616</v>
      </c>
      <c r="D3277" s="5">
        <v>1</v>
      </c>
      <c r="E3277" s="4" t="str">
        <v>I</v>
      </c>
      <c r="F3277" s="4" t="str">
        <v>IF</v>
      </c>
      <c r="G3277" s="4" t="str">
        <v>VG</v>
      </c>
      <c r="H3277" s="4" t="str">
        <v>EX</v>
      </c>
      <c r="I3277" s="4" t="str">
        <v>EX</v>
      </c>
      <c r="J3277" s="4" t="str">
        <v>NONE</v>
      </c>
      <c r="K3277" s="4" t="str">
        <v>11.01 x 4.83 x 3.07</v>
      </c>
      <c r="L3277" s="4" t="str">
        <v>63.60</v>
      </c>
      <c r="M3277" s="4" t="str">
        <v>56.00</v>
      </c>
      <c r="N3277" s="4" t="str">
        <v>37.40</v>
      </c>
      <c r="O3277" s="4" t="str">
        <v>IGI</v>
      </c>
      <c r="P3277" s="4">
        <v>4700</v>
      </c>
      <c r="Q3277" s="7">
        <v>-60</v>
      </c>
      <c r="R3277" s="5">
        <f>ROUND(P3277 * (1 + (Q3277 / 100)), 2)</f>
        <v>1880</v>
      </c>
      <c r="S3277" s="5">
        <f>ROUND(R3277 * D3277, 2)</f>
        <v>1880</v>
      </c>
      <c r="T3277" s="4" t="str">
        <v>MUMBAI</v>
      </c>
      <c r="U3277" s="8" t="str">
        <v>AVAILABLE</v>
      </c>
      <c r="V3277" s="4" t="str">
        <v xml:space="preserve"> </v>
      </c>
      <c r="W3277" s="9" t="str">
        <v>Media URL</v>
      </c>
    </row>
    <row r="3278">
      <c r="A3278" s="4" t="str">
        <v>1553728489</v>
      </c>
      <c r="B3278" s="4" t="str">
        <v>MARQUISE</v>
      </c>
      <c r="C3278" s="4">
        <v>167927</v>
      </c>
      <c r="D3278" s="5">
        <v>1</v>
      </c>
      <c r="E3278" s="4" t="str">
        <v>I</v>
      </c>
      <c r="F3278" s="4" t="str">
        <v>VVS2</v>
      </c>
      <c r="G3278" s="4" t="str">
        <v xml:space="preserve"> </v>
      </c>
      <c r="H3278" s="4" t="str">
        <v>EX</v>
      </c>
      <c r="I3278" s="4" t="str">
        <v>VG</v>
      </c>
      <c r="J3278" s="4" t="str">
        <v>NONE</v>
      </c>
      <c r="K3278" s="4" t="str">
        <v>9.69 x 5.15 x 3.21</v>
      </c>
      <c r="L3278" s="4" t="str">
        <v>62.40</v>
      </c>
      <c r="M3278" s="4" t="str">
        <v>61.00</v>
      </c>
      <c r="N3278" s="4" t="str">
        <v/>
      </c>
      <c r="O3278" s="4" t="str">
        <v>GIA</v>
      </c>
      <c r="P3278" s="4">
        <v>4200</v>
      </c>
      <c r="Q3278" s="7">
        <v>-29</v>
      </c>
      <c r="R3278" s="5">
        <f>ROUND(P3278 * (1 + (Q3278 / 100)), 2)</f>
        <v>2982</v>
      </c>
      <c r="S3278" s="5">
        <f>ROUND(R3278 * D3278, 2)</f>
        <v>2982</v>
      </c>
      <c r="T3278" s="4" t="str">
        <v>EXHIBITION</v>
      </c>
      <c r="U3278" s="8" t="str">
        <v>AVAILABLE</v>
      </c>
      <c r="V3278" s="4" t="str">
        <v>Needle, Cloud</v>
      </c>
      <c r="W3278" s="9" t="str">
        <v>Media URL</v>
      </c>
    </row>
    <row r="3279">
      <c r="A3279" s="4" t="str">
        <v>801639655</v>
      </c>
      <c r="B3279" s="4" t="str">
        <v>MARQUISE</v>
      </c>
      <c r="C3279" s="4">
        <v>184771</v>
      </c>
      <c r="D3279" s="5">
        <v>1</v>
      </c>
      <c r="E3279" s="4" t="str">
        <v>I</v>
      </c>
      <c r="F3279" s="4" t="str">
        <v>VS1</v>
      </c>
      <c r="G3279" s="4" t="str">
        <v>VG</v>
      </c>
      <c r="H3279" s="4" t="str">
        <v>EX</v>
      </c>
      <c r="I3279" s="4" t="str">
        <v>EX</v>
      </c>
      <c r="J3279" s="4" t="str">
        <v>NONE</v>
      </c>
      <c r="K3279" s="4" t="str">
        <v>9.28 x 5.33 x 3.37</v>
      </c>
      <c r="L3279" s="4" t="str">
        <v>63.20</v>
      </c>
      <c r="M3279" s="4" t="str">
        <v>57.00</v>
      </c>
      <c r="N3279" s="4" t="str">
        <v>35.70</v>
      </c>
      <c r="O3279" s="4" t="str">
        <v>IGI</v>
      </c>
      <c r="P3279" s="4">
        <v>3900</v>
      </c>
      <c r="Q3279" s="7">
        <v>-55</v>
      </c>
      <c r="R3279" s="5">
        <f>ROUND(P3279 * (1 + (Q3279 / 100)), 2)</f>
        <v>1755</v>
      </c>
      <c r="S3279" s="5">
        <f>ROUND(R3279 * D3279, 2)</f>
        <v>1755</v>
      </c>
      <c r="T3279" s="4" t="str">
        <v>MUMBAI</v>
      </c>
      <c r="U3279" s="8" t="str">
        <v>AVAILABLE</v>
      </c>
      <c r="V3279" s="4" t="str">
        <v>Feather</v>
      </c>
      <c r="W3279" s="9" t="str">
        <v>Media URL</v>
      </c>
    </row>
    <row r="3280">
      <c r="A3280" s="4" t="str">
        <v>801639485</v>
      </c>
      <c r="B3280" s="4" t="str">
        <v>MARQUISE</v>
      </c>
      <c r="C3280" s="4">
        <v>171716</v>
      </c>
      <c r="D3280" s="5">
        <v>1.06</v>
      </c>
      <c r="E3280" s="4" t="str">
        <v>I</v>
      </c>
      <c r="F3280" s="4" t="str">
        <v>VS1</v>
      </c>
      <c r="G3280" s="4" t="str">
        <v>VG</v>
      </c>
      <c r="H3280" s="4" t="str">
        <v>EX</v>
      </c>
      <c r="I3280" s="4" t="str">
        <v>EX</v>
      </c>
      <c r="J3280" s="4" t="str">
        <v>NONE</v>
      </c>
      <c r="K3280" s="4" t="str">
        <v>10.43 x 5.52 x 3.21</v>
      </c>
      <c r="L3280" s="4" t="str">
        <v>58.20</v>
      </c>
      <c r="M3280" s="4" t="str">
        <v>54.00</v>
      </c>
      <c r="N3280" s="4" t="str">
        <v>30.50</v>
      </c>
      <c r="O3280" s="4" t="str">
        <v>IGI</v>
      </c>
      <c r="P3280" s="4">
        <v>3900</v>
      </c>
      <c r="Q3280" s="7">
        <v>-57</v>
      </c>
      <c r="R3280" s="5">
        <f>ROUND(P3280 * (1 + (Q3280 / 100)), 2)</f>
        <v>1677</v>
      </c>
      <c r="S3280" s="5">
        <f>ROUND(R3280 * D3280, 2)</f>
        <v>1777.62</v>
      </c>
      <c r="T3280" s="4" t="str">
        <v>MUMBAI</v>
      </c>
      <c r="U3280" s="8" t="str">
        <v>AVAILABLE</v>
      </c>
      <c r="V3280" s="4" t="str">
        <v>Cloud, Crystal</v>
      </c>
      <c r="W3280" s="9" t="str">
        <v>Media URL</v>
      </c>
    </row>
    <row r="3281">
      <c r="A3281" s="4" t="str">
        <v>773617918</v>
      </c>
      <c r="B3281" s="4" t="str">
        <v>MARQUISE</v>
      </c>
      <c r="C3281" s="4">
        <v>124640</v>
      </c>
      <c r="D3281" s="5">
        <v>1.01</v>
      </c>
      <c r="E3281" s="4" t="str">
        <v>I</v>
      </c>
      <c r="F3281" s="4" t="str">
        <v>VS2</v>
      </c>
      <c r="G3281" s="4" t="str">
        <v>VG</v>
      </c>
      <c r="H3281" s="4" t="str">
        <v>EX</v>
      </c>
      <c r="I3281" s="4" t="str">
        <v>EX</v>
      </c>
      <c r="J3281" s="4" t="str">
        <v>NONE</v>
      </c>
      <c r="K3281" s="4" t="str">
        <v>9.73 x 5.21 x 3.22</v>
      </c>
      <c r="L3281" s="4" t="str">
        <v>61.80</v>
      </c>
      <c r="M3281" s="4" t="str">
        <v>60.00</v>
      </c>
      <c r="N3281" s="4" t="str">
        <v>39.30</v>
      </c>
      <c r="O3281" s="4" t="str">
        <v>IGI</v>
      </c>
      <c r="P3281" s="4">
        <v>3700</v>
      </c>
      <c r="Q3281" s="7">
        <v>-64</v>
      </c>
      <c r="R3281" s="5">
        <f>ROUND(P3281 * (1 + (Q3281 / 100)), 2)</f>
        <v>1332</v>
      </c>
      <c r="S3281" s="5">
        <f>ROUND(R3281 * D3281, 2)</f>
        <v>1345.32</v>
      </c>
      <c r="T3281" s="4" t="str">
        <v>MUMBAI</v>
      </c>
      <c r="U3281" s="8" t="str">
        <v>AVAILABLE</v>
      </c>
      <c r="V3281" s="4" t="str">
        <v>Crystal, Feather</v>
      </c>
      <c r="W3281" s="9" t="str">
        <v>Media URL</v>
      </c>
    </row>
    <row r="3282">
      <c r="A3282" s="4" t="str">
        <v>2557238756</v>
      </c>
      <c r="B3282" s="4" t="str">
        <v>MARQUISE</v>
      </c>
      <c r="C3282" s="4">
        <v>147001</v>
      </c>
      <c r="D3282" s="5">
        <v>1.01</v>
      </c>
      <c r="E3282" s="4" t="str">
        <v>I</v>
      </c>
      <c r="F3282" s="4" t="str">
        <v>I1</v>
      </c>
      <c r="G3282" s="4" t="str">
        <v xml:space="preserve"> </v>
      </c>
      <c r="H3282" s="4" t="str">
        <v>EX</v>
      </c>
      <c r="I3282" s="4" t="str">
        <v>EX</v>
      </c>
      <c r="J3282" s="4" t="str">
        <v>NONE</v>
      </c>
      <c r="K3282" s="4" t="str">
        <v>9.56 x 5.05 x 3.39</v>
      </c>
      <c r="L3282" s="4" t="str">
        <v>67.00</v>
      </c>
      <c r="M3282" s="4" t="str">
        <v>56.00</v>
      </c>
      <c r="N3282" s="4" t="str">
        <v/>
      </c>
      <c r="O3282" s="4" t="str">
        <v>GIA</v>
      </c>
      <c r="P3282" s="4">
        <v>2200</v>
      </c>
      <c r="Q3282" s="7">
        <v>-53</v>
      </c>
      <c r="R3282" s="5">
        <f>ROUND(P3282 * (1 + (Q3282 / 100)), 2)</f>
        <v>1034</v>
      </c>
      <c r="S3282" s="5">
        <f>ROUND(R3282 * D3282, 2)</f>
        <v>1044.34</v>
      </c>
      <c r="T3282" s="4" t="str">
        <v>EXHIBITION</v>
      </c>
      <c r="U3282" s="8" t="str">
        <v>AVAILABLE</v>
      </c>
      <c r="V3282" s="4" t="str">
        <v>Crystal, Feather, Twinning Wisp, Needle</v>
      </c>
      <c r="W3282" s="9" t="str">
        <v>Media URL</v>
      </c>
    </row>
    <row r="3283">
      <c r="A3283" s="4" t="str">
        <v>7568257366</v>
      </c>
      <c r="B3283" s="4" t="str">
        <v>MARQUISE</v>
      </c>
      <c r="C3283" s="4">
        <v>188029</v>
      </c>
      <c r="D3283" s="5">
        <v>1</v>
      </c>
      <c r="E3283" s="4" t="str">
        <v>I</v>
      </c>
      <c r="F3283" s="4" t="str">
        <v>I2</v>
      </c>
      <c r="G3283" s="4" t="str">
        <v xml:space="preserve"> </v>
      </c>
      <c r="H3283" s="4" t="str">
        <v>EX</v>
      </c>
      <c r="I3283" s="4" t="str">
        <v>VG</v>
      </c>
      <c r="J3283" s="4" t="str">
        <v>NONE</v>
      </c>
      <c r="K3283" s="4" t="str">
        <v>9.98 x 5.14 x 3.28</v>
      </c>
      <c r="L3283" s="4" t="str">
        <v>63.90</v>
      </c>
      <c r="M3283" s="4" t="str">
        <v>57.00</v>
      </c>
      <c r="N3283" s="4" t="str">
        <v/>
      </c>
      <c r="O3283" s="4" t="str">
        <v>GIA</v>
      </c>
      <c r="P3283" s="4">
        <v>1700</v>
      </c>
      <c r="Q3283" s="7">
        <v>-40</v>
      </c>
      <c r="R3283" s="5">
        <f>ROUND(P3283 * (1 + (Q3283 / 100)), 2)</f>
        <v>1020</v>
      </c>
      <c r="S3283" s="5">
        <f>ROUND(R3283 * D3283, 2)</f>
        <v>1020</v>
      </c>
      <c r="T3283" s="4" t="str">
        <v>EXHIBITION</v>
      </c>
      <c r="U3283" s="8" t="str">
        <v>AVAILABLE</v>
      </c>
      <c r="V3283" s="4" t="str">
        <v>Twinning Wisp, Feather, Crystal, Cloud, Cavity, Needle</v>
      </c>
      <c r="W3283" s="9" t="str">
        <v>Media URL</v>
      </c>
    </row>
    <row r="3284">
      <c r="A3284" s="4" t="str">
        <v>1553267913</v>
      </c>
      <c r="B3284" s="4" t="str">
        <v>MARQUISE</v>
      </c>
      <c r="C3284" s="4">
        <v>147669</v>
      </c>
      <c r="D3284" s="5">
        <v>1.02</v>
      </c>
      <c r="E3284" s="4" t="str">
        <v>J</v>
      </c>
      <c r="F3284" s="4" t="str">
        <v>VS1</v>
      </c>
      <c r="G3284" s="4" t="str">
        <v xml:space="preserve"> </v>
      </c>
      <c r="H3284" s="4" t="str">
        <v>EX</v>
      </c>
      <c r="I3284" s="4" t="str">
        <v>VG</v>
      </c>
      <c r="J3284" s="4" t="str">
        <v>NONE</v>
      </c>
      <c r="K3284" s="4" t="str">
        <v>9.53 x 5.23 x 3.49</v>
      </c>
      <c r="L3284" s="4" t="str">
        <v>66.70</v>
      </c>
      <c r="M3284" s="4" t="str">
        <v>61.00</v>
      </c>
      <c r="N3284" s="4" t="str">
        <v/>
      </c>
      <c r="O3284" s="4" t="str">
        <v>GIA</v>
      </c>
      <c r="P3284" s="4">
        <v>3400</v>
      </c>
      <c r="Q3284" s="7">
        <v>-51</v>
      </c>
      <c r="R3284" s="5">
        <f>ROUND(P3284 * (1 + (Q3284 / 100)), 2)</f>
        <v>1666</v>
      </c>
      <c r="S3284" s="5">
        <f>ROUND(R3284 * D3284, 2)</f>
        <v>1699.32</v>
      </c>
      <c r="T3284" s="4" t="str">
        <v>EXHIBITION</v>
      </c>
      <c r="U3284" s="8" t="str">
        <v>AVAILABLE</v>
      </c>
      <c r="V3284" s="4" t="str">
        <v>Crystal, Feather, Needle</v>
      </c>
      <c r="W3284" s="9" t="str">
        <v>Media URL</v>
      </c>
    </row>
    <row r="3285">
      <c r="A3285" s="4" t="str">
        <v>6545866919</v>
      </c>
      <c r="B3285" s="4" t="str">
        <v>MARQUISE</v>
      </c>
      <c r="C3285" s="4">
        <v>132567</v>
      </c>
      <c r="D3285" s="5">
        <v>1</v>
      </c>
      <c r="E3285" s="4" t="str">
        <v>J</v>
      </c>
      <c r="F3285" s="4" t="str">
        <v>VS1</v>
      </c>
      <c r="G3285" s="4" t="str">
        <v xml:space="preserve"> </v>
      </c>
      <c r="H3285" s="4" t="str">
        <v>EX</v>
      </c>
      <c r="I3285" s="4" t="str">
        <v>EX</v>
      </c>
      <c r="J3285" s="4" t="str">
        <v>NONE</v>
      </c>
      <c r="K3285" s="4" t="str">
        <v>9.56 x 5.15 x 3.24</v>
      </c>
      <c r="L3285" s="4" t="str">
        <v>62.80</v>
      </c>
      <c r="M3285" s="4" t="str">
        <v>65.00</v>
      </c>
      <c r="N3285" s="4" t="str">
        <v/>
      </c>
      <c r="O3285" s="4" t="str">
        <v>GIA</v>
      </c>
      <c r="P3285" s="4">
        <v>3400</v>
      </c>
      <c r="Q3285" s="7">
        <v>-55</v>
      </c>
      <c r="R3285" s="5">
        <f>ROUND(P3285 * (1 + (Q3285 / 100)), 2)</f>
        <v>1530</v>
      </c>
      <c r="S3285" s="5">
        <f>ROUND(R3285 * D3285, 2)</f>
        <v>1530</v>
      </c>
      <c r="T3285" s="4" t="str">
        <v>EXHIBITION</v>
      </c>
      <c r="U3285" s="8" t="str">
        <v>AVAILABLE</v>
      </c>
      <c r="V3285" s="4" t="str">
        <v>Feather, Pinpoint, Needle, Indented Natural, Natural</v>
      </c>
      <c r="W3285" s="9" t="str">
        <v>Media URL</v>
      </c>
    </row>
    <row r="3286">
      <c r="A3286" s="4" t="str">
        <v>2557854318</v>
      </c>
      <c r="B3286" s="4" t="str">
        <v>MARQUISE</v>
      </c>
      <c r="C3286" s="4">
        <v>171052</v>
      </c>
      <c r="D3286" s="5">
        <v>1.07</v>
      </c>
      <c r="E3286" s="4" t="str">
        <v>J</v>
      </c>
      <c r="F3286" s="4" t="str">
        <v>VS1</v>
      </c>
      <c r="G3286" s="4" t="str">
        <v xml:space="preserve"> </v>
      </c>
      <c r="H3286" s="4" t="str">
        <v>EX</v>
      </c>
      <c r="I3286" s="4" t="str">
        <v>EX</v>
      </c>
      <c r="J3286" s="4" t="str">
        <v>FNT</v>
      </c>
      <c r="K3286" s="4" t="str">
        <v>10.73 x 5.33 x 3.20</v>
      </c>
      <c r="L3286" s="4" t="str">
        <v>60.10</v>
      </c>
      <c r="M3286" s="4" t="str">
        <v>60.00</v>
      </c>
      <c r="N3286" s="4" t="str">
        <v/>
      </c>
      <c r="O3286" s="4" t="str">
        <v>GIA</v>
      </c>
      <c r="P3286" s="4">
        <v>3400</v>
      </c>
      <c r="Q3286" s="7">
        <v>-54</v>
      </c>
      <c r="R3286" s="5">
        <f>ROUND(P3286 * (1 + (Q3286 / 100)), 2)</f>
        <v>1564</v>
      </c>
      <c r="S3286" s="5">
        <f>ROUND(R3286 * D3286, 2)</f>
        <v>1673.48</v>
      </c>
      <c r="T3286" s="4" t="str">
        <v>EXHIBITION</v>
      </c>
      <c r="U3286" s="8" t="str">
        <v>AVAILABLE</v>
      </c>
      <c r="V3286" s="4" t="str">
        <v>Needle</v>
      </c>
      <c r="W3286" s="9" t="str">
        <v>Media URL</v>
      </c>
    </row>
    <row r="3287">
      <c r="A3287" s="4" t="str">
        <v>801637997</v>
      </c>
      <c r="B3287" s="4" t="str">
        <v>MARQUISE</v>
      </c>
      <c r="C3287" s="4">
        <v>164856</v>
      </c>
      <c r="D3287" s="5">
        <v>1.01</v>
      </c>
      <c r="E3287" s="4" t="str">
        <v>J</v>
      </c>
      <c r="F3287" s="4" t="str">
        <v>VS1</v>
      </c>
      <c r="G3287" s="4" t="str">
        <v>VG</v>
      </c>
      <c r="H3287" s="4" t="str">
        <v>EX</v>
      </c>
      <c r="I3287" s="4" t="str">
        <v>EX</v>
      </c>
      <c r="J3287" s="4" t="str">
        <v>NONE</v>
      </c>
      <c r="K3287" s="4" t="str">
        <v>9.16 x 5.36 x 3.51</v>
      </c>
      <c r="L3287" s="4" t="str">
        <v>65.50</v>
      </c>
      <c r="M3287" s="4" t="str">
        <v>65.00</v>
      </c>
      <c r="N3287" s="4" t="str">
        <v>35.20</v>
      </c>
      <c r="O3287" s="4" t="str">
        <v>IGI</v>
      </c>
      <c r="P3287" s="4">
        <v>3400</v>
      </c>
      <c r="Q3287" s="7">
        <v>-64</v>
      </c>
      <c r="R3287" s="5">
        <f>ROUND(P3287 * (1 + (Q3287 / 100)), 2)</f>
        <v>1224</v>
      </c>
      <c r="S3287" s="5">
        <f>ROUND(R3287 * D3287, 2)</f>
        <v>1236.24</v>
      </c>
      <c r="T3287" s="4" t="str">
        <v>MUMBAI</v>
      </c>
      <c r="U3287" s="8" t="str">
        <v>AVAILABLE</v>
      </c>
      <c r="V3287" s="4" t="str">
        <v>Feather, Crystal, Cloud, Needle</v>
      </c>
      <c r="W3287" s="9" t="str">
        <v>Media URL</v>
      </c>
    </row>
    <row r="3288">
      <c r="A3288" s="4" t="str">
        <v>6562045370</v>
      </c>
      <c r="B3288" s="4" t="str">
        <v>MARQUISE</v>
      </c>
      <c r="C3288" s="4">
        <v>179022</v>
      </c>
      <c r="D3288" s="5">
        <v>1</v>
      </c>
      <c r="E3288" s="4" t="str">
        <v>J</v>
      </c>
      <c r="F3288" s="4" t="str">
        <v>VS2</v>
      </c>
      <c r="G3288" s="4" t="str">
        <v xml:space="preserve"> </v>
      </c>
      <c r="H3288" s="4" t="str">
        <v>VG</v>
      </c>
      <c r="I3288" s="4" t="str">
        <v>VG</v>
      </c>
      <c r="J3288" s="4" t="str">
        <v>NONE</v>
      </c>
      <c r="K3288" s="4" t="str">
        <v>10.79 x 5.30 x 2.88</v>
      </c>
      <c r="L3288" s="4" t="str">
        <v>54.30</v>
      </c>
      <c r="M3288" s="4" t="str">
        <v>59.00</v>
      </c>
      <c r="N3288" s="4" t="str">
        <v/>
      </c>
      <c r="O3288" s="4" t="str">
        <v>GIA</v>
      </c>
      <c r="P3288" s="4">
        <v>3200</v>
      </c>
      <c r="Q3288" s="7">
        <v>-42</v>
      </c>
      <c r="R3288" s="5">
        <f>ROUND(P3288 * (1 + (Q3288 / 100)), 2)</f>
        <v>1856</v>
      </c>
      <c r="S3288" s="5">
        <f>ROUND(R3288 * D3288, 2)</f>
        <v>1856</v>
      </c>
      <c r="T3288" s="4" t="str">
        <v>EXHIBITION</v>
      </c>
      <c r="U3288" s="8" t="str">
        <v>AVAILABLE</v>
      </c>
      <c r="V3288" s="4" t="str">
        <v>Feather, Needle, Twinning Wisp, Indented Natural</v>
      </c>
      <c r="W3288" s="9" t="str">
        <v>Media URL</v>
      </c>
    </row>
    <row r="3289">
      <c r="A3289" s="4" t="str">
        <v>1553201304</v>
      </c>
      <c r="B3289" s="4" t="str">
        <v>MARQUISE</v>
      </c>
      <c r="C3289" s="4">
        <v>144066</v>
      </c>
      <c r="D3289" s="5">
        <v>1.01</v>
      </c>
      <c r="E3289" s="4" t="str">
        <v>J</v>
      </c>
      <c r="F3289" s="4" t="str">
        <v>VS2</v>
      </c>
      <c r="G3289" s="4" t="str">
        <v xml:space="preserve"> </v>
      </c>
      <c r="H3289" s="4" t="str">
        <v>EX</v>
      </c>
      <c r="I3289" s="4" t="str">
        <v>VG</v>
      </c>
      <c r="J3289" s="4" t="str">
        <v>NONE</v>
      </c>
      <c r="K3289" s="4" t="str">
        <v>9.35 x 5.30 x 3.45</v>
      </c>
      <c r="L3289" s="4" t="str">
        <v>65.00</v>
      </c>
      <c r="M3289" s="4" t="str">
        <v>61.00</v>
      </c>
      <c r="N3289" s="4" t="str">
        <v/>
      </c>
      <c r="O3289" s="4" t="str">
        <v>GIA</v>
      </c>
      <c r="P3289" s="4">
        <v>3200</v>
      </c>
      <c r="Q3289" s="7">
        <v>-52</v>
      </c>
      <c r="R3289" s="5">
        <f>ROUND(P3289 * (1 + (Q3289 / 100)), 2)</f>
        <v>1536</v>
      </c>
      <c r="S3289" s="5">
        <f>ROUND(R3289 * D3289, 2)</f>
        <v>1551.36</v>
      </c>
      <c r="T3289" s="4" t="str">
        <v>EXHIBITION</v>
      </c>
      <c r="U3289" s="8" t="str">
        <v>AVAILABLE</v>
      </c>
      <c r="V3289" s="4" t="str">
        <v>Crystal, Cloud, Feather, Needle</v>
      </c>
      <c r="W3289" s="9" t="str">
        <v>Media URL</v>
      </c>
    </row>
    <row r="3290">
      <c r="A3290" s="4" t="str">
        <v>6551813519</v>
      </c>
      <c r="B3290" s="4" t="str">
        <v>MARQUISE</v>
      </c>
      <c r="C3290" s="4">
        <v>170592</v>
      </c>
      <c r="D3290" s="5">
        <v>1.01</v>
      </c>
      <c r="E3290" s="4" t="str">
        <v>J</v>
      </c>
      <c r="F3290" s="4" t="str">
        <v>VS2</v>
      </c>
      <c r="G3290" s="4" t="str">
        <v xml:space="preserve"> </v>
      </c>
      <c r="H3290" s="4" t="str">
        <v>EX</v>
      </c>
      <c r="I3290" s="4" t="str">
        <v>VG</v>
      </c>
      <c r="J3290" s="4" t="str">
        <v>NONE</v>
      </c>
      <c r="K3290" s="4" t="str">
        <v>9.66 x 5.09 x 3.39</v>
      </c>
      <c r="L3290" s="4" t="str">
        <v>66.60</v>
      </c>
      <c r="M3290" s="4" t="str">
        <v>56.00</v>
      </c>
      <c r="N3290" s="4" t="str">
        <v/>
      </c>
      <c r="O3290" s="4" t="str">
        <v>GIA</v>
      </c>
      <c r="P3290" s="4">
        <v>3200</v>
      </c>
      <c r="Q3290" s="7">
        <v>-47</v>
      </c>
      <c r="R3290" s="5">
        <f>ROUND(P3290 * (1 + (Q3290 / 100)), 2)</f>
        <v>1696</v>
      </c>
      <c r="S3290" s="5">
        <f>ROUND(R3290 * D3290, 2)</f>
        <v>1712.96</v>
      </c>
      <c r="T3290" s="4" t="str">
        <v>EXHIBITION</v>
      </c>
      <c r="U3290" s="8" t="str">
        <v>AVAILABLE</v>
      </c>
      <c r="V3290" s="4" t="str">
        <v>Crystal, Feather, Needle, Pinpoint</v>
      </c>
      <c r="W3290" s="9" t="str">
        <v>Media URL</v>
      </c>
    </row>
    <row r="3291">
      <c r="A3291" s="4" t="str">
        <v>2557995082</v>
      </c>
      <c r="B3291" s="4" t="str">
        <v>MARQUISE</v>
      </c>
      <c r="C3291" s="4">
        <v>176479</v>
      </c>
      <c r="D3291" s="5">
        <v>1</v>
      </c>
      <c r="E3291" s="4" t="str">
        <v>J</v>
      </c>
      <c r="F3291" s="4" t="str">
        <v>VS2</v>
      </c>
      <c r="G3291" s="4" t="str">
        <v xml:space="preserve"> </v>
      </c>
      <c r="H3291" s="4" t="str">
        <v>EX</v>
      </c>
      <c r="I3291" s="4" t="str">
        <v>VG</v>
      </c>
      <c r="J3291" s="4" t="str">
        <v>FNT</v>
      </c>
      <c r="K3291" s="4" t="str">
        <v>9.92 x 5.34 x 3.10</v>
      </c>
      <c r="L3291" s="4" t="str">
        <v>58.00</v>
      </c>
      <c r="M3291" s="4" t="str">
        <v>63.00</v>
      </c>
      <c r="N3291" s="4" t="str">
        <v/>
      </c>
      <c r="O3291" s="4" t="str">
        <v>GIA</v>
      </c>
      <c r="P3291" s="4">
        <v>3200</v>
      </c>
      <c r="Q3291" s="7">
        <v>-48</v>
      </c>
      <c r="R3291" s="5">
        <f>ROUND(P3291 * (1 + (Q3291 / 100)), 2)</f>
        <v>1664</v>
      </c>
      <c r="S3291" s="5">
        <f>ROUND(R3291 * D3291, 2)</f>
        <v>1664</v>
      </c>
      <c r="T3291" s="4" t="str">
        <v>EXHIBITION</v>
      </c>
      <c r="U3291" s="8" t="str">
        <v>AVAILABLE</v>
      </c>
      <c r="V3291" s="4" t="str">
        <v>Needle, Feather, Cavity</v>
      </c>
      <c r="W3291" s="9" t="str">
        <v>Media URL</v>
      </c>
    </row>
    <row r="3292">
      <c r="A3292" s="4" t="str">
        <v>2568049019</v>
      </c>
      <c r="B3292" s="4" t="str">
        <v>MARQUISE</v>
      </c>
      <c r="C3292" s="4">
        <v>178956</v>
      </c>
      <c r="D3292" s="5">
        <v>1.01</v>
      </c>
      <c r="E3292" s="4" t="str">
        <v>J</v>
      </c>
      <c r="F3292" s="4" t="str">
        <v>VS2</v>
      </c>
      <c r="G3292" s="4" t="str">
        <v xml:space="preserve"> </v>
      </c>
      <c r="H3292" s="4" t="str">
        <v>EX</v>
      </c>
      <c r="I3292" s="4" t="str">
        <v>EX</v>
      </c>
      <c r="J3292" s="4" t="str">
        <v>NONE</v>
      </c>
      <c r="K3292" s="4" t="str">
        <v>9.41 x 5.24 x 3.39</v>
      </c>
      <c r="L3292" s="4" t="str">
        <v>64.70</v>
      </c>
      <c r="M3292" s="4" t="str">
        <v>62.00</v>
      </c>
      <c r="N3292" s="4" t="str">
        <v/>
      </c>
      <c r="O3292" s="4" t="str">
        <v>GIA</v>
      </c>
      <c r="P3292" s="4">
        <v>3200</v>
      </c>
      <c r="Q3292" s="7">
        <v>-37</v>
      </c>
      <c r="R3292" s="5">
        <f>ROUND(P3292 * (1 + (Q3292 / 100)), 2)</f>
        <v>2016</v>
      </c>
      <c r="S3292" s="5">
        <f>ROUND(R3292 * D3292, 2)</f>
        <v>2036.16</v>
      </c>
      <c r="T3292" s="4" t="str">
        <v>EXHIBITION</v>
      </c>
      <c r="U3292" s="8" t="str">
        <v>AVAILABLE</v>
      </c>
      <c r="V3292" s="4" t="str">
        <v>Twinning Wisp, Feather, Natural</v>
      </c>
      <c r="W3292" s="9" t="str">
        <v>Media URL</v>
      </c>
    </row>
    <row r="3293">
      <c r="A3293" s="4" t="str">
        <v>6562091032</v>
      </c>
      <c r="B3293" s="4" t="str">
        <v>MARQUISE</v>
      </c>
      <c r="C3293" s="4">
        <v>181147</v>
      </c>
      <c r="D3293" s="5">
        <v>1.01</v>
      </c>
      <c r="E3293" s="4" t="str">
        <v>J</v>
      </c>
      <c r="F3293" s="4" t="str">
        <v>VS2</v>
      </c>
      <c r="G3293" s="4" t="str">
        <v xml:space="preserve"> </v>
      </c>
      <c r="H3293" s="4" t="str">
        <v>EX</v>
      </c>
      <c r="I3293" s="4" t="str">
        <v>EX</v>
      </c>
      <c r="J3293" s="4" t="str">
        <v>NONE</v>
      </c>
      <c r="K3293" s="4" t="str">
        <v>9.70 x 5.38 x 3.28</v>
      </c>
      <c r="L3293" s="4" t="str">
        <v>60.90</v>
      </c>
      <c r="M3293" s="4" t="str">
        <v>61.00</v>
      </c>
      <c r="N3293" s="4" t="str">
        <v/>
      </c>
      <c r="O3293" s="4" t="str">
        <v>GIA</v>
      </c>
      <c r="P3293" s="4">
        <v>3200</v>
      </c>
      <c r="Q3293" s="7">
        <v>-37</v>
      </c>
      <c r="R3293" s="5">
        <f>ROUND(P3293 * (1 + (Q3293 / 100)), 2)</f>
        <v>2016</v>
      </c>
      <c r="S3293" s="5">
        <f>ROUND(R3293 * D3293, 2)</f>
        <v>2036.16</v>
      </c>
      <c r="T3293" s="4" t="str">
        <v>EXHIBITION</v>
      </c>
      <c r="U3293" s="8" t="str">
        <v>AVAILABLE</v>
      </c>
      <c r="V3293" s="4" t="str">
        <v>Twinning Wisp, Crystal, Feather, Needle, Indented Natural</v>
      </c>
      <c r="W3293" s="9" t="str">
        <v>Media URL</v>
      </c>
    </row>
    <row r="3294">
      <c r="A3294" s="4" t="str">
        <v>2547241586</v>
      </c>
      <c r="B3294" s="4" t="str">
        <v>MARQUISE</v>
      </c>
      <c r="C3294" s="4">
        <v>108156</v>
      </c>
      <c r="D3294" s="5">
        <v>1.01</v>
      </c>
      <c r="E3294" s="4" t="str">
        <v>J</v>
      </c>
      <c r="F3294" s="4" t="str">
        <v>I1</v>
      </c>
      <c r="G3294" s="4" t="str">
        <v xml:space="preserve"> </v>
      </c>
      <c r="H3294" s="4" t="str">
        <v>VG</v>
      </c>
      <c r="I3294" s="4" t="str">
        <v>VG</v>
      </c>
      <c r="J3294" s="4" t="str">
        <v>NONE</v>
      </c>
      <c r="K3294" s="4" t="str">
        <v>9.10 x 5.48 x 3.42</v>
      </c>
      <c r="L3294" s="4" t="str">
        <v>62.30</v>
      </c>
      <c r="M3294" s="4" t="str">
        <v>62.00</v>
      </c>
      <c r="N3294" s="4" t="str">
        <v/>
      </c>
      <c r="O3294" s="4" t="str">
        <v>GIA</v>
      </c>
      <c r="P3294" s="4">
        <v>1900</v>
      </c>
      <c r="Q3294" s="7">
        <v>-62</v>
      </c>
      <c r="R3294" s="5">
        <f>ROUND(P3294 * (1 + (Q3294 / 100)), 2)</f>
        <v>722</v>
      </c>
      <c r="S3294" s="5">
        <f>ROUND(R3294 * D3294, 2)</f>
        <v>729.22</v>
      </c>
      <c r="T3294" s="4" t="str">
        <v>EXHIBITION</v>
      </c>
      <c r="U3294" s="8" t="str">
        <v>AVAILABLE</v>
      </c>
      <c r="V3294" s="4" t="str">
        <v>Feather, Twinning Wisp, Crystal</v>
      </c>
      <c r="W3294" s="9" t="str">
        <v>Media URL</v>
      </c>
    </row>
    <row r="3295">
      <c r="A3295" s="4" t="str">
        <v>5543716987</v>
      </c>
      <c r="B3295" s="4" t="str">
        <v>MARQUISE</v>
      </c>
      <c r="C3295" s="4">
        <v>125989</v>
      </c>
      <c r="D3295" s="5">
        <v>1.03</v>
      </c>
      <c r="E3295" s="4" t="str">
        <v>K</v>
      </c>
      <c r="F3295" s="4" t="str">
        <v>IF</v>
      </c>
      <c r="G3295" s="4" t="str">
        <v xml:space="preserve"> </v>
      </c>
      <c r="H3295" s="4" t="str">
        <v>EX</v>
      </c>
      <c r="I3295" s="4" t="str">
        <v>EX</v>
      </c>
      <c r="J3295" s="4" t="str">
        <v>NONE</v>
      </c>
      <c r="K3295" s="4" t="str">
        <v>10.40 x 5.34 x 3.23</v>
      </c>
      <c r="L3295" s="4" t="str">
        <v>60.40</v>
      </c>
      <c r="M3295" s="4" t="str">
        <v>61.00</v>
      </c>
      <c r="N3295" s="4" t="str">
        <v/>
      </c>
      <c r="O3295" s="4" t="str">
        <v>GIA</v>
      </c>
      <c r="P3295" s="4">
        <v>3400</v>
      </c>
      <c r="Q3295" s="7">
        <v>-55</v>
      </c>
      <c r="R3295" s="5">
        <f>ROUND(P3295 * (1 + (Q3295 / 100)), 2)</f>
        <v>1530</v>
      </c>
      <c r="S3295" s="5">
        <f>ROUND(R3295 * D3295, 2)</f>
        <v>1575.9</v>
      </c>
      <c r="T3295" s="4" t="str">
        <v>EXHIBITION</v>
      </c>
      <c r="U3295" s="8" t="str">
        <v>AVAILABLE</v>
      </c>
      <c r="V3295" s="4" t="str">
        <v xml:space="preserve"> </v>
      </c>
      <c r="W3295" s="9" t="str">
        <v>Media URL</v>
      </c>
    </row>
    <row r="3296">
      <c r="A3296" s="4" t="str">
        <v>5566117058</v>
      </c>
      <c r="B3296" s="4" t="str">
        <v>MARQUISE</v>
      </c>
      <c r="C3296" s="4">
        <v>182044</v>
      </c>
      <c r="D3296" s="5">
        <v>1.01</v>
      </c>
      <c r="E3296" s="4" t="str">
        <v>K</v>
      </c>
      <c r="F3296" s="4" t="str">
        <v>IF</v>
      </c>
      <c r="G3296" s="4" t="str">
        <v xml:space="preserve"> </v>
      </c>
      <c r="H3296" s="4" t="str">
        <v>EX</v>
      </c>
      <c r="I3296" s="4" t="str">
        <v>EX</v>
      </c>
      <c r="J3296" s="4" t="str">
        <v>NONE</v>
      </c>
      <c r="K3296" s="4" t="str">
        <v>10.03 x 5.30 x 3.17</v>
      </c>
      <c r="L3296" s="4" t="str">
        <v>59.80</v>
      </c>
      <c r="M3296" s="4" t="str">
        <v>62.00</v>
      </c>
      <c r="N3296" s="4" t="str">
        <v/>
      </c>
      <c r="O3296" s="4" t="str">
        <v>GIA</v>
      </c>
      <c r="P3296" s="4">
        <v>3400</v>
      </c>
      <c r="Q3296" s="7">
        <v>-54</v>
      </c>
      <c r="R3296" s="5">
        <f>ROUND(P3296 * (1 + (Q3296 / 100)), 2)</f>
        <v>1564</v>
      </c>
      <c r="S3296" s="5">
        <f>ROUND(R3296 * D3296, 2)</f>
        <v>1579.64</v>
      </c>
      <c r="T3296" s="4" t="str">
        <v>EXHIBITION</v>
      </c>
      <c r="U3296" s="8" t="str">
        <v>AVAILABLE</v>
      </c>
      <c r="V3296" s="4" t="str">
        <v xml:space="preserve"> </v>
      </c>
      <c r="W3296" s="9" t="str">
        <v>Media URL</v>
      </c>
    </row>
    <row r="3297">
      <c r="A3297" s="4" t="str">
        <v>6552770193</v>
      </c>
      <c r="B3297" s="4" t="str">
        <v>MARQUISE</v>
      </c>
      <c r="C3297" s="4">
        <v>168569</v>
      </c>
      <c r="D3297" s="5">
        <v>1.02</v>
      </c>
      <c r="E3297" s="4" t="str">
        <v>K</v>
      </c>
      <c r="F3297" s="4" t="str">
        <v>VVS2</v>
      </c>
      <c r="G3297" s="4" t="str">
        <v xml:space="preserve"> </v>
      </c>
      <c r="H3297" s="4" t="str">
        <v>EX</v>
      </c>
      <c r="I3297" s="4" t="str">
        <v>EX</v>
      </c>
      <c r="J3297" s="4" t="str">
        <v>NONE</v>
      </c>
      <c r="K3297" s="4" t="str">
        <v>9.96 x 5.22 x 3.33</v>
      </c>
      <c r="L3297" s="4" t="str">
        <v>63.80</v>
      </c>
      <c r="M3297" s="4" t="str">
        <v>61.00</v>
      </c>
      <c r="N3297" s="4" t="str">
        <v/>
      </c>
      <c r="O3297" s="4" t="str">
        <v>GIA</v>
      </c>
      <c r="P3297" s="4">
        <v>3000</v>
      </c>
      <c r="Q3297" s="7">
        <v>-37</v>
      </c>
      <c r="R3297" s="5">
        <f>ROUND(P3297 * (1 + (Q3297 / 100)), 2)</f>
        <v>1890</v>
      </c>
      <c r="S3297" s="5">
        <f>ROUND(R3297 * D3297, 2)</f>
        <v>1927.8</v>
      </c>
      <c r="T3297" s="4" t="str">
        <v>EXHIBITION</v>
      </c>
      <c r="U3297" s="8" t="str">
        <v>AVAILABLE</v>
      </c>
      <c r="V3297" s="4" t="str">
        <v>Needle, Pinpoint</v>
      </c>
      <c r="W3297" s="9" t="str">
        <v>Media URL</v>
      </c>
    </row>
    <row r="3298">
      <c r="A3298" s="4" t="str">
        <v>2557995592</v>
      </c>
      <c r="B3298" s="4" t="str">
        <v>MARQUISE</v>
      </c>
      <c r="C3298" s="4">
        <v>176480</v>
      </c>
      <c r="D3298" s="5">
        <v>1.01</v>
      </c>
      <c r="E3298" s="4" t="str">
        <v>K</v>
      </c>
      <c r="F3298" s="4" t="str">
        <v>VS1</v>
      </c>
      <c r="G3298" s="4" t="str">
        <v xml:space="preserve"> </v>
      </c>
      <c r="H3298" s="4" t="str">
        <v>EX</v>
      </c>
      <c r="I3298" s="4" t="str">
        <v>EX</v>
      </c>
      <c r="J3298" s="4" t="str">
        <v>NONE</v>
      </c>
      <c r="K3298" s="4" t="str">
        <v>9.84 x 5.32 x 3.23</v>
      </c>
      <c r="L3298" s="4" t="str">
        <v>60.70</v>
      </c>
      <c r="M3298" s="4" t="str">
        <v>59.00</v>
      </c>
      <c r="N3298" s="4" t="str">
        <v/>
      </c>
      <c r="O3298" s="4" t="str">
        <v>GIA</v>
      </c>
      <c r="P3298" s="4">
        <v>2800</v>
      </c>
      <c r="Q3298" s="7">
        <v>-40</v>
      </c>
      <c r="R3298" s="5">
        <f>ROUND(P3298 * (1 + (Q3298 / 100)), 2)</f>
        <v>1680</v>
      </c>
      <c r="S3298" s="5">
        <f>ROUND(R3298 * D3298, 2)</f>
        <v>1696.8</v>
      </c>
      <c r="T3298" s="4" t="str">
        <v>EXHIBITION</v>
      </c>
      <c r="U3298" s="8" t="str">
        <v>AVAILABLE</v>
      </c>
      <c r="V3298" s="4" t="str">
        <v>Crystal, Twinning Wisp, Feather, Needle</v>
      </c>
      <c r="W3298" s="9" t="str">
        <v>Media URL</v>
      </c>
    </row>
    <row r="3299">
      <c r="A3299" s="4" t="str">
        <v>5563068124</v>
      </c>
      <c r="B3299" s="4" t="str">
        <v>MARQUISE</v>
      </c>
      <c r="C3299" s="4">
        <v>180312</v>
      </c>
      <c r="D3299" s="5">
        <v>1.01</v>
      </c>
      <c r="E3299" s="4" t="str">
        <v>K</v>
      </c>
      <c r="F3299" s="4" t="str">
        <v>VS1</v>
      </c>
      <c r="G3299" s="4" t="str">
        <v xml:space="preserve"> </v>
      </c>
      <c r="H3299" s="4" t="str">
        <v>EX</v>
      </c>
      <c r="I3299" s="4" t="str">
        <v>EX</v>
      </c>
      <c r="J3299" s="4" t="str">
        <v>NONE</v>
      </c>
      <c r="K3299" s="4" t="str">
        <v>10.51 x 5.10 x 3.22</v>
      </c>
      <c r="L3299" s="4" t="str">
        <v>63.10</v>
      </c>
      <c r="M3299" s="4" t="str">
        <v>61.00</v>
      </c>
      <c r="N3299" s="4" t="str">
        <v/>
      </c>
      <c r="O3299" s="4" t="str">
        <v>GIA</v>
      </c>
      <c r="P3299" s="4">
        <v>2800</v>
      </c>
      <c r="Q3299" s="7">
        <v>-37</v>
      </c>
      <c r="R3299" s="5">
        <f>ROUND(P3299 * (1 + (Q3299 / 100)), 2)</f>
        <v>1764</v>
      </c>
      <c r="S3299" s="5">
        <f>ROUND(R3299 * D3299, 2)</f>
        <v>1781.64</v>
      </c>
      <c r="T3299" s="4" t="str">
        <v>EXHIBITION</v>
      </c>
      <c r="U3299" s="8" t="str">
        <v>AVAILABLE</v>
      </c>
      <c r="V3299" s="4" t="str">
        <v>Crystal, Needle, Feather, Twinning Wisp</v>
      </c>
      <c r="W3299" s="9" t="str">
        <v>Media URL</v>
      </c>
    </row>
    <row r="3300">
      <c r="A3300" s="4" t="str">
        <v>3555648545</v>
      </c>
      <c r="B3300" s="4" t="str">
        <v>MARQUISE</v>
      </c>
      <c r="C3300" s="4">
        <v>164393</v>
      </c>
      <c r="D3300" s="5">
        <v>1.03</v>
      </c>
      <c r="E3300" s="4" t="str">
        <v>K</v>
      </c>
      <c r="F3300" s="4" t="str">
        <v>VS2</v>
      </c>
      <c r="G3300" s="4" t="str">
        <v xml:space="preserve"> </v>
      </c>
      <c r="H3300" s="4" t="str">
        <v>VG</v>
      </c>
      <c r="I3300" s="4" t="str">
        <v>VG</v>
      </c>
      <c r="J3300" s="4" t="str">
        <v>NONE</v>
      </c>
      <c r="K3300" s="4" t="str">
        <v>12.85 x 4.33 x 2.53</v>
      </c>
      <c r="L3300" s="4" t="str">
        <v>58.40</v>
      </c>
      <c r="M3300" s="4" t="str">
        <v>59.00</v>
      </c>
      <c r="N3300" s="4" t="str">
        <v/>
      </c>
      <c r="O3300" s="4" t="str">
        <v>GIA</v>
      </c>
      <c r="P3300" s="4">
        <v>2600</v>
      </c>
      <c r="Q3300" s="7">
        <v>-42</v>
      </c>
      <c r="R3300" s="5">
        <f>ROUND(P3300 * (1 + (Q3300 / 100)), 2)</f>
        <v>1508</v>
      </c>
      <c r="S3300" s="5">
        <f>ROUND(R3300 * D3300, 2)</f>
        <v>1553.24</v>
      </c>
      <c r="T3300" s="4" t="str">
        <v>EXHIBITION</v>
      </c>
      <c r="U3300" s="8" t="str">
        <v>AVAILABLE</v>
      </c>
      <c r="V3300" s="4" t="str">
        <v>Feather, Crystal, Needle</v>
      </c>
      <c r="W3300" s="9" t="str">
        <v>Media URL</v>
      </c>
    </row>
    <row r="3301">
      <c r="A3301" s="4" t="str">
        <v>6551728033</v>
      </c>
      <c r="B3301" s="4" t="str">
        <v>MARQUISE</v>
      </c>
      <c r="C3301" s="4">
        <v>167387</v>
      </c>
      <c r="D3301" s="5">
        <v>1</v>
      </c>
      <c r="E3301" s="4" t="str">
        <v>K</v>
      </c>
      <c r="F3301" s="4" t="str">
        <v>SI1</v>
      </c>
      <c r="G3301" s="4" t="str">
        <v xml:space="preserve"> </v>
      </c>
      <c r="H3301" s="4" t="str">
        <v>EX</v>
      </c>
      <c r="I3301" s="4" t="str">
        <v>VG</v>
      </c>
      <c r="J3301" s="4" t="str">
        <v>NONE</v>
      </c>
      <c r="K3301" s="4" t="str">
        <v>9.23 x 5.19 x 3.34</v>
      </c>
      <c r="L3301" s="4" t="str">
        <v>64.40</v>
      </c>
      <c r="M3301" s="4" t="str">
        <v>64.00</v>
      </c>
      <c r="N3301" s="4" t="str">
        <v/>
      </c>
      <c r="O3301" s="4" t="str">
        <v>GIA</v>
      </c>
      <c r="P3301" s="4">
        <v>2400</v>
      </c>
      <c r="Q3301" s="7">
        <v>-39</v>
      </c>
      <c r="R3301" s="5">
        <f>ROUND(P3301 * (1 + (Q3301 / 100)), 2)</f>
        <v>1464</v>
      </c>
      <c r="S3301" s="5">
        <f>ROUND(R3301 * D3301, 2)</f>
        <v>1464</v>
      </c>
      <c r="T3301" s="4" t="str">
        <v>EXHIBITION</v>
      </c>
      <c r="U3301" s="8" t="str">
        <v>AVAILABLE</v>
      </c>
      <c r="V3301" s="4" t="str">
        <v>Feather, Twinning Wisp, Crystal, Needle, Indented Natural</v>
      </c>
      <c r="W3301" s="9" t="str">
        <v>Media URL</v>
      </c>
    </row>
    <row r="3302">
      <c r="A3302" s="4" t="str">
        <v>7551181654</v>
      </c>
      <c r="B3302" s="4" t="str">
        <v>MARQUISE</v>
      </c>
      <c r="C3302" s="4">
        <v>143675</v>
      </c>
      <c r="D3302" s="5">
        <v>1.01</v>
      </c>
      <c r="E3302" s="4" t="str">
        <v>K</v>
      </c>
      <c r="F3302" s="4" t="str">
        <v>SI1</v>
      </c>
      <c r="G3302" s="4" t="str">
        <v xml:space="preserve"> </v>
      </c>
      <c r="H3302" s="4" t="str">
        <v>EX</v>
      </c>
      <c r="I3302" s="4" t="str">
        <v>EX</v>
      </c>
      <c r="J3302" s="4" t="str">
        <v>NONE</v>
      </c>
      <c r="K3302" s="4" t="str">
        <v>9.36 x 5.22 x 3.33</v>
      </c>
      <c r="L3302" s="4" t="str">
        <v>63.70</v>
      </c>
      <c r="M3302" s="4" t="str">
        <v>62.00</v>
      </c>
      <c r="N3302" s="4" t="str">
        <v/>
      </c>
      <c r="O3302" s="4" t="str">
        <v>GIA</v>
      </c>
      <c r="P3302" s="4">
        <v>2400</v>
      </c>
      <c r="Q3302" s="7">
        <v>-54</v>
      </c>
      <c r="R3302" s="5">
        <f>ROUND(P3302 * (1 + (Q3302 / 100)), 2)</f>
        <v>1104</v>
      </c>
      <c r="S3302" s="5">
        <f>ROUND(R3302 * D3302, 2)</f>
        <v>1115.04</v>
      </c>
      <c r="T3302" s="4" t="str">
        <v>EXHIBITION</v>
      </c>
      <c r="U3302" s="8" t="str">
        <v>AVAILABLE</v>
      </c>
      <c r="V3302" s="4" t="str">
        <v>Feather, Crystal, Twinning Wisp, Needle</v>
      </c>
      <c r="W3302" s="9" t="str">
        <v>Media URL</v>
      </c>
    </row>
    <row r="3303">
      <c r="A3303" s="4" t="str">
        <v>2556012414</v>
      </c>
      <c r="B3303" s="4" t="str">
        <v>MARQUISE</v>
      </c>
      <c r="C3303" s="4">
        <v>138103</v>
      </c>
      <c r="D3303" s="5">
        <v>1.01</v>
      </c>
      <c r="E3303" s="4" t="str">
        <v>K</v>
      </c>
      <c r="F3303" s="4" t="str">
        <v>SI1</v>
      </c>
      <c r="G3303" s="4" t="str">
        <v xml:space="preserve"> </v>
      </c>
      <c r="H3303" s="4" t="str">
        <v>EX</v>
      </c>
      <c r="I3303" s="4" t="str">
        <v>EX</v>
      </c>
      <c r="J3303" s="4" t="str">
        <v>NONE</v>
      </c>
      <c r="K3303" s="4" t="str">
        <v>9.72 x 5.25 x 3.21</v>
      </c>
      <c r="L3303" s="4" t="str">
        <v>61.00</v>
      </c>
      <c r="M3303" s="4" t="str">
        <v>57.00</v>
      </c>
      <c r="N3303" s="4" t="str">
        <v/>
      </c>
      <c r="O3303" s="4" t="str">
        <v>GIA</v>
      </c>
      <c r="P3303" s="4">
        <v>2400</v>
      </c>
      <c r="Q3303" s="7">
        <v>-52</v>
      </c>
      <c r="R3303" s="5">
        <f>ROUND(P3303 * (1 + (Q3303 / 100)), 2)</f>
        <v>1152</v>
      </c>
      <c r="S3303" s="5">
        <f>ROUND(R3303 * D3303, 2)</f>
        <v>1163.52</v>
      </c>
      <c r="T3303" s="4" t="str">
        <v>EXHIBITION</v>
      </c>
      <c r="U3303" s="8" t="str">
        <v>AVAILABLE</v>
      </c>
      <c r="V3303" s="4" t="str">
        <v>Etch Channel, Crystal, Needle</v>
      </c>
      <c r="W3303" s="9" t="str">
        <v>Media URL</v>
      </c>
    </row>
    <row r="3304">
      <c r="A3304" s="4" t="str">
        <v>1569045322</v>
      </c>
      <c r="B3304" s="4" t="str">
        <v>MARQUISE</v>
      </c>
      <c r="C3304" s="4">
        <v>179023</v>
      </c>
      <c r="D3304" s="5">
        <v>1</v>
      </c>
      <c r="E3304" s="4" t="str">
        <v>K</v>
      </c>
      <c r="F3304" s="4" t="str">
        <v>SI1</v>
      </c>
      <c r="G3304" s="4" t="str">
        <v xml:space="preserve"> </v>
      </c>
      <c r="H3304" s="4" t="str">
        <v>EX</v>
      </c>
      <c r="I3304" s="4" t="str">
        <v>EX</v>
      </c>
      <c r="J3304" s="4" t="str">
        <v>NONE</v>
      </c>
      <c r="K3304" s="4" t="str">
        <v>9.64 x 5.24 x 3.30</v>
      </c>
      <c r="L3304" s="4" t="str">
        <v>62.90</v>
      </c>
      <c r="M3304" s="4" t="str">
        <v>62.00</v>
      </c>
      <c r="N3304" s="4" t="str">
        <v/>
      </c>
      <c r="O3304" s="4" t="str">
        <v>GIA</v>
      </c>
      <c r="P3304" s="4">
        <v>2400</v>
      </c>
      <c r="Q3304" s="7">
        <v>-46</v>
      </c>
      <c r="R3304" s="5">
        <f>ROUND(P3304 * (1 + (Q3304 / 100)), 2)</f>
        <v>1296</v>
      </c>
      <c r="S3304" s="5">
        <f>ROUND(R3304 * D3304, 2)</f>
        <v>1296</v>
      </c>
      <c r="T3304" s="4" t="str">
        <v>EXHIBITION</v>
      </c>
      <c r="U3304" s="8" t="str">
        <v>AVAILABLE</v>
      </c>
      <c r="V3304" s="4" t="str">
        <v>Twinning Wisp, Cavity, Needle</v>
      </c>
      <c r="W3304" s="9" t="str">
        <v>Media URL</v>
      </c>
    </row>
    <row r="3305">
      <c r="A3305" s="4" t="str">
        <v>801639460</v>
      </c>
      <c r="B3305" s="4" t="str">
        <v>MARQUISE</v>
      </c>
      <c r="C3305" s="4">
        <v>170698</v>
      </c>
      <c r="D3305" s="5">
        <v>1.01</v>
      </c>
      <c r="E3305" s="4" t="str">
        <v>K</v>
      </c>
      <c r="F3305" s="4" t="str">
        <v>SI1</v>
      </c>
      <c r="G3305" s="4" t="str">
        <v>VG</v>
      </c>
      <c r="H3305" s="4" t="str">
        <v>EX</v>
      </c>
      <c r="I3305" s="4" t="str">
        <v>EX</v>
      </c>
      <c r="J3305" s="4" t="str">
        <v>NONE</v>
      </c>
      <c r="K3305" s="4" t="str">
        <v>9.82 x 5.35 x 3.35</v>
      </c>
      <c r="L3305" s="4" t="str">
        <v>62.60</v>
      </c>
      <c r="M3305" s="4" t="str">
        <v>55.00</v>
      </c>
      <c r="N3305" s="4" t="str">
        <v>31.20</v>
      </c>
      <c r="O3305" s="4" t="str">
        <v>IGI</v>
      </c>
      <c r="P3305" s="4">
        <v>2400</v>
      </c>
      <c r="Q3305" s="7">
        <v>-67</v>
      </c>
      <c r="R3305" s="5">
        <f>ROUND(P3305 * (1 + (Q3305 / 100)), 2)</f>
        <v>792</v>
      </c>
      <c r="S3305" s="5">
        <f>ROUND(R3305 * D3305, 2)</f>
        <v>799.92</v>
      </c>
      <c r="T3305" s="4" t="str">
        <v>MUMBAI</v>
      </c>
      <c r="U3305" s="8" t="str">
        <v>AVAILABLE</v>
      </c>
      <c r="V3305" s="4" t="str">
        <v>Feather, Cloud</v>
      </c>
      <c r="W3305" s="9" t="str">
        <v>Media URL</v>
      </c>
    </row>
    <row r="3306">
      <c r="A3306" s="4" t="str">
        <v>6552658415</v>
      </c>
      <c r="B3306" s="4" t="str">
        <v>MARQUISE</v>
      </c>
      <c r="C3306" s="4">
        <v>164857</v>
      </c>
      <c r="D3306" s="5">
        <v>1.01</v>
      </c>
      <c r="E3306" s="4" t="str">
        <v>K</v>
      </c>
      <c r="F3306" s="4" t="str">
        <v>SI2</v>
      </c>
      <c r="G3306" s="4" t="str">
        <v xml:space="preserve"> </v>
      </c>
      <c r="H3306" s="4" t="str">
        <v>EX</v>
      </c>
      <c r="I3306" s="4" t="str">
        <v>VG</v>
      </c>
      <c r="J3306" s="4" t="str">
        <v>NONE</v>
      </c>
      <c r="K3306" s="4" t="str">
        <v>9.35 x 5.18 x 3.37</v>
      </c>
      <c r="L3306" s="4" t="str">
        <v>65.10</v>
      </c>
      <c r="M3306" s="4" t="str">
        <v>60.00</v>
      </c>
      <c r="N3306" s="4" t="str">
        <v/>
      </c>
      <c r="O3306" s="4" t="str">
        <v>GIA</v>
      </c>
      <c r="P3306" s="4">
        <v>2200</v>
      </c>
      <c r="Q3306" s="7">
        <v>-43</v>
      </c>
      <c r="R3306" s="5">
        <f>ROUND(P3306 * (1 + (Q3306 / 100)), 2)</f>
        <v>1254</v>
      </c>
      <c r="S3306" s="5">
        <f>ROUND(R3306 * D3306, 2)</f>
        <v>1266.54</v>
      </c>
      <c r="T3306" s="4" t="str">
        <v>EXHIBITION</v>
      </c>
      <c r="U3306" s="8" t="str">
        <v>AVAILABLE</v>
      </c>
      <c r="V3306" s="4" t="str">
        <v>Twinning Wisp, Crystal, Indented Natural, Cavity, Needle</v>
      </c>
      <c r="W3306" s="9" t="str">
        <v>Media URL</v>
      </c>
    </row>
    <row r="3307">
      <c r="A3307" s="4" t="str">
        <v>7552200967</v>
      </c>
      <c r="B3307" s="4" t="str">
        <v>MARQUISE</v>
      </c>
      <c r="C3307" s="4">
        <v>144121</v>
      </c>
      <c r="D3307" s="5">
        <v>1.03</v>
      </c>
      <c r="E3307" s="4" t="str">
        <v>K</v>
      </c>
      <c r="F3307" s="4" t="str">
        <v>I1</v>
      </c>
      <c r="G3307" s="4" t="str">
        <v xml:space="preserve"> </v>
      </c>
      <c r="H3307" s="4" t="str">
        <v>VG</v>
      </c>
      <c r="I3307" s="4" t="str">
        <v>VG</v>
      </c>
      <c r="J3307" s="4" t="str">
        <v>NONE</v>
      </c>
      <c r="K3307" s="4" t="str">
        <v>9.63 x 5.28 x 3.50</v>
      </c>
      <c r="L3307" s="4" t="str">
        <v>66.20</v>
      </c>
      <c r="M3307" s="4" t="str">
        <v>57.00</v>
      </c>
      <c r="N3307" s="4" t="str">
        <v/>
      </c>
      <c r="O3307" s="4" t="str">
        <v>GIA</v>
      </c>
      <c r="P3307" s="4">
        <v>1700</v>
      </c>
      <c r="Q3307" s="7">
        <v>-43</v>
      </c>
      <c r="R3307" s="5">
        <f>ROUND(P3307 * (1 + (Q3307 / 100)), 2)</f>
        <v>969</v>
      </c>
      <c r="S3307" s="5">
        <f>ROUND(R3307 * D3307, 2)</f>
        <v>998.07</v>
      </c>
      <c r="T3307" s="4" t="str">
        <v>EXHIBITION</v>
      </c>
      <c r="U3307" s="8" t="str">
        <v>AVAILABLE</v>
      </c>
      <c r="V3307" s="4" t="str">
        <v>Feather, Twinning Wisp, Crystal, Needle, Indented Natural</v>
      </c>
      <c r="W3307" s="9" t="str">
        <v>Media URL</v>
      </c>
    </row>
    <row r="3308">
      <c r="A3308" s="4" t="str">
        <v>2557785426</v>
      </c>
      <c r="B3308" s="4" t="str">
        <v>MARQUISE</v>
      </c>
      <c r="C3308" s="4">
        <v>169198</v>
      </c>
      <c r="D3308" s="5">
        <v>1.04</v>
      </c>
      <c r="E3308" s="4" t="str">
        <v>L</v>
      </c>
      <c r="F3308" s="4" t="str">
        <v>IF</v>
      </c>
      <c r="G3308" s="4" t="str">
        <v xml:space="preserve"> </v>
      </c>
      <c r="H3308" s="4" t="str">
        <v>EX</v>
      </c>
      <c r="I3308" s="4" t="str">
        <v>EX</v>
      </c>
      <c r="J3308" s="4" t="str">
        <v>NONE</v>
      </c>
      <c r="K3308" s="4" t="str">
        <v>10.09 x 5.25 x 3.25</v>
      </c>
      <c r="L3308" s="4" t="str">
        <v>61.80</v>
      </c>
      <c r="M3308" s="4" t="str">
        <v>60.00</v>
      </c>
      <c r="N3308" s="4" t="str">
        <v/>
      </c>
      <c r="O3308" s="4" t="str">
        <v>GIA</v>
      </c>
      <c r="P3308" s="4">
        <v>2900</v>
      </c>
      <c r="Q3308" s="7">
        <v>-39</v>
      </c>
      <c r="R3308" s="5">
        <f>ROUND(P3308 * (1 + (Q3308 / 100)), 2)</f>
        <v>1769</v>
      </c>
      <c r="S3308" s="5">
        <f>ROUND(R3308 * D3308, 2)</f>
        <v>1839.76</v>
      </c>
      <c r="T3308" s="4" t="str">
        <v>EXHIBITION</v>
      </c>
      <c r="U3308" s="8" t="str">
        <v>AVAILABLE</v>
      </c>
      <c r="V3308" s="4" t="str">
        <v xml:space="preserve"> </v>
      </c>
      <c r="W3308" s="9" t="str">
        <v>Media URL</v>
      </c>
    </row>
    <row r="3309">
      <c r="A3309" s="4" t="str">
        <v>6562186121</v>
      </c>
      <c r="B3309" s="4" t="str">
        <v>MARQUISE</v>
      </c>
      <c r="C3309" s="4">
        <v>185512</v>
      </c>
      <c r="D3309" s="5">
        <v>1.1</v>
      </c>
      <c r="E3309" s="4" t="str">
        <v>L</v>
      </c>
      <c r="F3309" s="4" t="str">
        <v>VVS1</v>
      </c>
      <c r="G3309" s="4" t="str">
        <v xml:space="preserve"> </v>
      </c>
      <c r="H3309" s="4" t="str">
        <v>EX</v>
      </c>
      <c r="I3309" s="4" t="str">
        <v>EX</v>
      </c>
      <c r="J3309" s="4" t="str">
        <v>NONE</v>
      </c>
      <c r="K3309" s="4" t="str">
        <v>10.17 x 5.37 x 3.39</v>
      </c>
      <c r="L3309" s="4" t="str">
        <v>63.10</v>
      </c>
      <c r="M3309" s="4" t="str">
        <v>61.00</v>
      </c>
      <c r="N3309" s="4" t="str">
        <v/>
      </c>
      <c r="O3309" s="4" t="str">
        <v>GIA</v>
      </c>
      <c r="P3309" s="4">
        <v>2700</v>
      </c>
      <c r="Q3309" s="7">
        <v>-42</v>
      </c>
      <c r="R3309" s="5">
        <f>ROUND(P3309 * (1 + (Q3309 / 100)), 2)</f>
        <v>1566</v>
      </c>
      <c r="S3309" s="5">
        <f>ROUND(R3309 * D3309, 2)</f>
        <v>1722.6</v>
      </c>
      <c r="T3309" s="4" t="str">
        <v>EXHIBITION</v>
      </c>
      <c r="U3309" s="8" t="str">
        <v>AVAILABLE</v>
      </c>
      <c r="V3309" s="4" t="str">
        <v>Pinpoint, Feather</v>
      </c>
      <c r="W3309" s="9" t="str">
        <v>Media URL</v>
      </c>
    </row>
    <row r="3310">
      <c r="A3310" s="4" t="str">
        <v>7566045288</v>
      </c>
      <c r="B3310" s="4" t="str">
        <v>MARQUISE</v>
      </c>
      <c r="C3310" s="4">
        <v>178171</v>
      </c>
      <c r="D3310" s="5">
        <v>1.01</v>
      </c>
      <c r="E3310" s="4" t="str">
        <v>L</v>
      </c>
      <c r="F3310" s="4" t="str">
        <v>VVS1</v>
      </c>
      <c r="G3310" s="4" t="str">
        <v xml:space="preserve"> </v>
      </c>
      <c r="H3310" s="4" t="str">
        <v>EX</v>
      </c>
      <c r="I3310" s="4" t="str">
        <v>EX</v>
      </c>
      <c r="J3310" s="4" t="str">
        <v>STG</v>
      </c>
      <c r="K3310" s="4" t="str">
        <v>9.31 x 5.22 x 3.21</v>
      </c>
      <c r="L3310" s="4" t="str">
        <v>61.50</v>
      </c>
      <c r="M3310" s="4" t="str">
        <v>57.00</v>
      </c>
      <c r="N3310" s="4" t="str">
        <v/>
      </c>
      <c r="O3310" s="4" t="str">
        <v>GIA</v>
      </c>
      <c r="P3310" s="4">
        <v>2700</v>
      </c>
      <c r="Q3310" s="7">
        <v>-51</v>
      </c>
      <c r="R3310" s="5">
        <f>ROUND(P3310 * (1 + (Q3310 / 100)), 2)</f>
        <v>1323</v>
      </c>
      <c r="S3310" s="5">
        <f>ROUND(R3310 * D3310, 2)</f>
        <v>1336.23</v>
      </c>
      <c r="T3310" s="4" t="str">
        <v>EXHIBITION</v>
      </c>
      <c r="U3310" s="8" t="str">
        <v>AVAILABLE</v>
      </c>
      <c r="V3310" s="4" t="str">
        <v>Pinpoint, Feather</v>
      </c>
      <c r="W3310" s="9" t="str">
        <v>Media URL</v>
      </c>
    </row>
    <row r="3311">
      <c r="A3311" s="4" t="str">
        <v>7556531181</v>
      </c>
      <c r="B3311" s="4" t="str">
        <v>MARQUISE</v>
      </c>
      <c r="C3311" s="4">
        <v>160111</v>
      </c>
      <c r="D3311" s="5">
        <v>1.01</v>
      </c>
      <c r="E3311" s="4" t="str">
        <v>L</v>
      </c>
      <c r="F3311" s="4" t="str">
        <v>VVS2</v>
      </c>
      <c r="G3311" s="4" t="str">
        <v xml:space="preserve"> </v>
      </c>
      <c r="H3311" s="4" t="str">
        <v>EX</v>
      </c>
      <c r="I3311" s="4" t="str">
        <v>VG</v>
      </c>
      <c r="J3311" s="4" t="str">
        <v>NONE</v>
      </c>
      <c r="K3311" s="4" t="str">
        <v>9.28 x 5.29 x 3.50</v>
      </c>
      <c r="L3311" s="4" t="str">
        <v>66.10</v>
      </c>
      <c r="M3311" s="4" t="str">
        <v>53.00</v>
      </c>
      <c r="N3311" s="4" t="str">
        <v/>
      </c>
      <c r="O3311" s="4" t="str">
        <v>GIA</v>
      </c>
      <c r="P3311" s="4">
        <v>2500</v>
      </c>
      <c r="Q3311" s="7">
        <v>-49</v>
      </c>
      <c r="R3311" s="5">
        <f>ROUND(P3311 * (1 + (Q3311 / 100)), 2)</f>
        <v>1275</v>
      </c>
      <c r="S3311" s="5">
        <f>ROUND(R3311 * D3311, 2)</f>
        <v>1287.75</v>
      </c>
      <c r="T3311" s="4" t="str">
        <v>EXHIBITION</v>
      </c>
      <c r="U3311" s="8" t="str">
        <v>AVAILABLE</v>
      </c>
      <c r="V3311" s="4" t="str">
        <v>Feather, Cloud, Pinpoint</v>
      </c>
      <c r="W3311" s="9" t="str">
        <v>Media URL</v>
      </c>
    </row>
    <row r="3312">
      <c r="A3312" s="4" t="str">
        <v>7542983740</v>
      </c>
      <c r="B3312" s="4" t="str">
        <v>MARQUISE</v>
      </c>
      <c r="C3312" s="4">
        <v>136596</v>
      </c>
      <c r="D3312" s="5">
        <v>1</v>
      </c>
      <c r="E3312" s="4" t="str">
        <v>L</v>
      </c>
      <c r="F3312" s="4" t="str">
        <v>VS1</v>
      </c>
      <c r="G3312" s="4" t="str">
        <v xml:space="preserve"> </v>
      </c>
      <c r="H3312" s="4" t="str">
        <v>VG</v>
      </c>
      <c r="I3312" s="4" t="str">
        <v>VG</v>
      </c>
      <c r="J3312" s="4" t="str">
        <v>NONE</v>
      </c>
      <c r="K3312" s="4" t="str">
        <v>9.22 x 5.14 x 3.31</v>
      </c>
      <c r="L3312" s="4" t="str">
        <v>64.40</v>
      </c>
      <c r="M3312" s="4" t="str">
        <v>62.00</v>
      </c>
      <c r="N3312" s="4" t="str">
        <v/>
      </c>
      <c r="O3312" s="4" t="str">
        <v>GIA</v>
      </c>
      <c r="P3312" s="4">
        <v>2300</v>
      </c>
      <c r="Q3312" s="7">
        <v>-59</v>
      </c>
      <c r="R3312" s="5">
        <f>ROUND(P3312 * (1 + (Q3312 / 100)), 2)</f>
        <v>943</v>
      </c>
      <c r="S3312" s="5">
        <f>ROUND(R3312 * D3312, 2)</f>
        <v>943</v>
      </c>
      <c r="T3312" s="4" t="str">
        <v>EXHIBITION</v>
      </c>
      <c r="U3312" s="8" t="str">
        <v>AVAILABLE</v>
      </c>
      <c r="V3312" s="4" t="str">
        <v>Feather, Indented Natural</v>
      </c>
      <c r="W3312" s="9" t="str">
        <v>Media URL</v>
      </c>
    </row>
    <row r="3313">
      <c r="A3313" s="4" t="str">
        <v>7551785136</v>
      </c>
      <c r="B3313" s="4" t="str">
        <v>MARQUISE</v>
      </c>
      <c r="C3313" s="4">
        <v>169197</v>
      </c>
      <c r="D3313" s="5">
        <v>1.01</v>
      </c>
      <c r="E3313" s="4" t="str">
        <v>L</v>
      </c>
      <c r="F3313" s="4" t="str">
        <v>VS1</v>
      </c>
      <c r="G3313" s="4" t="str">
        <v xml:space="preserve"> </v>
      </c>
      <c r="H3313" s="4" t="str">
        <v>EX</v>
      </c>
      <c r="I3313" s="4" t="str">
        <v>EX</v>
      </c>
      <c r="J3313" s="4" t="str">
        <v>NONE</v>
      </c>
      <c r="K3313" s="4" t="str">
        <v>9.51 x 5.20 x 3.32</v>
      </c>
      <c r="L3313" s="4" t="str">
        <v>63.90</v>
      </c>
      <c r="M3313" s="4" t="str">
        <v>58.00</v>
      </c>
      <c r="N3313" s="4" t="str">
        <v/>
      </c>
      <c r="O3313" s="4" t="str">
        <v>GIA</v>
      </c>
      <c r="P3313" s="4">
        <v>2300</v>
      </c>
      <c r="Q3313" s="7">
        <v>-41</v>
      </c>
      <c r="R3313" s="5">
        <f>ROUND(P3313 * (1 + (Q3313 / 100)), 2)</f>
        <v>1357</v>
      </c>
      <c r="S3313" s="5">
        <f>ROUND(R3313 * D3313, 2)</f>
        <v>1370.57</v>
      </c>
      <c r="T3313" s="4" t="str">
        <v>EXHIBITION</v>
      </c>
      <c r="U3313" s="8" t="str">
        <v>AVAILABLE</v>
      </c>
      <c r="V3313" s="4" t="str">
        <v>Twinning Wisp, Feather, Pinpoint</v>
      </c>
      <c r="W3313" s="9" t="str">
        <v>Media URL</v>
      </c>
    </row>
    <row r="3314">
      <c r="A3314" s="4" t="str">
        <v>7551331332</v>
      </c>
      <c r="B3314" s="4" t="str">
        <v>MARQUISE</v>
      </c>
      <c r="C3314" s="4">
        <v>150688</v>
      </c>
      <c r="D3314" s="5">
        <v>1</v>
      </c>
      <c r="E3314" s="4" t="str">
        <v>L</v>
      </c>
      <c r="F3314" s="4" t="str">
        <v>VS2</v>
      </c>
      <c r="G3314" s="4" t="str">
        <v xml:space="preserve"> </v>
      </c>
      <c r="H3314" s="4" t="str">
        <v>GD</v>
      </c>
      <c r="I3314" s="4" t="str">
        <v>GD</v>
      </c>
      <c r="J3314" s="4" t="str">
        <v>NONE</v>
      </c>
      <c r="K3314" s="4" t="str">
        <v>9.85 x 5.49 x 2.93</v>
      </c>
      <c r="L3314" s="4" t="str">
        <v>53.40</v>
      </c>
      <c r="M3314" s="4" t="str">
        <v>66.00</v>
      </c>
      <c r="N3314" s="4" t="str">
        <v/>
      </c>
      <c r="O3314" s="4" t="str">
        <v>GIA</v>
      </c>
      <c r="P3314" s="4">
        <v>2200</v>
      </c>
      <c r="Q3314" s="7">
        <v>-64</v>
      </c>
      <c r="R3314" s="5">
        <f>ROUND(P3314 * (1 + (Q3314 / 100)), 2)</f>
        <v>792</v>
      </c>
      <c r="S3314" s="5">
        <f>ROUND(R3314 * D3314, 2)</f>
        <v>792</v>
      </c>
      <c r="T3314" s="4" t="str">
        <v>EXHIBITION</v>
      </c>
      <c r="U3314" s="8" t="str">
        <v>AVAILABLE</v>
      </c>
      <c r="V3314" s="4" t="str">
        <v>Crystal, Feather, Needle, Indented Natural</v>
      </c>
      <c r="W3314" s="9" t="str">
        <v>Media URL</v>
      </c>
    </row>
    <row r="3315">
      <c r="A3315" s="4" t="str">
        <v>6551505888</v>
      </c>
      <c r="B3315" s="4" t="str">
        <v>MARQUISE</v>
      </c>
      <c r="C3315" s="4">
        <v>157289</v>
      </c>
      <c r="D3315" s="5">
        <v>1.01</v>
      </c>
      <c r="E3315" s="4" t="str">
        <v>L</v>
      </c>
      <c r="F3315" s="4" t="str">
        <v>VS2</v>
      </c>
      <c r="G3315" s="4" t="str">
        <v xml:space="preserve"> </v>
      </c>
      <c r="H3315" s="4" t="str">
        <v>EX</v>
      </c>
      <c r="I3315" s="4" t="str">
        <v>EX</v>
      </c>
      <c r="J3315" s="4" t="str">
        <v>NONE</v>
      </c>
      <c r="K3315" s="4" t="str">
        <v>9.28 x 5.22 x 3.32</v>
      </c>
      <c r="L3315" s="4" t="str">
        <v>63.60</v>
      </c>
      <c r="M3315" s="4" t="str">
        <v>61.00</v>
      </c>
      <c r="N3315" s="4" t="str">
        <v/>
      </c>
      <c r="O3315" s="4" t="str">
        <v>GIA</v>
      </c>
      <c r="P3315" s="4">
        <v>2200</v>
      </c>
      <c r="Q3315" s="7">
        <v>-60</v>
      </c>
      <c r="R3315" s="5">
        <f>ROUND(P3315 * (1 + (Q3315 / 100)), 2)</f>
        <v>880</v>
      </c>
      <c r="S3315" s="5">
        <f>ROUND(R3315 * D3315, 2)</f>
        <v>888.8</v>
      </c>
      <c r="T3315" s="4" t="str">
        <v>EXHIBITION</v>
      </c>
      <c r="U3315" s="8" t="str">
        <v>AVAILABLE</v>
      </c>
      <c r="V3315" s="4" t="str">
        <v>Feather</v>
      </c>
      <c r="W3315" s="9" t="str">
        <v>Media URL</v>
      </c>
    </row>
    <row r="3316">
      <c r="A3316" s="4" t="str">
        <v>5556505526</v>
      </c>
      <c r="B3316" s="4" t="str">
        <v>MARQUISE</v>
      </c>
      <c r="C3316" s="4">
        <v>158297</v>
      </c>
      <c r="D3316" s="5">
        <v>1.02</v>
      </c>
      <c r="E3316" s="4" t="str">
        <v>L</v>
      </c>
      <c r="F3316" s="4" t="str">
        <v>VS2</v>
      </c>
      <c r="G3316" s="4" t="str">
        <v xml:space="preserve"> </v>
      </c>
      <c r="H3316" s="4" t="str">
        <v>EX</v>
      </c>
      <c r="I3316" s="4" t="str">
        <v>EX</v>
      </c>
      <c r="J3316" s="4" t="str">
        <v>NONE</v>
      </c>
      <c r="K3316" s="4" t="str">
        <v>9.50 x 5.42 x 3.38</v>
      </c>
      <c r="L3316" s="4" t="str">
        <v>62.40</v>
      </c>
      <c r="M3316" s="4" t="str">
        <v>59.00</v>
      </c>
      <c r="N3316" s="4" t="str">
        <v/>
      </c>
      <c r="O3316" s="4" t="str">
        <v>GIA</v>
      </c>
      <c r="P3316" s="4">
        <v>2200</v>
      </c>
      <c r="Q3316" s="7">
        <v>-53</v>
      </c>
      <c r="R3316" s="5">
        <f>ROUND(P3316 * (1 + (Q3316 / 100)), 2)</f>
        <v>1034</v>
      </c>
      <c r="S3316" s="5">
        <f>ROUND(R3316 * D3316, 2)</f>
        <v>1054.68</v>
      </c>
      <c r="T3316" s="4" t="str">
        <v>EXHIBITION</v>
      </c>
      <c r="U3316" s="8" t="str">
        <v>AVAILABLE</v>
      </c>
      <c r="V3316" s="4" t="str">
        <v>Twinning Wisp, Crystal, Feather, Needle</v>
      </c>
      <c r="W3316" s="9" t="str">
        <v>Media URL</v>
      </c>
    </row>
    <row r="3317">
      <c r="A3317" s="4" t="str">
        <v>6555207246</v>
      </c>
      <c r="B3317" s="4" t="str">
        <v>MARQUISE</v>
      </c>
      <c r="C3317" s="4">
        <v>145407</v>
      </c>
      <c r="D3317" s="5">
        <v>1.01</v>
      </c>
      <c r="E3317" s="4" t="str">
        <v>L</v>
      </c>
      <c r="F3317" s="4" t="str">
        <v>VS2</v>
      </c>
      <c r="G3317" s="4" t="str">
        <v xml:space="preserve"> </v>
      </c>
      <c r="H3317" s="4" t="str">
        <v>EX</v>
      </c>
      <c r="I3317" s="4" t="str">
        <v>EX</v>
      </c>
      <c r="J3317" s="4" t="str">
        <v>NONE</v>
      </c>
      <c r="K3317" s="4" t="str">
        <v>9.38 x 5.24 x 3.50</v>
      </c>
      <c r="L3317" s="4" t="str">
        <v>66.70</v>
      </c>
      <c r="M3317" s="4" t="str">
        <v>58.00</v>
      </c>
      <c r="N3317" s="4" t="str">
        <v/>
      </c>
      <c r="O3317" s="4" t="str">
        <v>GIA</v>
      </c>
      <c r="P3317" s="4">
        <v>2200</v>
      </c>
      <c r="Q3317" s="7">
        <v>-52</v>
      </c>
      <c r="R3317" s="5">
        <f>ROUND(P3317 * (1 + (Q3317 / 100)), 2)</f>
        <v>1056</v>
      </c>
      <c r="S3317" s="5">
        <f>ROUND(R3317 * D3317, 2)</f>
        <v>1066.56</v>
      </c>
      <c r="T3317" s="4" t="str">
        <v>EXHIBITION</v>
      </c>
      <c r="U3317" s="8" t="str">
        <v>AVAILABLE</v>
      </c>
      <c r="V3317" s="4" t="str">
        <v>Feather, Crystal, Pinpoint</v>
      </c>
      <c r="W3317" s="9" t="str">
        <v>Media URL</v>
      </c>
    </row>
    <row r="3318">
      <c r="A3318" s="4" t="str">
        <v>2568248305</v>
      </c>
      <c r="B3318" s="4" t="str">
        <v>MARQUISE</v>
      </c>
      <c r="C3318" s="4">
        <v>187973</v>
      </c>
      <c r="D3318" s="5">
        <v>1</v>
      </c>
      <c r="E3318" s="4" t="str">
        <v>L</v>
      </c>
      <c r="F3318" s="4" t="str">
        <v>VS2</v>
      </c>
      <c r="G3318" s="4" t="str">
        <v xml:space="preserve"> </v>
      </c>
      <c r="H3318" s="4" t="str">
        <v>EX</v>
      </c>
      <c r="I3318" s="4" t="str">
        <v>EX</v>
      </c>
      <c r="J3318" s="4" t="str">
        <v>NONE</v>
      </c>
      <c r="K3318" s="4" t="str">
        <v>9.66 x 5.38 x 3.13</v>
      </c>
      <c r="L3318" s="4" t="str">
        <v>58.10</v>
      </c>
      <c r="M3318" s="4" t="str">
        <v>54.00</v>
      </c>
      <c r="N3318" s="4" t="str">
        <v/>
      </c>
      <c r="O3318" s="4" t="str">
        <v>GIA</v>
      </c>
      <c r="P3318" s="4">
        <v>2200</v>
      </c>
      <c r="Q3318" s="7">
        <v>-50</v>
      </c>
      <c r="R3318" s="5">
        <f>ROUND(P3318 * (1 + (Q3318 / 100)), 2)</f>
        <v>1100</v>
      </c>
      <c r="S3318" s="5">
        <f>ROUND(R3318 * D3318, 2)</f>
        <v>1100</v>
      </c>
      <c r="T3318" s="4" t="str">
        <v>EXHIBITION</v>
      </c>
      <c r="U3318" s="8" t="str">
        <v>AVAILABLE</v>
      </c>
      <c r="V3318" s="4" t="str">
        <v>Feather, Needle</v>
      </c>
      <c r="W3318" s="9" t="str">
        <v>Media URL</v>
      </c>
    </row>
    <row r="3319">
      <c r="A3319" s="4" t="str">
        <v>5556854358</v>
      </c>
      <c r="B3319" s="4" t="str">
        <v>MARQUISE</v>
      </c>
      <c r="C3319" s="4">
        <v>171102</v>
      </c>
      <c r="D3319" s="5">
        <v>1.01</v>
      </c>
      <c r="E3319" s="4" t="str">
        <v>L</v>
      </c>
      <c r="F3319" s="4" t="str">
        <v>VS2</v>
      </c>
      <c r="G3319" s="4" t="str">
        <v xml:space="preserve"> </v>
      </c>
      <c r="H3319" s="4" t="str">
        <v>EX</v>
      </c>
      <c r="I3319" s="4" t="str">
        <v>EX</v>
      </c>
      <c r="J3319" s="4" t="str">
        <v>NONE</v>
      </c>
      <c r="K3319" s="4" t="str">
        <v>9.39 x 5.23 x 3.25</v>
      </c>
      <c r="L3319" s="4" t="str">
        <v>62.20</v>
      </c>
      <c r="M3319" s="4" t="str">
        <v>57.00</v>
      </c>
      <c r="N3319" s="4" t="str">
        <v/>
      </c>
      <c r="O3319" s="4" t="str">
        <v>GIA</v>
      </c>
      <c r="P3319" s="4">
        <v>2200</v>
      </c>
      <c r="Q3319" s="7">
        <v>-49</v>
      </c>
      <c r="R3319" s="5">
        <f>ROUND(P3319 * (1 + (Q3319 / 100)), 2)</f>
        <v>1122</v>
      </c>
      <c r="S3319" s="5">
        <f>ROUND(R3319 * D3319, 2)</f>
        <v>1133.22</v>
      </c>
      <c r="T3319" s="4" t="str">
        <v>EXHIBITION</v>
      </c>
      <c r="U3319" s="8" t="str">
        <v>AVAILABLE</v>
      </c>
      <c r="V3319" s="4" t="str">
        <v>Crystal, Indented Natural, Needle, Natural</v>
      </c>
      <c r="W3319" s="9" t="str">
        <v>Media URL</v>
      </c>
    </row>
    <row r="3320">
      <c r="A3320" s="4" t="str">
        <v>2557813357</v>
      </c>
      <c r="B3320" s="4" t="str">
        <v>MARQUISE</v>
      </c>
      <c r="C3320" s="4">
        <v>170105</v>
      </c>
      <c r="D3320" s="5">
        <v>1.01</v>
      </c>
      <c r="E3320" s="4" t="str">
        <v>L</v>
      </c>
      <c r="F3320" s="4" t="str">
        <v>VS2</v>
      </c>
      <c r="G3320" s="4" t="str">
        <v xml:space="preserve"> </v>
      </c>
      <c r="H3320" s="4" t="str">
        <v>EX</v>
      </c>
      <c r="I3320" s="4" t="str">
        <v>EX</v>
      </c>
      <c r="J3320" s="4" t="str">
        <v>NONE</v>
      </c>
      <c r="K3320" s="4" t="str">
        <v>9.73 x 5.22 x 3.34</v>
      </c>
      <c r="L3320" s="4" t="str">
        <v>64.00</v>
      </c>
      <c r="M3320" s="4" t="str">
        <v>60.00</v>
      </c>
      <c r="N3320" s="4" t="str">
        <v/>
      </c>
      <c r="O3320" s="4" t="str">
        <v>GIA</v>
      </c>
      <c r="P3320" s="4">
        <v>2200</v>
      </c>
      <c r="Q3320" s="7">
        <v>-47</v>
      </c>
      <c r="R3320" s="5">
        <f>ROUND(P3320 * (1 + (Q3320 / 100)), 2)</f>
        <v>1166</v>
      </c>
      <c r="S3320" s="5">
        <f>ROUND(R3320 * D3320, 2)</f>
        <v>1177.66</v>
      </c>
      <c r="T3320" s="4" t="str">
        <v>EXHIBITION</v>
      </c>
      <c r="U3320" s="8" t="str">
        <v>AVAILABLE</v>
      </c>
      <c r="V3320" s="4" t="str">
        <v>Crystal, Cloud, Needle, Natural</v>
      </c>
      <c r="W3320" s="9" t="str">
        <v>Media URL</v>
      </c>
    </row>
    <row r="3321">
      <c r="A3321" s="4" t="str">
        <v>2564018663</v>
      </c>
      <c r="B3321" s="4" t="str">
        <v>MARQUISE</v>
      </c>
      <c r="C3321" s="4">
        <v>177036</v>
      </c>
      <c r="D3321" s="5">
        <v>1.2</v>
      </c>
      <c r="E3321" s="4" t="str">
        <v>L</v>
      </c>
      <c r="F3321" s="4" t="str">
        <v>VS2</v>
      </c>
      <c r="G3321" s="4" t="str">
        <v xml:space="preserve"> </v>
      </c>
      <c r="H3321" s="4" t="str">
        <v>EX</v>
      </c>
      <c r="I3321" s="4" t="str">
        <v>EX</v>
      </c>
      <c r="J3321" s="4" t="str">
        <v>NONE</v>
      </c>
      <c r="K3321" s="4" t="str">
        <v>10.46 x 5.59 x 3.50</v>
      </c>
      <c r="L3321" s="4" t="str">
        <v>62.60</v>
      </c>
      <c r="M3321" s="4" t="str">
        <v>57.00</v>
      </c>
      <c r="N3321" s="4" t="str">
        <v/>
      </c>
      <c r="O3321" s="4" t="str">
        <v>GIA</v>
      </c>
      <c r="P3321" s="4">
        <v>2200</v>
      </c>
      <c r="Q3321" s="7">
        <v>-39</v>
      </c>
      <c r="R3321" s="5">
        <f>ROUND(P3321 * (1 + (Q3321 / 100)), 2)</f>
        <v>1342</v>
      </c>
      <c r="S3321" s="5">
        <f>ROUND(R3321 * D3321, 2)</f>
        <v>1610.4</v>
      </c>
      <c r="T3321" s="4" t="str">
        <v>EXHIBITION</v>
      </c>
      <c r="U3321" s="8" t="str">
        <v>AVAILABLE</v>
      </c>
      <c r="V3321" s="4" t="str">
        <v>Crystal, Feather, Twinning Wisp, Needle</v>
      </c>
      <c r="W3321" s="9" t="str">
        <v>Media URL</v>
      </c>
    </row>
    <row r="3322">
      <c r="A3322" s="4" t="str">
        <v>6551728290</v>
      </c>
      <c r="B3322" s="4" t="str">
        <v>MARQUISE</v>
      </c>
      <c r="C3322" s="4">
        <v>167956</v>
      </c>
      <c r="D3322" s="5">
        <v>1.01</v>
      </c>
      <c r="E3322" s="4" t="str">
        <v>L</v>
      </c>
      <c r="F3322" s="4" t="str">
        <v>SI1</v>
      </c>
      <c r="G3322" s="4" t="str">
        <v xml:space="preserve"> </v>
      </c>
      <c r="H3322" s="4" t="str">
        <v>EX</v>
      </c>
      <c r="I3322" s="4" t="str">
        <v>VG</v>
      </c>
      <c r="J3322" s="4" t="str">
        <v>FNT</v>
      </c>
      <c r="K3322" s="4" t="str">
        <v>11.18 x 4.96 x 3.15</v>
      </c>
      <c r="L3322" s="4" t="str">
        <v>63.50</v>
      </c>
      <c r="M3322" s="4" t="str">
        <v>60.00</v>
      </c>
      <c r="N3322" s="4" t="str">
        <v/>
      </c>
      <c r="O3322" s="4" t="str">
        <v>GIA</v>
      </c>
      <c r="P3322" s="4">
        <v>2000</v>
      </c>
      <c r="Q3322" s="7">
        <v>-44</v>
      </c>
      <c r="R3322" s="5">
        <f>ROUND(P3322 * (1 + (Q3322 / 100)), 2)</f>
        <v>1120</v>
      </c>
      <c r="S3322" s="5">
        <f>ROUND(R3322 * D3322, 2)</f>
        <v>1131.2</v>
      </c>
      <c r="T3322" s="4" t="str">
        <v>EXHIBITION</v>
      </c>
      <c r="U3322" s="8" t="str">
        <v>AVAILABLE</v>
      </c>
      <c r="V3322" s="4" t="str">
        <v>Twinning Wisp, Feather, Crystal, Needle</v>
      </c>
      <c r="W3322" s="9" t="str">
        <v>Media URL</v>
      </c>
    </row>
    <row r="3323">
      <c r="A3323" s="4" t="str">
        <v>6555995440</v>
      </c>
      <c r="B3323" s="4" t="str">
        <v>MARQUISE</v>
      </c>
      <c r="C3323" s="4">
        <v>174677</v>
      </c>
      <c r="D3323" s="5">
        <v>1</v>
      </c>
      <c r="E3323" s="4" t="str">
        <v>M</v>
      </c>
      <c r="F3323" s="4" t="str">
        <v>IF</v>
      </c>
      <c r="G3323" s="4" t="str">
        <v xml:space="preserve"> </v>
      </c>
      <c r="H3323" s="4" t="str">
        <v>EX</v>
      </c>
      <c r="I3323" s="4" t="str">
        <v>VG</v>
      </c>
      <c r="J3323" s="4" t="str">
        <v>NONE</v>
      </c>
      <c r="K3323" s="4" t="str">
        <v>10.00 x 5.15 x 3.11</v>
      </c>
      <c r="L3323" s="4" t="str">
        <v>60.40</v>
      </c>
      <c r="M3323" s="4" t="str">
        <v>63.00</v>
      </c>
      <c r="N3323" s="4" t="str">
        <v/>
      </c>
      <c r="O3323" s="4" t="str">
        <v>GIA</v>
      </c>
      <c r="P3323" s="4">
        <v>2500</v>
      </c>
      <c r="Q3323" s="7">
        <v>-49</v>
      </c>
      <c r="R3323" s="5">
        <f>ROUND(P3323 * (1 + (Q3323 / 100)), 2)</f>
        <v>1275</v>
      </c>
      <c r="S3323" s="5">
        <f>ROUND(R3323 * D3323, 2)</f>
        <v>1275</v>
      </c>
      <c r="T3323" s="4" t="str">
        <v>EXHIBITION</v>
      </c>
      <c r="U3323" s="8" t="str">
        <v>AVAILABLE</v>
      </c>
      <c r="V3323" s="4" t="str">
        <v xml:space="preserve"> </v>
      </c>
      <c r="W3323" s="9" t="str">
        <v>Media URL</v>
      </c>
    </row>
    <row r="3324">
      <c r="A3324" s="4" t="str">
        <v>6551995571</v>
      </c>
      <c r="B3324" s="4" t="str">
        <v>MARQUISE</v>
      </c>
      <c r="C3324" s="4">
        <v>175614</v>
      </c>
      <c r="D3324" s="5">
        <v>1.01</v>
      </c>
      <c r="E3324" s="4" t="str">
        <v>M</v>
      </c>
      <c r="F3324" s="4" t="str">
        <v>IF</v>
      </c>
      <c r="G3324" s="4" t="str">
        <v xml:space="preserve"> </v>
      </c>
      <c r="H3324" s="4" t="str">
        <v>EX</v>
      </c>
      <c r="I3324" s="4" t="str">
        <v>EX</v>
      </c>
      <c r="J3324" s="4" t="str">
        <v>NONE</v>
      </c>
      <c r="K3324" s="4" t="str">
        <v>10.08 x 5.05 x 3.23</v>
      </c>
      <c r="L3324" s="4" t="str">
        <v>64.00</v>
      </c>
      <c r="M3324" s="4" t="str">
        <v>62.00</v>
      </c>
      <c r="N3324" s="4" t="str">
        <v/>
      </c>
      <c r="O3324" s="4" t="str">
        <v>GIA</v>
      </c>
      <c r="P3324" s="4">
        <v>2500</v>
      </c>
      <c r="Q3324" s="7">
        <v>-44</v>
      </c>
      <c r="R3324" s="5">
        <f>ROUND(P3324 * (1 + (Q3324 / 100)), 2)</f>
        <v>1400</v>
      </c>
      <c r="S3324" s="5">
        <f>ROUND(R3324 * D3324, 2)</f>
        <v>1414</v>
      </c>
      <c r="T3324" s="4" t="str">
        <v>EXHIBITION</v>
      </c>
      <c r="U3324" s="8" t="str">
        <v>AVAILABLE</v>
      </c>
      <c r="V3324" s="4" t="str">
        <v xml:space="preserve"> </v>
      </c>
      <c r="W3324" s="9" t="str">
        <v>Media URL</v>
      </c>
    </row>
    <row r="3325">
      <c r="A3325" s="4" t="str">
        <v>1569227290</v>
      </c>
      <c r="B3325" s="4" t="str">
        <v>MARQUISE</v>
      </c>
      <c r="C3325" s="4">
        <v>187494</v>
      </c>
      <c r="D3325" s="5">
        <v>1.2</v>
      </c>
      <c r="E3325" s="4" t="str">
        <v>M</v>
      </c>
      <c r="F3325" s="4" t="str">
        <v>IF</v>
      </c>
      <c r="G3325" s="4" t="str">
        <v xml:space="preserve"> </v>
      </c>
      <c r="H3325" s="4" t="str">
        <v>EX</v>
      </c>
      <c r="I3325" s="4" t="str">
        <v>EX</v>
      </c>
      <c r="J3325" s="4" t="str">
        <v>NONE</v>
      </c>
      <c r="K3325" s="4" t="str">
        <v>10.48 x 5.55 x 3.43</v>
      </c>
      <c r="L3325" s="4" t="str">
        <v>61.80</v>
      </c>
      <c r="M3325" s="4" t="str">
        <v>60.00</v>
      </c>
      <c r="N3325" s="4" t="str">
        <v/>
      </c>
      <c r="O3325" s="4" t="str">
        <v>GIA</v>
      </c>
      <c r="P3325" s="4">
        <v>2500</v>
      </c>
      <c r="Q3325" s="7">
        <v>-47</v>
      </c>
      <c r="R3325" s="5">
        <f>ROUND(P3325 * (1 + (Q3325 / 100)), 2)</f>
        <v>1325</v>
      </c>
      <c r="S3325" s="5">
        <f>ROUND(R3325 * D3325, 2)</f>
        <v>1590</v>
      </c>
      <c r="T3325" s="4" t="str">
        <v>EXHIBITION</v>
      </c>
      <c r="U3325" s="8" t="str">
        <v>AVAILABLE</v>
      </c>
      <c r="V3325" s="4" t="str">
        <v xml:space="preserve"> </v>
      </c>
      <c r="W3325" s="9" t="str">
        <v>Media URL</v>
      </c>
    </row>
    <row r="3326">
      <c r="A3326" s="4" t="str">
        <v>1559675637</v>
      </c>
      <c r="B3326" s="4" t="str">
        <v>MARQUISE</v>
      </c>
      <c r="C3326" s="4">
        <v>165214</v>
      </c>
      <c r="D3326" s="5">
        <v>1.01</v>
      </c>
      <c r="E3326" s="4" t="str">
        <v>M</v>
      </c>
      <c r="F3326" s="4" t="str">
        <v>VVS2</v>
      </c>
      <c r="G3326" s="4" t="str">
        <v xml:space="preserve"> </v>
      </c>
      <c r="H3326" s="4" t="str">
        <v>EX</v>
      </c>
      <c r="I3326" s="4" t="str">
        <v>EX</v>
      </c>
      <c r="J3326" s="4" t="str">
        <v>NONE</v>
      </c>
      <c r="K3326" s="4" t="str">
        <v>10.01 x 5.30 x 3.20</v>
      </c>
      <c r="L3326" s="4" t="str">
        <v>60.40</v>
      </c>
      <c r="M3326" s="4" t="str">
        <v>61.00</v>
      </c>
      <c r="N3326" s="4" t="str">
        <v/>
      </c>
      <c r="O3326" s="4" t="str">
        <v>GIA</v>
      </c>
      <c r="P3326" s="4">
        <v>2100</v>
      </c>
      <c r="Q3326" s="7">
        <v>-45</v>
      </c>
      <c r="R3326" s="5">
        <f>ROUND(P3326 * (1 + (Q3326 / 100)), 2)</f>
        <v>1155</v>
      </c>
      <c r="S3326" s="5">
        <f>ROUND(R3326 * D3326, 2)</f>
        <v>1166.55</v>
      </c>
      <c r="T3326" s="4" t="str">
        <v>EXHIBITION</v>
      </c>
      <c r="U3326" s="8" t="str">
        <v>AVAILABLE</v>
      </c>
      <c r="V3326" s="4" t="str">
        <v>Cloud, Pinpoint, Feather</v>
      </c>
      <c r="W3326" s="9" t="str">
        <v>Media URL</v>
      </c>
    </row>
    <row r="3327">
      <c r="A3327" s="4" t="str">
        <v>6551675438</v>
      </c>
      <c r="B3327" s="4" t="str">
        <v>MARQUISE</v>
      </c>
      <c r="C3327" s="4">
        <v>165216</v>
      </c>
      <c r="D3327" s="5">
        <v>1.01</v>
      </c>
      <c r="E3327" s="4" t="str">
        <v>M</v>
      </c>
      <c r="F3327" s="4" t="str">
        <v>VVS2</v>
      </c>
      <c r="G3327" s="4" t="str">
        <v xml:space="preserve"> </v>
      </c>
      <c r="H3327" s="4" t="str">
        <v>EX</v>
      </c>
      <c r="I3327" s="4" t="str">
        <v>EX</v>
      </c>
      <c r="J3327" s="4" t="str">
        <v>NONE</v>
      </c>
      <c r="K3327" s="4" t="str">
        <v>9.79 x 5.28 x 3.17</v>
      </c>
      <c r="L3327" s="4" t="str">
        <v>60.00</v>
      </c>
      <c r="M3327" s="4" t="str">
        <v>62.00</v>
      </c>
      <c r="N3327" s="4" t="str">
        <v/>
      </c>
      <c r="O3327" s="4" t="str">
        <v>GIA</v>
      </c>
      <c r="P3327" s="4">
        <v>2100</v>
      </c>
      <c r="Q3327" s="7">
        <v>-45</v>
      </c>
      <c r="R3327" s="5">
        <f>ROUND(P3327 * (1 + (Q3327 / 100)), 2)</f>
        <v>1155</v>
      </c>
      <c r="S3327" s="5">
        <f>ROUND(R3327 * D3327, 2)</f>
        <v>1166.55</v>
      </c>
      <c r="T3327" s="4" t="str">
        <v>EXHIBITION</v>
      </c>
      <c r="U3327" s="8" t="str">
        <v>AVAILABLE</v>
      </c>
      <c r="V3327" s="4" t="str">
        <v>Feather, Natural</v>
      </c>
      <c r="W3327" s="9" t="str">
        <v>Media URL</v>
      </c>
    </row>
    <row r="3328">
      <c r="A3328" s="4" t="str">
        <v>1558531135</v>
      </c>
      <c r="B3328" s="4" t="str">
        <v>MARQUISE</v>
      </c>
      <c r="C3328" s="4">
        <v>160376</v>
      </c>
      <c r="D3328" s="5">
        <v>1</v>
      </c>
      <c r="E3328" s="4" t="str">
        <v>M</v>
      </c>
      <c r="F3328" s="4" t="str">
        <v>VS1</v>
      </c>
      <c r="G3328" s="4" t="str">
        <v xml:space="preserve"> </v>
      </c>
      <c r="H3328" s="4" t="str">
        <v>VG</v>
      </c>
      <c r="I3328" s="4" t="str">
        <v>VG</v>
      </c>
      <c r="J3328" s="4" t="str">
        <v>NONE</v>
      </c>
      <c r="K3328" s="4" t="str">
        <v>10.95 x 5.06 x 3.15</v>
      </c>
      <c r="L3328" s="4" t="str">
        <v>62.20</v>
      </c>
      <c r="M3328" s="4" t="str">
        <v>54.00</v>
      </c>
      <c r="N3328" s="4" t="str">
        <v/>
      </c>
      <c r="O3328" s="4" t="str">
        <v>GIA</v>
      </c>
      <c r="P3328" s="4">
        <v>2000</v>
      </c>
      <c r="Q3328" s="7">
        <v>-41</v>
      </c>
      <c r="R3328" s="5">
        <f>ROUND(P3328 * (1 + (Q3328 / 100)), 2)</f>
        <v>1180</v>
      </c>
      <c r="S3328" s="5">
        <f>ROUND(R3328 * D3328, 2)</f>
        <v>1180</v>
      </c>
      <c r="T3328" s="4" t="str">
        <v>EXHIBITION</v>
      </c>
      <c r="U3328" s="8" t="str">
        <v>AVAILABLE</v>
      </c>
      <c r="V3328" s="4" t="str">
        <v>Twinning Wisp, Feather, Chip, Needle</v>
      </c>
      <c r="W3328" s="9" t="str">
        <v>Media URL</v>
      </c>
    </row>
    <row r="3329">
      <c r="A3329" s="4" t="str">
        <v>7551785358</v>
      </c>
      <c r="B3329" s="4" t="str">
        <v>MARQUISE</v>
      </c>
      <c r="C3329" s="4">
        <v>168883</v>
      </c>
      <c r="D3329" s="5">
        <v>1</v>
      </c>
      <c r="E3329" s="4" t="str">
        <v>M</v>
      </c>
      <c r="F3329" s="4" t="str">
        <v>VS1</v>
      </c>
      <c r="G3329" s="4" t="str">
        <v xml:space="preserve"> </v>
      </c>
      <c r="H3329" s="4" t="str">
        <v>EX</v>
      </c>
      <c r="I3329" s="4" t="str">
        <v>GD</v>
      </c>
      <c r="J3329" s="4" t="str">
        <v>NONE</v>
      </c>
      <c r="K3329" s="4" t="str">
        <v>9.40 x 5.02 x 3.23</v>
      </c>
      <c r="L3329" s="4" t="str">
        <v>64.30</v>
      </c>
      <c r="M3329" s="4" t="str">
        <v>58.00</v>
      </c>
      <c r="N3329" s="4" t="str">
        <v/>
      </c>
      <c r="O3329" s="4" t="str">
        <v>GIA</v>
      </c>
      <c r="P3329" s="4">
        <v>2000</v>
      </c>
      <c r="Q3329" s="7">
        <v>-52</v>
      </c>
      <c r="R3329" s="5">
        <f>ROUND(P3329 * (1 + (Q3329 / 100)), 2)</f>
        <v>960</v>
      </c>
      <c r="S3329" s="5">
        <f>ROUND(R3329 * D3329, 2)</f>
        <v>960</v>
      </c>
      <c r="T3329" s="4" t="str">
        <v>EXHIBITION</v>
      </c>
      <c r="U3329" s="8" t="str">
        <v>AVAILABLE</v>
      </c>
      <c r="V3329" s="4" t="str">
        <v>Twinning Wisp, Feather</v>
      </c>
      <c r="W3329" s="9" t="str">
        <v>Media URL</v>
      </c>
    </row>
    <row r="3330">
      <c r="A3330" s="4" t="str">
        <v>6551675418</v>
      </c>
      <c r="B3330" s="4" t="str">
        <v>MARQUISE</v>
      </c>
      <c r="C3330" s="4">
        <v>165147</v>
      </c>
      <c r="D3330" s="5">
        <v>1.03</v>
      </c>
      <c r="E3330" s="4" t="str">
        <v>M</v>
      </c>
      <c r="F3330" s="4" t="str">
        <v>VS1</v>
      </c>
      <c r="G3330" s="4" t="str">
        <v xml:space="preserve"> </v>
      </c>
      <c r="H3330" s="4" t="str">
        <v>EX</v>
      </c>
      <c r="I3330" s="4" t="str">
        <v>EX</v>
      </c>
      <c r="J3330" s="4" t="str">
        <v>NONE</v>
      </c>
      <c r="K3330" s="4" t="str">
        <v>9.89 x 5.44 x 3.34</v>
      </c>
      <c r="L3330" s="4" t="str">
        <v>61.40</v>
      </c>
      <c r="M3330" s="4" t="str">
        <v>57.00</v>
      </c>
      <c r="N3330" s="4" t="str">
        <v/>
      </c>
      <c r="O3330" s="4" t="str">
        <v>GIA</v>
      </c>
      <c r="P3330" s="4">
        <v>2000</v>
      </c>
      <c r="Q3330" s="7">
        <v>-47</v>
      </c>
      <c r="R3330" s="5">
        <f>ROUND(P3330 * (1 + (Q3330 / 100)), 2)</f>
        <v>1060</v>
      </c>
      <c r="S3330" s="5">
        <f>ROUND(R3330 * D3330, 2)</f>
        <v>1091.8</v>
      </c>
      <c r="T3330" s="4" t="str">
        <v>EXHIBITION</v>
      </c>
      <c r="U3330" s="8" t="str">
        <v>AVAILABLE</v>
      </c>
      <c r="V3330" s="4" t="str">
        <v>Crystal, Feather, Needle</v>
      </c>
      <c r="W3330" s="9" t="str">
        <v>Media URL</v>
      </c>
    </row>
    <row r="3331">
      <c r="A3331" s="4" t="str">
        <v>7553785407</v>
      </c>
      <c r="B3331" s="4" t="str">
        <v>MARQUISE</v>
      </c>
      <c r="C3331" s="4">
        <v>169249</v>
      </c>
      <c r="D3331" s="5">
        <v>1</v>
      </c>
      <c r="E3331" s="4" t="str">
        <v>M</v>
      </c>
      <c r="F3331" s="4" t="str">
        <v>VS1</v>
      </c>
      <c r="G3331" s="4" t="str">
        <v xml:space="preserve"> </v>
      </c>
      <c r="H3331" s="4" t="str">
        <v>EX</v>
      </c>
      <c r="I3331" s="4" t="str">
        <v>EX</v>
      </c>
      <c r="J3331" s="4" t="str">
        <v>NONE</v>
      </c>
      <c r="K3331" s="4" t="str">
        <v>9.65 x 5.26 x 3.38</v>
      </c>
      <c r="L3331" s="4" t="str">
        <v>64.20</v>
      </c>
      <c r="M3331" s="4" t="str">
        <v>58.00</v>
      </c>
      <c r="N3331" s="4" t="str">
        <v/>
      </c>
      <c r="O3331" s="4" t="str">
        <v>GIA</v>
      </c>
      <c r="P3331" s="4">
        <v>2000</v>
      </c>
      <c r="Q3331" s="7">
        <v>-39</v>
      </c>
      <c r="R3331" s="5">
        <f>ROUND(P3331 * (1 + (Q3331 / 100)), 2)</f>
        <v>1220</v>
      </c>
      <c r="S3331" s="5">
        <f>ROUND(R3331 * D3331, 2)</f>
        <v>1220</v>
      </c>
      <c r="T3331" s="4" t="str">
        <v>EXHIBITION</v>
      </c>
      <c r="U3331" s="8" t="str">
        <v>AVAILABLE</v>
      </c>
      <c r="V3331" s="4" t="str">
        <v>Twinning Wisp</v>
      </c>
      <c r="W3331" s="9" t="str">
        <v>Media URL</v>
      </c>
    </row>
    <row r="3332">
      <c r="A3332" s="4" t="str">
        <v>5553054852</v>
      </c>
      <c r="B3332" s="4" t="str">
        <v>MARQUISE</v>
      </c>
      <c r="C3332" s="4">
        <v>139393</v>
      </c>
      <c r="D3332" s="5">
        <v>1</v>
      </c>
      <c r="E3332" s="4" t="str">
        <v>M</v>
      </c>
      <c r="F3332" s="4" t="str">
        <v>VS2</v>
      </c>
      <c r="G3332" s="4" t="str">
        <v xml:space="preserve"> </v>
      </c>
      <c r="H3332" s="4" t="str">
        <v>VG</v>
      </c>
      <c r="I3332" s="4" t="str">
        <v>EX</v>
      </c>
      <c r="J3332" s="4" t="str">
        <v>NONE</v>
      </c>
      <c r="K3332" s="4" t="str">
        <v>9.86 x 5.07 x 3.21</v>
      </c>
      <c r="L3332" s="4" t="str">
        <v>63.30</v>
      </c>
      <c r="M3332" s="4" t="str">
        <v>65.00</v>
      </c>
      <c r="N3332" s="4" t="str">
        <v/>
      </c>
      <c r="O3332" s="4" t="str">
        <v>GIA</v>
      </c>
      <c r="P3332" s="4">
        <v>1900</v>
      </c>
      <c r="Q3332" s="7">
        <v>-51</v>
      </c>
      <c r="R3332" s="5">
        <f>ROUND(P3332 * (1 + (Q3332 / 100)), 2)</f>
        <v>931</v>
      </c>
      <c r="S3332" s="5">
        <f>ROUND(R3332 * D3332, 2)</f>
        <v>931</v>
      </c>
      <c r="T3332" s="4" t="str">
        <v>EXHIBITION</v>
      </c>
      <c r="U3332" s="8" t="str">
        <v>AVAILABLE</v>
      </c>
      <c r="V3332" s="4" t="str">
        <v>Feather, Twinning Wisp, Cavity, Needle</v>
      </c>
      <c r="W3332" s="9" t="str">
        <v>Media URL</v>
      </c>
    </row>
    <row r="3333">
      <c r="A3333" s="4" t="str">
        <v>5543716922</v>
      </c>
      <c r="B3333" s="4" t="str">
        <v>MARQUISE</v>
      </c>
      <c r="C3333" s="4">
        <v>126198</v>
      </c>
      <c r="D3333" s="5">
        <v>1.01</v>
      </c>
      <c r="E3333" s="4" t="str">
        <v>M</v>
      </c>
      <c r="F3333" s="4" t="str">
        <v>VS2</v>
      </c>
      <c r="G3333" s="4" t="str">
        <v xml:space="preserve"> </v>
      </c>
      <c r="H3333" s="4" t="str">
        <v>EX</v>
      </c>
      <c r="I3333" s="4" t="str">
        <v>VG</v>
      </c>
      <c r="J3333" s="4" t="str">
        <v>NONE</v>
      </c>
      <c r="K3333" s="4" t="str">
        <v>10.11 x 5.12 x 3.36</v>
      </c>
      <c r="L3333" s="4" t="str">
        <v>65.70</v>
      </c>
      <c r="M3333" s="4" t="str">
        <v>57.00</v>
      </c>
      <c r="N3333" s="4" t="str">
        <v/>
      </c>
      <c r="O3333" s="4" t="str">
        <v>GIA</v>
      </c>
      <c r="P3333" s="4">
        <v>1900</v>
      </c>
      <c r="Q3333" s="7">
        <v>-54</v>
      </c>
      <c r="R3333" s="5">
        <f>ROUND(P3333 * (1 + (Q3333 / 100)), 2)</f>
        <v>874</v>
      </c>
      <c r="S3333" s="5">
        <f>ROUND(R3333 * D3333, 2)</f>
        <v>882.74</v>
      </c>
      <c r="T3333" s="4" t="str">
        <v>EXHIBITION</v>
      </c>
      <c r="U3333" s="8" t="str">
        <v>AVAILABLE</v>
      </c>
      <c r="V3333" s="4" t="str">
        <v>Feather, Crystal, Needle, Natural</v>
      </c>
      <c r="W3333" s="9" t="str">
        <v>Media URL</v>
      </c>
    </row>
    <row r="3334">
      <c r="A3334" s="4" t="str">
        <v>6565081245</v>
      </c>
      <c r="B3334" s="4" t="str">
        <v>MARQUISE</v>
      </c>
      <c r="C3334" s="4">
        <v>180824</v>
      </c>
      <c r="D3334" s="5">
        <v>1</v>
      </c>
      <c r="E3334" s="4" t="str">
        <v>M</v>
      </c>
      <c r="F3334" s="4" t="str">
        <v>VS2</v>
      </c>
      <c r="G3334" s="4" t="str">
        <v xml:space="preserve"> </v>
      </c>
      <c r="H3334" s="4" t="str">
        <v>EX</v>
      </c>
      <c r="I3334" s="4" t="str">
        <v>VG</v>
      </c>
      <c r="J3334" s="4" t="str">
        <v>NONE</v>
      </c>
      <c r="K3334" s="4" t="str">
        <v>9.37 x 5.21 x 3.29</v>
      </c>
      <c r="L3334" s="4" t="str">
        <v>63.20</v>
      </c>
      <c r="M3334" s="4" t="str">
        <v>64.00</v>
      </c>
      <c r="N3334" s="4" t="str">
        <v/>
      </c>
      <c r="O3334" s="4" t="str">
        <v>GIA</v>
      </c>
      <c r="P3334" s="4">
        <v>1900</v>
      </c>
      <c r="Q3334" s="7">
        <v>-34</v>
      </c>
      <c r="R3334" s="5">
        <f>ROUND(P3334 * (1 + (Q3334 / 100)), 2)</f>
        <v>1254</v>
      </c>
      <c r="S3334" s="5">
        <f>ROUND(R3334 * D3334, 2)</f>
        <v>1254</v>
      </c>
      <c r="T3334" s="4" t="str">
        <v>EXHIBITION</v>
      </c>
      <c r="U3334" s="8" t="str">
        <v>AVAILABLE</v>
      </c>
      <c r="V3334" s="4" t="str">
        <v>Feather, Twinning Wisp</v>
      </c>
      <c r="W3334" s="9" t="str">
        <v>Media URL</v>
      </c>
    </row>
    <row r="3335">
      <c r="A3335" s="4" t="str">
        <v>7558505778</v>
      </c>
      <c r="B3335" s="4" t="str">
        <v>MARQUISE</v>
      </c>
      <c r="C3335" s="4">
        <v>158429</v>
      </c>
      <c r="D3335" s="5">
        <v>1.01</v>
      </c>
      <c r="E3335" s="4" t="str">
        <v>M</v>
      </c>
      <c r="F3335" s="4" t="str">
        <v>VS2</v>
      </c>
      <c r="G3335" s="4" t="str">
        <v xml:space="preserve"> </v>
      </c>
      <c r="H3335" s="4" t="str">
        <v>EX</v>
      </c>
      <c r="I3335" s="4" t="str">
        <v>EX</v>
      </c>
      <c r="J3335" s="4" t="str">
        <v>NONE</v>
      </c>
      <c r="K3335" s="4" t="str">
        <v>11.10 x 4.83 x 3.22</v>
      </c>
      <c r="L3335" s="4" t="str">
        <v>66.60</v>
      </c>
      <c r="M3335" s="4" t="str">
        <v>56.00</v>
      </c>
      <c r="N3335" s="4" t="str">
        <v/>
      </c>
      <c r="O3335" s="4" t="str">
        <v>GIA</v>
      </c>
      <c r="P3335" s="4">
        <v>1900</v>
      </c>
      <c r="Q3335" s="7">
        <v>-45</v>
      </c>
      <c r="R3335" s="5">
        <f>ROUND(P3335 * (1 + (Q3335 / 100)), 2)</f>
        <v>1045</v>
      </c>
      <c r="S3335" s="5">
        <f>ROUND(R3335 * D3335, 2)</f>
        <v>1055.45</v>
      </c>
      <c r="T3335" s="4" t="str">
        <v>EXHIBITION</v>
      </c>
      <c r="U3335" s="8" t="str">
        <v>AVAILABLE</v>
      </c>
      <c r="V3335" s="4" t="str">
        <v>Twinning Wisp, Feather, Needle, Indented Natural</v>
      </c>
      <c r="W3335" s="9" t="str">
        <v>Media URL</v>
      </c>
    </row>
    <row r="3336">
      <c r="A3336" s="4" t="str">
        <v>6565051535</v>
      </c>
      <c r="B3336" s="4" t="str">
        <v>MARQUISE</v>
      </c>
      <c r="C3336" s="4">
        <v>179464</v>
      </c>
      <c r="D3336" s="5">
        <v>1.01</v>
      </c>
      <c r="E3336" s="4" t="str">
        <v>M</v>
      </c>
      <c r="F3336" s="4" t="str">
        <v>VS2</v>
      </c>
      <c r="G3336" s="4" t="str">
        <v xml:space="preserve"> </v>
      </c>
      <c r="H3336" s="4" t="str">
        <v>EX</v>
      </c>
      <c r="I3336" s="4" t="str">
        <v>EX</v>
      </c>
      <c r="J3336" s="4" t="str">
        <v>NONE</v>
      </c>
      <c r="K3336" s="4" t="str">
        <v>11.31 x 4.96 x 3.05</v>
      </c>
      <c r="L3336" s="4" t="str">
        <v>61.50</v>
      </c>
      <c r="M3336" s="4" t="str">
        <v>58.00</v>
      </c>
      <c r="N3336" s="4" t="str">
        <v/>
      </c>
      <c r="O3336" s="4" t="str">
        <v>GIA</v>
      </c>
      <c r="P3336" s="4">
        <v>1900</v>
      </c>
      <c r="Q3336" s="7">
        <v>-34</v>
      </c>
      <c r="R3336" s="5">
        <f>ROUND(P3336 * (1 + (Q3336 / 100)), 2)</f>
        <v>1254</v>
      </c>
      <c r="S3336" s="5">
        <f>ROUND(R3336 * D3336, 2)</f>
        <v>1266.54</v>
      </c>
      <c r="T3336" s="4" t="str">
        <v>EXHIBITION</v>
      </c>
      <c r="U3336" s="8" t="str">
        <v>AVAILABLE</v>
      </c>
      <c r="V3336" s="4" t="str">
        <v>Twinning Wisp, Crystal, Feather, Needle</v>
      </c>
      <c r="W3336" s="9" t="str">
        <v>Media URL</v>
      </c>
    </row>
    <row r="3337">
      <c r="A3337" s="4" t="str">
        <v>6551617543</v>
      </c>
      <c r="B3337" s="4" t="str">
        <v>MARQUISE</v>
      </c>
      <c r="C3337" s="4">
        <v>162659</v>
      </c>
      <c r="D3337" s="5">
        <v>1</v>
      </c>
      <c r="E3337" s="4" t="str">
        <v>M</v>
      </c>
      <c r="F3337" s="4" t="str">
        <v>SI1</v>
      </c>
      <c r="G3337" s="4" t="str">
        <v xml:space="preserve"> </v>
      </c>
      <c r="H3337" s="4" t="str">
        <v>VG</v>
      </c>
      <c r="I3337" s="4" t="str">
        <v>GD</v>
      </c>
      <c r="J3337" s="4" t="str">
        <v>NONE</v>
      </c>
      <c r="K3337" s="4" t="str">
        <v>9.29 x 5.14 x 3.30</v>
      </c>
      <c r="L3337" s="4" t="str">
        <v>64.20</v>
      </c>
      <c r="M3337" s="4" t="str">
        <v>70.00</v>
      </c>
      <c r="N3337" s="4" t="str">
        <v/>
      </c>
      <c r="O3337" s="4" t="str">
        <v>GIA</v>
      </c>
      <c r="P3337" s="4">
        <v>1800</v>
      </c>
      <c r="Q3337" s="7">
        <v>-63</v>
      </c>
      <c r="R3337" s="5">
        <f>ROUND(P3337 * (1 + (Q3337 / 100)), 2)</f>
        <v>666</v>
      </c>
      <c r="S3337" s="5">
        <f>ROUND(R3337 * D3337, 2)</f>
        <v>666</v>
      </c>
      <c r="T3337" s="4" t="str">
        <v>EXHIBITION</v>
      </c>
      <c r="U3337" s="8" t="str">
        <v>AVAILABLE</v>
      </c>
      <c r="V3337" s="4" t="str">
        <v>Twinning Wisp, Feather, Indented Natural, Cavity, Pinpoint, Natural</v>
      </c>
      <c r="W3337" s="9" t="str">
        <v>Media URL</v>
      </c>
    </row>
    <row r="3338">
      <c r="A3338" s="4" t="str">
        <v>7551505934</v>
      </c>
      <c r="B3338" s="4" t="str">
        <v>MARQUISE</v>
      </c>
      <c r="C3338" s="4">
        <v>159147</v>
      </c>
      <c r="D3338" s="5">
        <v>1.02</v>
      </c>
      <c r="E3338" s="4" t="str">
        <v>M</v>
      </c>
      <c r="F3338" s="4" t="str">
        <v>SI1</v>
      </c>
      <c r="G3338" s="4" t="str">
        <v xml:space="preserve"> </v>
      </c>
      <c r="H3338" s="4" t="str">
        <v>VG</v>
      </c>
      <c r="I3338" s="4" t="str">
        <v>VG</v>
      </c>
      <c r="J3338" s="4" t="str">
        <v>NONE</v>
      </c>
      <c r="K3338" s="4" t="str">
        <v>9.10 x 5.17 x 3.40</v>
      </c>
      <c r="L3338" s="4" t="str">
        <v>65.70</v>
      </c>
      <c r="M3338" s="4" t="str">
        <v>58.00</v>
      </c>
      <c r="N3338" s="4" t="str">
        <v/>
      </c>
      <c r="O3338" s="4" t="str">
        <v>GIA</v>
      </c>
      <c r="P3338" s="4">
        <v>1800</v>
      </c>
      <c r="Q3338" s="7">
        <v>-58</v>
      </c>
      <c r="R3338" s="5">
        <f>ROUND(P3338 * (1 + (Q3338 / 100)), 2)</f>
        <v>756</v>
      </c>
      <c r="S3338" s="5">
        <f>ROUND(R3338 * D3338, 2)</f>
        <v>771.12</v>
      </c>
      <c r="T3338" s="4" t="str">
        <v>EXHIBITION</v>
      </c>
      <c r="U3338" s="8" t="str">
        <v>AVAILABLE</v>
      </c>
      <c r="V3338" s="4" t="str">
        <v>Feather, Twinning Wisp, Needle, Indented Natural</v>
      </c>
      <c r="W3338" s="9" t="str">
        <v>Media URL</v>
      </c>
    </row>
    <row r="3339">
      <c r="A3339" s="4" t="str">
        <v>1558675452</v>
      </c>
      <c r="B3339" s="4" t="str">
        <v>MARQUISE</v>
      </c>
      <c r="C3339" s="4">
        <v>165215</v>
      </c>
      <c r="D3339" s="5">
        <v>1.01</v>
      </c>
      <c r="E3339" s="4" t="str">
        <v>M</v>
      </c>
      <c r="F3339" s="4" t="str">
        <v>SI1</v>
      </c>
      <c r="G3339" s="4" t="str">
        <v xml:space="preserve"> </v>
      </c>
      <c r="H3339" s="4" t="str">
        <v>EX</v>
      </c>
      <c r="I3339" s="4" t="str">
        <v>VG</v>
      </c>
      <c r="J3339" s="4" t="str">
        <v>NONE</v>
      </c>
      <c r="K3339" s="4" t="str">
        <v>9.54 x 5.27 x 3.22</v>
      </c>
      <c r="L3339" s="4" t="str">
        <v>61.00</v>
      </c>
      <c r="M3339" s="4" t="str">
        <v>60.00</v>
      </c>
      <c r="N3339" s="4" t="str">
        <v/>
      </c>
      <c r="O3339" s="4" t="str">
        <v>GIA</v>
      </c>
      <c r="P3339" s="4">
        <v>1800</v>
      </c>
      <c r="Q3339" s="7">
        <v>-62</v>
      </c>
      <c r="R3339" s="5">
        <f>ROUND(P3339 * (1 + (Q3339 / 100)), 2)</f>
        <v>684</v>
      </c>
      <c r="S3339" s="5">
        <f>ROUND(R3339 * D3339, 2)</f>
        <v>690.84</v>
      </c>
      <c r="T3339" s="4" t="str">
        <v>EXHIBITION</v>
      </c>
      <c r="U3339" s="8" t="str">
        <v>AVAILABLE</v>
      </c>
      <c r="V3339" s="4" t="str">
        <v>Feather, Crystal</v>
      </c>
      <c r="W3339" s="9" t="str">
        <v>Media URL</v>
      </c>
    </row>
    <row r="3340">
      <c r="A3340" s="4" t="str">
        <v>6565227430</v>
      </c>
      <c r="B3340" s="4" t="str">
        <v>MARQUISE</v>
      </c>
      <c r="C3340" s="4">
        <v>187493</v>
      </c>
      <c r="D3340" s="5">
        <v>1</v>
      </c>
      <c r="E3340" s="4" t="str">
        <v>M</v>
      </c>
      <c r="F3340" s="4" t="str">
        <v>SI1</v>
      </c>
      <c r="G3340" s="4" t="str">
        <v xml:space="preserve"> </v>
      </c>
      <c r="H3340" s="4" t="str">
        <v>EX</v>
      </c>
      <c r="I3340" s="4" t="str">
        <v>VG</v>
      </c>
      <c r="J3340" s="4" t="str">
        <v>NONE</v>
      </c>
      <c r="K3340" s="4" t="str">
        <v>9.75 x 5.20 x 3.23</v>
      </c>
      <c r="L3340" s="4" t="str">
        <v>62.10</v>
      </c>
      <c r="M3340" s="4" t="str">
        <v>61.00</v>
      </c>
      <c r="N3340" s="4" t="str">
        <v/>
      </c>
      <c r="O3340" s="4" t="str">
        <v>GIA</v>
      </c>
      <c r="P3340" s="4">
        <v>1800</v>
      </c>
      <c r="Q3340" s="7">
        <v>-44</v>
      </c>
      <c r="R3340" s="5">
        <f>ROUND(P3340 * (1 + (Q3340 / 100)), 2)</f>
        <v>1008</v>
      </c>
      <c r="S3340" s="5">
        <f>ROUND(R3340 * D3340, 2)</f>
        <v>1008</v>
      </c>
      <c r="T3340" s="4" t="str">
        <v>EXHIBITION</v>
      </c>
      <c r="U3340" s="8" t="str">
        <v>AVAILABLE</v>
      </c>
      <c r="V3340" s="4" t="str">
        <v>Feather, Crystal, Indented Natural</v>
      </c>
      <c r="W3340" s="9" t="str">
        <v>Media URL</v>
      </c>
    </row>
    <row r="3341">
      <c r="A3341" s="4" t="str">
        <v>6552675524</v>
      </c>
      <c r="B3341" s="4" t="str">
        <v>MARQUISE</v>
      </c>
      <c r="C3341" s="4">
        <v>165213</v>
      </c>
      <c r="D3341" s="5">
        <v>1</v>
      </c>
      <c r="E3341" s="4" t="str">
        <v>M</v>
      </c>
      <c r="F3341" s="4" t="str">
        <v>SI2</v>
      </c>
      <c r="G3341" s="4" t="str">
        <v xml:space="preserve"> </v>
      </c>
      <c r="H3341" s="4" t="str">
        <v>VG</v>
      </c>
      <c r="I3341" s="4" t="str">
        <v>VG</v>
      </c>
      <c r="J3341" s="4" t="str">
        <v>NONE</v>
      </c>
      <c r="K3341" s="4" t="str">
        <v>9.36 x 5.19 x 3.45</v>
      </c>
      <c r="L3341" s="4" t="str">
        <v>66.40</v>
      </c>
      <c r="M3341" s="4" t="str">
        <v>54.00</v>
      </c>
      <c r="N3341" s="4" t="str">
        <v/>
      </c>
      <c r="O3341" s="4" t="str">
        <v>GIA</v>
      </c>
      <c r="P3341" s="4">
        <v>1700</v>
      </c>
      <c r="Q3341" s="7">
        <v>-52</v>
      </c>
      <c r="R3341" s="5">
        <f>ROUND(P3341 * (1 + (Q3341 / 100)), 2)</f>
        <v>816</v>
      </c>
      <c r="S3341" s="5">
        <f>ROUND(R3341 * D3341, 2)</f>
        <v>816</v>
      </c>
      <c r="T3341" s="4" t="str">
        <v>EXHIBITION</v>
      </c>
      <c r="U3341" s="8" t="str">
        <v>AVAILABLE</v>
      </c>
      <c r="V3341" s="4" t="str">
        <v>Feather, Twinning Wisp, Cavity, Natural</v>
      </c>
      <c r="W3341" s="9" t="str">
        <v>Media URL</v>
      </c>
    </row>
    <row r="3342">
      <c r="A3342" s="4" t="str">
        <v>6552719203</v>
      </c>
      <c r="B3342" s="4" t="str">
        <v>MARQUISE</v>
      </c>
      <c r="C3342" s="4">
        <v>166728</v>
      </c>
      <c r="D3342" s="5">
        <v>1.02</v>
      </c>
      <c r="E3342" s="4" t="str">
        <v>N</v>
      </c>
      <c r="F3342" s="4" t="str">
        <v>VS1</v>
      </c>
      <c r="G3342" s="4" t="str">
        <v xml:space="preserve"> </v>
      </c>
      <c r="H3342" s="4" t="str">
        <v>EX</v>
      </c>
      <c r="I3342" s="4" t="str">
        <v>EX</v>
      </c>
      <c r="J3342" s="4" t="str">
        <v>NONE</v>
      </c>
      <c r="K3342" s="4" t="str">
        <v>12.12 x 4.90 x 2.82</v>
      </c>
      <c r="L3342" s="4" t="str">
        <v>57.50</v>
      </c>
      <c r="M3342" s="4" t="str">
        <v>57.00</v>
      </c>
      <c r="N3342" s="4" t="str">
        <v/>
      </c>
      <c r="O3342" s="4" t="str">
        <v>GIA</v>
      </c>
      <c r="P3342" s="4">
        <v>2000</v>
      </c>
      <c r="Q3342" s="7">
        <v>-51</v>
      </c>
      <c r="R3342" s="5">
        <f>ROUND(P3342 * (1 + (Q3342 / 100)), 2)</f>
        <v>980</v>
      </c>
      <c r="S3342" s="5">
        <f>ROUND(R3342 * D3342, 2)</f>
        <v>999.6</v>
      </c>
      <c r="T3342" s="4" t="str">
        <v>EXHIBITION</v>
      </c>
      <c r="U3342" s="8" t="str">
        <v>AVAILABLE</v>
      </c>
      <c r="V3342" s="4" t="str">
        <v>Twinning Wisp, Feather, Pinpoint</v>
      </c>
      <c r="W3342" s="9" t="str">
        <v>Media URL</v>
      </c>
    </row>
    <row r="3343">
      <c r="A3343" s="4" t="str">
        <v>1553505984</v>
      </c>
      <c r="B3343" s="4" t="str">
        <v>MARQUISE</v>
      </c>
      <c r="C3343" s="4">
        <v>158744</v>
      </c>
      <c r="D3343" s="5">
        <v>1.01</v>
      </c>
      <c r="E3343" s="4" t="str">
        <v>N</v>
      </c>
      <c r="F3343" s="4" t="str">
        <v>VS2</v>
      </c>
      <c r="G3343" s="4" t="str">
        <v xml:space="preserve"> </v>
      </c>
      <c r="H3343" s="4" t="str">
        <v>EX</v>
      </c>
      <c r="I3343" s="4" t="str">
        <v>EX</v>
      </c>
      <c r="J3343" s="4" t="str">
        <v>NONE</v>
      </c>
      <c r="K3343" s="4" t="str">
        <v>10.37 x 5.04 x 3.22</v>
      </c>
      <c r="L3343" s="4" t="str">
        <v>63.80</v>
      </c>
      <c r="M3343" s="4" t="str">
        <v>61.00</v>
      </c>
      <c r="N3343" s="4" t="str">
        <v/>
      </c>
      <c r="O3343" s="4" t="str">
        <v>GIA</v>
      </c>
      <c r="P3343" s="4">
        <v>1900</v>
      </c>
      <c r="Q3343" s="7">
        <v>-55</v>
      </c>
      <c r="R3343" s="5">
        <f>ROUND(P3343 * (1 + (Q3343 / 100)), 2)</f>
        <v>855</v>
      </c>
      <c r="S3343" s="5">
        <f>ROUND(R3343 * D3343, 2)</f>
        <v>863.55</v>
      </c>
      <c r="T3343" s="4" t="str">
        <v>EXHIBITION</v>
      </c>
      <c r="U3343" s="8" t="str">
        <v>AVAILABLE</v>
      </c>
      <c r="V3343" s="4" t="str">
        <v>Twinning Wisp, Feather, Needle, Natural</v>
      </c>
      <c r="W3343" s="9" t="str">
        <v>Media URL</v>
      </c>
    </row>
    <row r="3344">
      <c r="A3344" s="4" t="str">
        <v>7561217299</v>
      </c>
      <c r="B3344" s="4" t="str">
        <v>MARQUISE</v>
      </c>
      <c r="C3344" s="4">
        <v>186976</v>
      </c>
      <c r="D3344" s="5">
        <v>1.01</v>
      </c>
      <c r="E3344" s="4" t="str">
        <v>N</v>
      </c>
      <c r="F3344" s="4" t="str">
        <v>VS2</v>
      </c>
      <c r="G3344" s="4" t="str">
        <v xml:space="preserve"> </v>
      </c>
      <c r="H3344" s="4" t="str">
        <v>EX</v>
      </c>
      <c r="I3344" s="4" t="str">
        <v>EX</v>
      </c>
      <c r="J3344" s="4" t="str">
        <v>NONE</v>
      </c>
      <c r="K3344" s="4" t="str">
        <v>9.50 x 5.16 x 3.33</v>
      </c>
      <c r="L3344" s="4" t="str">
        <v>64.60</v>
      </c>
      <c r="M3344" s="4" t="str">
        <v>65.00</v>
      </c>
      <c r="N3344" s="4" t="str">
        <v/>
      </c>
      <c r="O3344" s="4" t="str">
        <v>GIA</v>
      </c>
      <c r="P3344" s="4">
        <v>1900</v>
      </c>
      <c r="Q3344" s="7">
        <v>-47</v>
      </c>
      <c r="R3344" s="5">
        <f>ROUND(P3344 * (1 + (Q3344 / 100)), 2)</f>
        <v>1007</v>
      </c>
      <c r="S3344" s="5">
        <f>ROUND(R3344 * D3344, 2)</f>
        <v>1017.07</v>
      </c>
      <c r="T3344" s="4" t="str">
        <v>EXHIBITION</v>
      </c>
      <c r="U3344" s="8" t="str">
        <v>AVAILABLE</v>
      </c>
      <c r="V3344" s="4" t="str">
        <v>Feather, Cavity, Indented Natural, Natural</v>
      </c>
      <c r="W3344" s="9" t="str">
        <v>Media URL</v>
      </c>
    </row>
    <row r="3345">
      <c r="A3345" s="4" t="str">
        <v>6552505677</v>
      </c>
      <c r="B3345" s="4" t="str">
        <v>MARQUISE</v>
      </c>
      <c r="C3345" s="4">
        <v>159116</v>
      </c>
      <c r="D3345" s="5">
        <v>1.01</v>
      </c>
      <c r="E3345" s="4" t="str">
        <v>N</v>
      </c>
      <c r="F3345" s="4" t="str">
        <v>SI1</v>
      </c>
      <c r="G3345" s="4" t="str">
        <v xml:space="preserve"> </v>
      </c>
      <c r="H3345" s="4" t="str">
        <v>EX</v>
      </c>
      <c r="I3345" s="4" t="str">
        <v>EX</v>
      </c>
      <c r="J3345" s="4" t="str">
        <v>NONE</v>
      </c>
      <c r="K3345" s="4" t="str">
        <v>9.87 x 4.96 x 3.35</v>
      </c>
      <c r="L3345" s="4" t="str">
        <v>67.40</v>
      </c>
      <c r="M3345" s="4" t="str">
        <v>57.00</v>
      </c>
      <c r="N3345" s="4" t="str">
        <v/>
      </c>
      <c r="O3345" s="4" t="str">
        <v>GIA</v>
      </c>
      <c r="P3345" s="4">
        <v>1800</v>
      </c>
      <c r="Q3345" s="7">
        <v>-55</v>
      </c>
      <c r="R3345" s="5">
        <f>ROUND(P3345 * (1 + (Q3345 / 100)), 2)</f>
        <v>810</v>
      </c>
      <c r="S3345" s="5">
        <f>ROUND(R3345 * D3345, 2)</f>
        <v>818.1</v>
      </c>
      <c r="T3345" s="4" t="str">
        <v>EXHIBITION</v>
      </c>
      <c r="U3345" s="8" t="str">
        <v>AVAILABLE</v>
      </c>
      <c r="V3345" s="4" t="str">
        <v>Feather, Crystal, Twinning Wisp, Needle, Indented Natural</v>
      </c>
      <c r="W3345" s="9" t="str">
        <v>Media URL</v>
      </c>
    </row>
    <row r="3346">
      <c r="A3346" s="4" t="str">
        <v>7562045343</v>
      </c>
      <c r="B3346" s="4" t="str">
        <v>MARQUISE</v>
      </c>
      <c r="C3346" s="4">
        <v>179021</v>
      </c>
      <c r="D3346" s="5">
        <v>1</v>
      </c>
      <c r="E3346" s="4" t="str">
        <v>N</v>
      </c>
      <c r="F3346" s="4" t="str">
        <v>SI2</v>
      </c>
      <c r="G3346" s="4" t="str">
        <v xml:space="preserve"> </v>
      </c>
      <c r="H3346" s="4" t="str">
        <v>VG</v>
      </c>
      <c r="I3346" s="4" t="str">
        <v>VG</v>
      </c>
      <c r="J3346" s="4" t="str">
        <v>NONE</v>
      </c>
      <c r="K3346" s="4" t="str">
        <v>9.40 x 5.36 x 3.26</v>
      </c>
      <c r="L3346" s="4" t="str">
        <v>60.90</v>
      </c>
      <c r="M3346" s="4" t="str">
        <v>55.00</v>
      </c>
      <c r="N3346" s="4" t="str">
        <v/>
      </c>
      <c r="O3346" s="4" t="str">
        <v>GIA</v>
      </c>
      <c r="P3346" s="4">
        <v>1700</v>
      </c>
      <c r="Q3346" s="7">
        <v>-51</v>
      </c>
      <c r="R3346" s="5">
        <f>ROUND(P3346 * (1 + (Q3346 / 100)), 2)</f>
        <v>833</v>
      </c>
      <c r="S3346" s="5">
        <f>ROUND(R3346 * D3346, 2)</f>
        <v>833</v>
      </c>
      <c r="T3346" s="4" t="str">
        <v>EXHIBITION</v>
      </c>
      <c r="U3346" s="8" t="str">
        <v>AVAILABLE</v>
      </c>
      <c r="V3346" s="4" t="str">
        <v>Feather, Crystal, Cavity, Indented Natural, Cloud, Needle, Extra Facet</v>
      </c>
      <c r="W3346" s="9" t="str">
        <v>Media URL</v>
      </c>
    </row>
    <row r="3347">
      <c r="A3347" s="4" t="str">
        <v>1555627601</v>
      </c>
      <c r="B3347" s="4" t="str">
        <v>MARQUISE</v>
      </c>
      <c r="C3347" s="4">
        <v>163080</v>
      </c>
      <c r="D3347" s="5">
        <v>1.01</v>
      </c>
      <c r="E3347" s="4" t="str">
        <v>N</v>
      </c>
      <c r="F3347" s="4" t="str">
        <v>SI2</v>
      </c>
      <c r="G3347" s="4" t="str">
        <v xml:space="preserve"> </v>
      </c>
      <c r="H3347" s="4" t="str">
        <v>EX</v>
      </c>
      <c r="I3347" s="4" t="str">
        <v>EX</v>
      </c>
      <c r="J3347" s="4" t="str">
        <v>NONE</v>
      </c>
      <c r="K3347" s="4" t="str">
        <v>10.03 x 5.31 x 3.27</v>
      </c>
      <c r="L3347" s="4" t="str">
        <v>61.50</v>
      </c>
      <c r="M3347" s="4" t="str">
        <v>60.00</v>
      </c>
      <c r="N3347" s="4" t="str">
        <v/>
      </c>
      <c r="O3347" s="4" t="str">
        <v>GIA</v>
      </c>
      <c r="P3347" s="4">
        <v>1700</v>
      </c>
      <c r="Q3347" s="7">
        <v>-58</v>
      </c>
      <c r="R3347" s="5">
        <f>ROUND(P3347 * (1 + (Q3347 / 100)), 2)</f>
        <v>714</v>
      </c>
      <c r="S3347" s="5">
        <f>ROUND(R3347 * D3347, 2)</f>
        <v>721.14</v>
      </c>
      <c r="T3347" s="4" t="str">
        <v>EXHIBITION</v>
      </c>
      <c r="U3347" s="8" t="str">
        <v>AVAILABLE</v>
      </c>
      <c r="V3347" s="4" t="str">
        <v>Twinning Wisp, Crystal, Feather, Cloud, Needle</v>
      </c>
      <c r="W3347" s="9" t="str">
        <v>Media URL</v>
      </c>
    </row>
    <row r="3348">
      <c r="A3348" s="4" t="str">
        <v>1559508107</v>
      </c>
      <c r="B3348" s="4" t="str">
        <v>MARQUISE</v>
      </c>
      <c r="C3348" s="4">
        <v>158196</v>
      </c>
      <c r="D3348" s="5">
        <v>0.9</v>
      </c>
      <c r="E3348" s="4" t="str">
        <v>L</v>
      </c>
      <c r="F3348" s="4" t="str">
        <v>SI1</v>
      </c>
      <c r="G3348" s="4" t="str">
        <v xml:space="preserve"> </v>
      </c>
      <c r="H3348" s="4" t="str">
        <v>EX</v>
      </c>
      <c r="I3348" s="4" t="str">
        <v>VG</v>
      </c>
      <c r="J3348" s="4" t="str">
        <v>NONE</v>
      </c>
      <c r="K3348" s="4" t="str">
        <v>8.85 x 5.21 x 3.13</v>
      </c>
      <c r="L3348" s="4" t="str">
        <v>60.10</v>
      </c>
      <c r="M3348" s="4" t="str">
        <v>62.00</v>
      </c>
      <c r="N3348" s="4" t="str">
        <v/>
      </c>
      <c r="O3348" s="4" t="str">
        <v>GIA</v>
      </c>
      <c r="P3348" s="4">
        <v>1600</v>
      </c>
      <c r="Q3348" s="7">
        <v>-50</v>
      </c>
      <c r="R3348" s="5">
        <f>ROUND(P3348 * (1 + (Q3348 / 100)), 2)</f>
        <v>800</v>
      </c>
      <c r="S3348" s="5">
        <f>ROUND(R3348 * D3348, 2)</f>
        <v>720</v>
      </c>
      <c r="T3348" s="4" t="str">
        <v>MUMBAI</v>
      </c>
      <c r="U3348" s="8" t="str">
        <v>AVAILABLE</v>
      </c>
      <c r="V3348" s="4" t="str">
        <v>Twinning Wisp, Feather</v>
      </c>
      <c r="W3348" s="9" t="str">
        <v>Media URL</v>
      </c>
    </row>
    <row r="3349">
      <c r="A3349" s="4" t="str">
        <v>1553998819</v>
      </c>
      <c r="B3349" s="4" t="str">
        <v>MARQUISE</v>
      </c>
      <c r="C3349" s="4">
        <v>175686</v>
      </c>
      <c r="D3349" s="5">
        <v>0.9</v>
      </c>
      <c r="E3349" s="4" t="str">
        <v>L</v>
      </c>
      <c r="F3349" s="4" t="str">
        <v>SI1</v>
      </c>
      <c r="G3349" s="4" t="str">
        <v xml:space="preserve"> </v>
      </c>
      <c r="H3349" s="4" t="str">
        <v>EX</v>
      </c>
      <c r="I3349" s="4" t="str">
        <v>VG</v>
      </c>
      <c r="J3349" s="4" t="str">
        <v>NONE</v>
      </c>
      <c r="K3349" s="4" t="str">
        <v>9.41 x 5.14 x 3.07</v>
      </c>
      <c r="L3349" s="4" t="str">
        <v>59.80</v>
      </c>
      <c r="M3349" s="4" t="str">
        <v>65.00</v>
      </c>
      <c r="N3349" s="4" t="str">
        <v/>
      </c>
      <c r="O3349" s="4" t="str">
        <v>GIA</v>
      </c>
      <c r="P3349" s="4">
        <v>1600</v>
      </c>
      <c r="Q3349" s="7">
        <v>-46</v>
      </c>
      <c r="R3349" s="5">
        <f>ROUND(P3349 * (1 + (Q3349 / 100)), 2)</f>
        <v>864</v>
      </c>
      <c r="S3349" s="5">
        <f>ROUND(R3349 * D3349, 2)</f>
        <v>777.6</v>
      </c>
      <c r="T3349" s="4" t="str">
        <v>MUMBAI</v>
      </c>
      <c r="U3349" s="8" t="str">
        <v>AVAILABLE</v>
      </c>
      <c r="V3349" s="4" t="str">
        <v>Feather</v>
      </c>
      <c r="W3349" s="9" t="str">
        <v>Media URL</v>
      </c>
    </row>
    <row r="3350">
      <c r="A3350" s="4" t="str">
        <v>807657049</v>
      </c>
      <c r="B3350" s="4" t="str">
        <v>MARQUISE</v>
      </c>
      <c r="C3350" s="4">
        <v>179463</v>
      </c>
      <c r="D3350" s="5">
        <v>0.82</v>
      </c>
      <c r="E3350" s="4" t="str">
        <v>I</v>
      </c>
      <c r="F3350" s="4" t="str">
        <v>VS2</v>
      </c>
      <c r="G3350" s="4" t="str">
        <v>VG</v>
      </c>
      <c r="H3350" s="4" t="str">
        <v>EX</v>
      </c>
      <c r="I3350" s="4" t="str">
        <v>EX</v>
      </c>
      <c r="J3350" s="4" t="str">
        <v>NONE</v>
      </c>
      <c r="K3350" s="4" t="str">
        <v>10.19 x 4.59 x 3.09</v>
      </c>
      <c r="L3350" s="4" t="str">
        <v>67.30</v>
      </c>
      <c r="M3350" s="4" t="str">
        <v>56.00</v>
      </c>
      <c r="N3350" s="4" t="str">
        <v>35.20</v>
      </c>
      <c r="O3350" s="4" t="str">
        <v>IGI</v>
      </c>
      <c r="P3350" s="4">
        <v>2000</v>
      </c>
      <c r="Q3350" s="7">
        <v>-55</v>
      </c>
      <c r="R3350" s="5">
        <f>ROUND(P3350 * (1 + (Q3350 / 100)), 2)</f>
        <v>900</v>
      </c>
      <c r="S3350" s="5">
        <f>ROUND(R3350 * D3350, 2)</f>
        <v>738</v>
      </c>
      <c r="T3350" s="4" t="str">
        <v>MUMBAI</v>
      </c>
      <c r="U3350" s="8" t="str">
        <v>AVAILABLE</v>
      </c>
      <c r="V3350" s="4" t="str">
        <v>Cloud, Feather</v>
      </c>
      <c r="W3350" s="9" t="str">
        <v>Media URL</v>
      </c>
    </row>
    <row r="3351">
      <c r="A3351" s="4" t="str">
        <v>5553650756</v>
      </c>
      <c r="B3351" s="4" t="str">
        <v>MARQUISE</v>
      </c>
      <c r="C3351" s="4">
        <v>164371</v>
      </c>
      <c r="D3351" s="5">
        <v>0.81</v>
      </c>
      <c r="E3351" s="4" t="str">
        <v>J</v>
      </c>
      <c r="F3351" s="4" t="str">
        <v>IF</v>
      </c>
      <c r="G3351" s="4" t="str">
        <v xml:space="preserve"> </v>
      </c>
      <c r="H3351" s="4" t="str">
        <v>EX</v>
      </c>
      <c r="I3351" s="4" t="str">
        <v>EX</v>
      </c>
      <c r="J3351" s="4" t="str">
        <v>NONE</v>
      </c>
      <c r="K3351" s="4" t="str">
        <v>9.62 x 4.64 x 3.16</v>
      </c>
      <c r="L3351" s="4" t="str">
        <v>68.00</v>
      </c>
      <c r="M3351" s="4" t="str">
        <v>57.00</v>
      </c>
      <c r="N3351" s="4" t="str">
        <v/>
      </c>
      <c r="O3351" s="4" t="str">
        <v>GIA</v>
      </c>
      <c r="P3351" s="4">
        <v>2400</v>
      </c>
      <c r="Q3351" s="7">
        <v>-47</v>
      </c>
      <c r="R3351" s="5">
        <f>ROUND(P3351 * (1 + (Q3351 / 100)), 2)</f>
        <v>1272</v>
      </c>
      <c r="S3351" s="5">
        <f>ROUND(R3351 * D3351, 2)</f>
        <v>1030.32</v>
      </c>
      <c r="T3351" s="4" t="str">
        <v>MUMBAI</v>
      </c>
      <c r="U3351" s="8" t="str">
        <v>AVAILABLE</v>
      </c>
      <c r="V3351" s="4" t="str">
        <v>Minor Details of Polish</v>
      </c>
      <c r="W3351" s="9" t="str">
        <v>Media URL</v>
      </c>
    </row>
    <row r="3352">
      <c r="A3352" s="4" t="str">
        <v>1558792682</v>
      </c>
      <c r="B3352" s="4" t="str">
        <v>MARQUISE</v>
      </c>
      <c r="C3352" s="4">
        <v>169296</v>
      </c>
      <c r="D3352" s="5">
        <v>0.8</v>
      </c>
      <c r="E3352" s="4" t="str">
        <v>J</v>
      </c>
      <c r="F3352" s="4" t="str">
        <v>VVS1</v>
      </c>
      <c r="G3352" s="4" t="str">
        <v xml:space="preserve"> </v>
      </c>
      <c r="H3352" s="4" t="str">
        <v>VG</v>
      </c>
      <c r="I3352" s="4" t="str">
        <v>VG</v>
      </c>
      <c r="J3352" s="4" t="str">
        <v>NONE</v>
      </c>
      <c r="K3352" s="4" t="str">
        <v>9.83 x 4.72 x 2.77</v>
      </c>
      <c r="L3352" s="4" t="str">
        <v>58.60</v>
      </c>
      <c r="M3352" s="4" t="str">
        <v>60.00</v>
      </c>
      <c r="N3352" s="4" t="str">
        <v/>
      </c>
      <c r="O3352" s="4" t="str">
        <v>GIA</v>
      </c>
      <c r="P3352" s="4">
        <v>2300</v>
      </c>
      <c r="Q3352" s="7">
        <v>-29</v>
      </c>
      <c r="R3352" s="5">
        <f>ROUND(P3352 * (1 + (Q3352 / 100)), 2)</f>
        <v>1633</v>
      </c>
      <c r="S3352" s="5">
        <f>ROUND(R3352 * D3352, 2)</f>
        <v>1306.4</v>
      </c>
      <c r="T3352" s="4" t="str">
        <v>MUMBAI</v>
      </c>
      <c r="U3352" s="8" t="str">
        <v>AVAILABLE</v>
      </c>
      <c r="V3352" s="4" t="str">
        <v>Pinpoint, Feather, Surface Graining</v>
      </c>
      <c r="W3352" s="9" t="str">
        <v>Media URL</v>
      </c>
    </row>
    <row r="3353">
      <c r="A3353" s="4" t="str">
        <v>2554508218</v>
      </c>
      <c r="B3353" s="4" t="str">
        <v>MARQUISE</v>
      </c>
      <c r="C3353" s="4">
        <v>159115</v>
      </c>
      <c r="D3353" s="5">
        <v>0.8</v>
      </c>
      <c r="E3353" s="4" t="str">
        <v>J</v>
      </c>
      <c r="F3353" s="4" t="str">
        <v>SI1</v>
      </c>
      <c r="G3353" s="4" t="str">
        <v xml:space="preserve"> </v>
      </c>
      <c r="H3353" s="4" t="str">
        <v>EX</v>
      </c>
      <c r="I3353" s="4" t="str">
        <v>VG</v>
      </c>
      <c r="J3353" s="4" t="str">
        <v>NONE</v>
      </c>
      <c r="K3353" s="4" t="str">
        <v>9.06 x 5.03 x 3.05</v>
      </c>
      <c r="L3353" s="4" t="str">
        <v>60.60</v>
      </c>
      <c r="M3353" s="4" t="str">
        <v>62.00</v>
      </c>
      <c r="N3353" s="4" t="str">
        <v/>
      </c>
      <c r="O3353" s="4" t="str">
        <v>GIA</v>
      </c>
      <c r="P3353" s="4">
        <v>1600</v>
      </c>
      <c r="Q3353" s="7">
        <v>-48</v>
      </c>
      <c r="R3353" s="5">
        <f>ROUND(P3353 * (1 + (Q3353 / 100)), 2)</f>
        <v>832</v>
      </c>
      <c r="S3353" s="5">
        <f>ROUND(R3353 * D3353, 2)</f>
        <v>665.6</v>
      </c>
      <c r="T3353" s="4" t="str">
        <v>MUMBAI</v>
      </c>
      <c r="U3353" s="8" t="str">
        <v>AVAILABLE</v>
      </c>
      <c r="V3353" s="4" t="str">
        <v>Feather, Crystal</v>
      </c>
      <c r="W3353" s="9" t="str">
        <v>Media URL</v>
      </c>
    </row>
    <row r="3354">
      <c r="A3354" s="4" t="str">
        <v>3565179209</v>
      </c>
      <c r="B3354" s="4" t="str">
        <v>MARQUISE</v>
      </c>
      <c r="C3354" s="4">
        <v>183754</v>
      </c>
      <c r="D3354" s="5">
        <v>0.8</v>
      </c>
      <c r="E3354" s="4" t="str">
        <v>L</v>
      </c>
      <c r="F3354" s="4" t="str">
        <v>VS1</v>
      </c>
      <c r="G3354" s="4" t="str">
        <v xml:space="preserve"> </v>
      </c>
      <c r="H3354" s="4" t="str">
        <v>VG</v>
      </c>
      <c r="I3354" s="4" t="str">
        <v>VG</v>
      </c>
      <c r="J3354" s="4" t="str">
        <v>NONE</v>
      </c>
      <c r="K3354" s="4" t="str">
        <v>10.23 x 4.57 x 2.73</v>
      </c>
      <c r="L3354" s="4" t="str">
        <v>59.80</v>
      </c>
      <c r="M3354" s="4" t="str">
        <v>61.00</v>
      </c>
      <c r="N3354" s="4" t="str">
        <v/>
      </c>
      <c r="O3354" s="4" t="str">
        <v>GIA</v>
      </c>
      <c r="P3354" s="4">
        <v>1600</v>
      </c>
      <c r="Q3354" s="7">
        <v>-47</v>
      </c>
      <c r="R3354" s="5">
        <f>ROUND(P3354 * (1 + (Q3354 / 100)), 2)</f>
        <v>848</v>
      </c>
      <c r="S3354" s="5">
        <f>ROUND(R3354 * D3354, 2)</f>
        <v>678.4</v>
      </c>
      <c r="T3354" s="4" t="str">
        <v>MUMBAI</v>
      </c>
      <c r="U3354" s="8" t="str">
        <v>AVAILABLE</v>
      </c>
      <c r="V3354" s="4" t="str">
        <v>Feather, Pinpoint</v>
      </c>
      <c r="W3354" s="9" t="str">
        <v>Media URL</v>
      </c>
    </row>
    <row r="3355">
      <c r="A3355" s="4" t="str">
        <v>1557998875</v>
      </c>
      <c r="B3355" s="4" t="str">
        <v>MARQUISE</v>
      </c>
      <c r="C3355" s="4">
        <v>176478</v>
      </c>
      <c r="D3355" s="5">
        <v>0.8</v>
      </c>
      <c r="E3355" s="4" t="str">
        <v>L</v>
      </c>
      <c r="F3355" s="4" t="str">
        <v>VS1</v>
      </c>
      <c r="G3355" s="4" t="str">
        <v xml:space="preserve"> </v>
      </c>
      <c r="H3355" s="4" t="str">
        <v>EX</v>
      </c>
      <c r="I3355" s="4" t="str">
        <v>EX</v>
      </c>
      <c r="J3355" s="4" t="str">
        <v>MED</v>
      </c>
      <c r="K3355" s="4" t="str">
        <v>9.23 x 4.90 x 2.86</v>
      </c>
      <c r="L3355" s="4" t="str">
        <v>58.30</v>
      </c>
      <c r="M3355" s="4" t="str">
        <v>58.00</v>
      </c>
      <c r="N3355" s="4" t="str">
        <v/>
      </c>
      <c r="O3355" s="4" t="str">
        <v>GIA</v>
      </c>
      <c r="P3355" s="4">
        <v>1600</v>
      </c>
      <c r="Q3355" s="7">
        <v>-49</v>
      </c>
      <c r="R3355" s="5">
        <f>ROUND(P3355 * (1 + (Q3355 / 100)), 2)</f>
        <v>816</v>
      </c>
      <c r="S3355" s="5">
        <f>ROUND(R3355 * D3355, 2)</f>
        <v>652.8</v>
      </c>
      <c r="T3355" s="4" t="str">
        <v>MUMBAI</v>
      </c>
      <c r="U3355" s="8" t="str">
        <v>AVAILABLE</v>
      </c>
      <c r="V3355" s="4" t="str">
        <v>Crystal, Pinpoint</v>
      </c>
      <c r="W3355" s="9" t="str">
        <v>Media URL</v>
      </c>
    </row>
    <row r="3356">
      <c r="A3356" s="4" t="str">
        <v>2554344979</v>
      </c>
      <c r="B3356" s="4" t="str">
        <v>MARQUISE</v>
      </c>
      <c r="C3356" s="4">
        <v>151058</v>
      </c>
      <c r="D3356" s="5">
        <v>0.83</v>
      </c>
      <c r="E3356" s="4" t="str">
        <v>W-X</v>
      </c>
      <c r="F3356" s="4" t="str">
        <v>VS1</v>
      </c>
      <c r="G3356" s="4" t="str">
        <v xml:space="preserve"> </v>
      </c>
      <c r="H3356" s="4" t="str">
        <v>VG</v>
      </c>
      <c r="I3356" s="4" t="str">
        <v>GD</v>
      </c>
      <c r="J3356" s="4" t="str">
        <v>NONE</v>
      </c>
      <c r="K3356" s="4" t="str">
        <v>9.34 x 4.90 x 3.06</v>
      </c>
      <c r="L3356" s="4" t="str">
        <v>62.60</v>
      </c>
      <c r="M3356" s="4" t="str">
        <v>62.00</v>
      </c>
      <c r="N3356" s="4" t="str">
        <v/>
      </c>
      <c r="O3356" s="4" t="str">
        <v>GIA</v>
      </c>
      <c r="P3356" s="4">
        <v>1400</v>
      </c>
      <c r="Q3356" s="7">
        <v>-54</v>
      </c>
      <c r="R3356" s="5">
        <f>ROUND(P3356 * (1 + (Q3356 / 100)), 2)</f>
        <v>644</v>
      </c>
      <c r="S3356" s="5">
        <f>ROUND(R3356 * D3356, 2)</f>
        <v>534.52</v>
      </c>
      <c r="T3356" s="4" t="str">
        <v>MUMBAI</v>
      </c>
      <c r="U3356" s="8" t="str">
        <v>AVAILABLE</v>
      </c>
      <c r="V3356" s="4" t="str">
        <v>Crystal, Feather, Twinning Wisp</v>
      </c>
      <c r="W3356" s="9" t="str">
        <v>Media URL</v>
      </c>
    </row>
    <row r="3357">
      <c r="A3357" s="4" t="str">
        <v>1553625625</v>
      </c>
      <c r="B3357" s="4" t="str">
        <v>MARQUISE</v>
      </c>
      <c r="C3357" s="4">
        <v>162688</v>
      </c>
      <c r="D3357" s="5">
        <v>0.72</v>
      </c>
      <c r="E3357" s="4" t="str">
        <v>D</v>
      </c>
      <c r="F3357" s="4" t="str">
        <v>IF</v>
      </c>
      <c r="G3357" s="4" t="str">
        <v xml:space="preserve"> </v>
      </c>
      <c r="H3357" s="4" t="str">
        <v>EX</v>
      </c>
      <c r="I3357" s="4" t="str">
        <v>EX</v>
      </c>
      <c r="J3357" s="4" t="str">
        <v>MED</v>
      </c>
      <c r="K3357" s="4" t="str">
        <v>9.01 x 4.81 x 2.94</v>
      </c>
      <c r="L3357" s="4" t="str">
        <v>61.10</v>
      </c>
      <c r="M3357" s="4" t="str">
        <v>65.00</v>
      </c>
      <c r="N3357" s="4" t="str">
        <v/>
      </c>
      <c r="O3357" s="4" t="str">
        <v>GIA</v>
      </c>
      <c r="P3357" s="4">
        <v>4300</v>
      </c>
      <c r="Q3357" s="7">
        <v>-61</v>
      </c>
      <c r="R3357" s="5">
        <f>ROUND(P3357 * (1 + (Q3357 / 100)), 2)</f>
        <v>1677</v>
      </c>
      <c r="S3357" s="5">
        <f>ROUND(R3357 * D3357, 2)</f>
        <v>1207.44</v>
      </c>
      <c r="T3357" s="4" t="str">
        <v>MUMBAI</v>
      </c>
      <c r="U3357" s="8" t="str">
        <v>AVAILABLE</v>
      </c>
      <c r="V3357" s="4" t="str">
        <v>Minor Details of Polish</v>
      </c>
      <c r="W3357" s="9" t="str">
        <v>Media URL</v>
      </c>
    </row>
    <row r="3358">
      <c r="A3358" s="4" t="str">
        <v>6555365287</v>
      </c>
      <c r="B3358" s="4" t="str">
        <v>MARQUISE</v>
      </c>
      <c r="C3358" s="4">
        <v>152584</v>
      </c>
      <c r="D3358" s="5">
        <v>0.7</v>
      </c>
      <c r="E3358" s="4" t="str">
        <v>D</v>
      </c>
      <c r="F3358" s="4" t="str">
        <v>VS1</v>
      </c>
      <c r="G3358" s="4" t="str">
        <v xml:space="preserve"> </v>
      </c>
      <c r="H3358" s="4" t="str">
        <v>EX</v>
      </c>
      <c r="I3358" s="4" t="str">
        <v>VG</v>
      </c>
      <c r="J3358" s="4" t="str">
        <v>NONE</v>
      </c>
      <c r="K3358" s="4" t="str">
        <v>8.82 x 4.68 x 2.94</v>
      </c>
      <c r="L3358" s="4" t="str">
        <v>62.80</v>
      </c>
      <c r="M3358" s="4" t="str">
        <v>65.00</v>
      </c>
      <c r="N3358" s="4" t="str">
        <v/>
      </c>
      <c r="O3358" s="4" t="str">
        <v>GIA</v>
      </c>
      <c r="P3358" s="4">
        <v>3400</v>
      </c>
      <c r="Q3358" s="7">
        <v>-45</v>
      </c>
      <c r="R3358" s="5">
        <f>ROUND(P3358 * (1 + (Q3358 / 100)), 2)</f>
        <v>1870</v>
      </c>
      <c r="S3358" s="5">
        <f>ROUND(R3358 * D3358, 2)</f>
        <v>1309</v>
      </c>
      <c r="T3358" s="4" t="str">
        <v>MUMBAI</v>
      </c>
      <c r="U3358" s="8" t="str">
        <v>AVAILABLE</v>
      </c>
      <c r="V3358" s="4" t="str">
        <v>Crystal, Cloud, Feather, Needle</v>
      </c>
      <c r="W3358" s="9" t="str">
        <v>Media URL</v>
      </c>
    </row>
    <row r="3359">
      <c r="A3359" s="4" t="str">
        <v>6551405070</v>
      </c>
      <c r="B3359" s="4" t="str">
        <v>MARQUISE</v>
      </c>
      <c r="C3359" s="4">
        <v>153828</v>
      </c>
      <c r="D3359" s="5">
        <v>0.7</v>
      </c>
      <c r="E3359" s="4" t="str">
        <v>E</v>
      </c>
      <c r="F3359" s="4" t="str">
        <v>VVS1</v>
      </c>
      <c r="G3359" s="4" t="str">
        <v xml:space="preserve"> </v>
      </c>
      <c r="H3359" s="4" t="str">
        <v>EX</v>
      </c>
      <c r="I3359" s="4" t="str">
        <v>VG</v>
      </c>
      <c r="J3359" s="4" t="str">
        <v>MED</v>
      </c>
      <c r="K3359" s="4" t="str">
        <v>9.92 x 4.39 x 2.73</v>
      </c>
      <c r="L3359" s="4" t="str">
        <v>62.20</v>
      </c>
      <c r="M3359" s="4" t="str">
        <v>62.00</v>
      </c>
      <c r="N3359" s="4" t="str">
        <v/>
      </c>
      <c r="O3359" s="4" t="str">
        <v>GIA</v>
      </c>
      <c r="P3359" s="4">
        <v>3700</v>
      </c>
      <c r="Q3359" s="7">
        <v>-38</v>
      </c>
      <c r="R3359" s="5">
        <f>ROUND(P3359 * (1 + (Q3359 / 100)), 2)</f>
        <v>2294</v>
      </c>
      <c r="S3359" s="5">
        <f>ROUND(R3359 * D3359, 2)</f>
        <v>1605.8</v>
      </c>
      <c r="T3359" s="4" t="str">
        <v>MUMBAI</v>
      </c>
      <c r="U3359" s="8" t="str">
        <v>AVAILABLE</v>
      </c>
      <c r="V3359" s="4" t="str">
        <v>Feather, Indented Natural</v>
      </c>
      <c r="W3359" s="9" t="str">
        <v>Media URL</v>
      </c>
    </row>
    <row r="3360">
      <c r="A3360" s="4" t="str">
        <v>6551631720</v>
      </c>
      <c r="B3360" s="4" t="str">
        <v>MARQUISE</v>
      </c>
      <c r="C3360" s="4">
        <v>163232</v>
      </c>
      <c r="D3360" s="5">
        <v>0.7</v>
      </c>
      <c r="E3360" s="4" t="str">
        <v>F</v>
      </c>
      <c r="F3360" s="4" t="str">
        <v>VVS1</v>
      </c>
      <c r="G3360" s="4" t="str">
        <v xml:space="preserve"> </v>
      </c>
      <c r="H3360" s="4" t="str">
        <v>EX</v>
      </c>
      <c r="I3360" s="4" t="str">
        <v>EX</v>
      </c>
      <c r="J3360" s="4" t="str">
        <v>FNT</v>
      </c>
      <c r="K3360" s="4" t="str">
        <v>8.61 x 4.91 x 2.61</v>
      </c>
      <c r="L3360" s="4" t="str">
        <v>53.10</v>
      </c>
      <c r="M3360" s="4" t="str">
        <v>59.00</v>
      </c>
      <c r="N3360" s="4" t="str">
        <v/>
      </c>
      <c r="O3360" s="4" t="str">
        <v>GIA</v>
      </c>
      <c r="P3360" s="4">
        <v>3500</v>
      </c>
      <c r="Q3360" s="7">
        <v>-55</v>
      </c>
      <c r="R3360" s="5">
        <f>ROUND(P3360 * (1 + (Q3360 / 100)), 2)</f>
        <v>1575</v>
      </c>
      <c r="S3360" s="5">
        <f>ROUND(R3360 * D3360, 2)</f>
        <v>1102.5</v>
      </c>
      <c r="T3360" s="4" t="str">
        <v>MUMBAI</v>
      </c>
      <c r="U3360" s="8" t="str">
        <v>AVAILABLE</v>
      </c>
      <c r="V3360" s="4" t="str">
        <v>Feather</v>
      </c>
      <c r="W3360" s="9" t="str">
        <v>Media URL</v>
      </c>
    </row>
    <row r="3361">
      <c r="A3361" s="4" t="str">
        <v>2556998893</v>
      </c>
      <c r="B3361" s="4" t="str">
        <v>MARQUISE</v>
      </c>
      <c r="C3361" s="4">
        <v>176773</v>
      </c>
      <c r="D3361" s="5">
        <v>0.7</v>
      </c>
      <c r="E3361" s="4" t="str">
        <v>F</v>
      </c>
      <c r="F3361" s="4" t="str">
        <v>SI2</v>
      </c>
      <c r="G3361" s="4" t="str">
        <v xml:space="preserve"> </v>
      </c>
      <c r="H3361" s="4" t="str">
        <v>EX</v>
      </c>
      <c r="I3361" s="4" t="str">
        <v>EX</v>
      </c>
      <c r="J3361" s="4" t="str">
        <v>NONE</v>
      </c>
      <c r="K3361" s="4" t="str">
        <v>8.55 x 4.71 x 2.75</v>
      </c>
      <c r="L3361" s="4" t="str">
        <v>58.30</v>
      </c>
      <c r="M3361" s="4" t="str">
        <v>63.00</v>
      </c>
      <c r="N3361" s="4" t="str">
        <v/>
      </c>
      <c r="O3361" s="4" t="str">
        <v>GIA</v>
      </c>
      <c r="P3361" s="4">
        <v>1800</v>
      </c>
      <c r="Q3361" s="7">
        <v>-44</v>
      </c>
      <c r="R3361" s="5">
        <f>ROUND(P3361 * (1 + (Q3361 / 100)), 2)</f>
        <v>1008</v>
      </c>
      <c r="S3361" s="5">
        <f>ROUND(R3361 * D3361, 2)</f>
        <v>705.6</v>
      </c>
      <c r="T3361" s="4" t="str">
        <v>MUMBAI</v>
      </c>
      <c r="U3361" s="8" t="str">
        <v>AVAILABLE</v>
      </c>
      <c r="V3361" s="4" t="str">
        <v>Twinning Wisp, Feather</v>
      </c>
      <c r="W3361" s="9" t="str">
        <v>Media URL</v>
      </c>
    </row>
    <row r="3362">
      <c r="A3362" s="4" t="str">
        <v>807656572</v>
      </c>
      <c r="B3362" s="4" t="str">
        <v>MARQUISE</v>
      </c>
      <c r="C3362" s="4">
        <v>162615</v>
      </c>
      <c r="D3362" s="5">
        <v>0.72</v>
      </c>
      <c r="E3362" s="4" t="str">
        <v>H</v>
      </c>
      <c r="F3362" s="4" t="str">
        <v>VVS2</v>
      </c>
      <c r="G3362" s="4" t="str">
        <v>VG</v>
      </c>
      <c r="H3362" s="4" t="str">
        <v>EX</v>
      </c>
      <c r="I3362" s="4" t="str">
        <v>VG</v>
      </c>
      <c r="J3362" s="4" t="str">
        <v>NONE</v>
      </c>
      <c r="K3362" s="4" t="str">
        <v>8.45 x 4.69 x 3.21</v>
      </c>
      <c r="L3362" s="4" t="str">
        <v>68.40</v>
      </c>
      <c r="M3362" s="4" t="str">
        <v>57.00</v>
      </c>
      <c r="N3362" s="4" t="str">
        <v>36.30</v>
      </c>
      <c r="O3362" s="4" t="str">
        <v>IGI</v>
      </c>
      <c r="P3362" s="4">
        <v>2700</v>
      </c>
      <c r="Q3362" s="7">
        <v>-65</v>
      </c>
      <c r="R3362" s="5">
        <f>ROUND(P3362 * (1 + (Q3362 / 100)), 2)</f>
        <v>945</v>
      </c>
      <c r="S3362" s="5">
        <f>ROUND(R3362 * D3362, 2)</f>
        <v>680.4</v>
      </c>
      <c r="T3362" s="4" t="str">
        <v>MUMBAI</v>
      </c>
      <c r="U3362" s="8" t="str">
        <v>AVAILABLE</v>
      </c>
      <c r="V3362" s="4" t="str">
        <v>Cloud, Feather</v>
      </c>
      <c r="W3362" s="9" t="str">
        <v>Media URL</v>
      </c>
    </row>
    <row r="3363">
      <c r="A3363" s="4" t="str">
        <v>807656457</v>
      </c>
      <c r="B3363" s="4" t="str">
        <v>MARQUISE</v>
      </c>
      <c r="C3363" s="4">
        <v>160425</v>
      </c>
      <c r="D3363" s="5">
        <v>0.71</v>
      </c>
      <c r="E3363" s="4" t="str">
        <v>H</v>
      </c>
      <c r="F3363" s="4" t="str">
        <v>VS2</v>
      </c>
      <c r="G3363" s="6" t="str">
        <v>EX</v>
      </c>
      <c r="H3363" s="6" t="str">
        <v>EX</v>
      </c>
      <c r="I3363" s="6" t="str">
        <v>EX</v>
      </c>
      <c r="J3363" s="4" t="str">
        <v>NONE</v>
      </c>
      <c r="K3363" s="4" t="str">
        <v>8.60 x 4.68 x 3.00</v>
      </c>
      <c r="L3363" s="4" t="str">
        <v>64.10</v>
      </c>
      <c r="M3363" s="4" t="str">
        <v>59.00</v>
      </c>
      <c r="N3363" s="4" t="str">
        <v>36.60</v>
      </c>
      <c r="O3363" s="4" t="str">
        <v>IGI</v>
      </c>
      <c r="P3363" s="4">
        <v>2300</v>
      </c>
      <c r="Q3363" s="7">
        <v>-66</v>
      </c>
      <c r="R3363" s="5">
        <f>ROUND(P3363 * (1 + (Q3363 / 100)), 2)</f>
        <v>782</v>
      </c>
      <c r="S3363" s="5">
        <f>ROUND(R3363 * D3363, 2)</f>
        <v>555.22</v>
      </c>
      <c r="T3363" s="4" t="str">
        <v>MUMBAI</v>
      </c>
      <c r="U3363" s="8" t="str">
        <v>AVAILABLE</v>
      </c>
      <c r="V3363" s="4" t="str">
        <v>Feather, Crystal</v>
      </c>
      <c r="W3363" s="9" t="str">
        <v>Media URL</v>
      </c>
    </row>
    <row r="3364">
      <c r="A3364" s="4" t="str">
        <v>5566020674</v>
      </c>
      <c r="B3364" s="4" t="str">
        <v>MARQUISE</v>
      </c>
      <c r="C3364" s="4">
        <v>177051</v>
      </c>
      <c r="D3364" s="5">
        <v>0.72</v>
      </c>
      <c r="E3364" s="4" t="str">
        <v>H</v>
      </c>
      <c r="F3364" s="4" t="str">
        <v>SI1</v>
      </c>
      <c r="G3364" s="4" t="str">
        <v xml:space="preserve"> </v>
      </c>
      <c r="H3364" s="4" t="str">
        <v>EX</v>
      </c>
      <c r="I3364" s="4" t="str">
        <v>EX</v>
      </c>
      <c r="J3364" s="4" t="str">
        <v>NONE</v>
      </c>
      <c r="K3364" s="4" t="str">
        <v>8.95 x 4.71 x 2.80</v>
      </c>
      <c r="L3364" s="4" t="str">
        <v>59.50</v>
      </c>
      <c r="M3364" s="4" t="str">
        <v>62.00</v>
      </c>
      <c r="N3364" s="4" t="str">
        <v/>
      </c>
      <c r="O3364" s="4" t="str">
        <v>GIA</v>
      </c>
      <c r="P3364" s="4">
        <v>1900</v>
      </c>
      <c r="Q3364" s="7">
        <v>-42</v>
      </c>
      <c r="R3364" s="5">
        <f>ROUND(P3364 * (1 + (Q3364 / 100)), 2)</f>
        <v>1102</v>
      </c>
      <c r="S3364" s="5">
        <f>ROUND(R3364 * D3364, 2)</f>
        <v>793.44</v>
      </c>
      <c r="T3364" s="4" t="str">
        <v>MUMBAI</v>
      </c>
      <c r="U3364" s="8" t="str">
        <v>AVAILABLE</v>
      </c>
      <c r="V3364" s="4" t="str">
        <v>Twinning Wisp, Feather, Crystal</v>
      </c>
      <c r="W3364" s="9" t="str">
        <v>Media URL</v>
      </c>
    </row>
    <row r="3365">
      <c r="A3365" s="4" t="str">
        <v>1545717075</v>
      </c>
      <c r="B3365" s="4" t="str">
        <v>MARQUISE</v>
      </c>
      <c r="C3365" s="4">
        <v>125988</v>
      </c>
      <c r="D3365" s="5">
        <v>0.73</v>
      </c>
      <c r="E3365" s="4" t="str">
        <v>I</v>
      </c>
      <c r="F3365" s="4" t="str">
        <v>IF</v>
      </c>
      <c r="G3365" s="4" t="str">
        <v xml:space="preserve"> </v>
      </c>
      <c r="H3365" s="4" t="str">
        <v>VG</v>
      </c>
      <c r="I3365" s="4" t="str">
        <v>VG</v>
      </c>
      <c r="J3365" s="4" t="str">
        <v>MED</v>
      </c>
      <c r="K3365" s="4" t="str">
        <v>9.15 x 4.80 x 2.89</v>
      </c>
      <c r="L3365" s="4" t="str">
        <v>60.30</v>
      </c>
      <c r="M3365" s="4" t="str">
        <v>59.00</v>
      </c>
      <c r="N3365" s="4" t="str">
        <v/>
      </c>
      <c r="O3365" s="4" t="str">
        <v>GIA</v>
      </c>
      <c r="P3365" s="4">
        <v>2900</v>
      </c>
      <c r="Q3365" s="7">
        <v>-67</v>
      </c>
      <c r="R3365" s="5">
        <f>ROUND(P3365 * (1 + (Q3365 / 100)), 2)</f>
        <v>957</v>
      </c>
      <c r="S3365" s="5">
        <f>ROUND(R3365 * D3365, 2)</f>
        <v>698.61</v>
      </c>
      <c r="T3365" s="4" t="str">
        <v>MUMBAI</v>
      </c>
      <c r="U3365" s="8" t="str">
        <v>AVAILABLE</v>
      </c>
      <c r="V3365" s="4" t="str">
        <v>Minor Details of Polish</v>
      </c>
      <c r="W3365" s="9" t="str">
        <v>Media URL</v>
      </c>
    </row>
    <row r="3366">
      <c r="A3366" s="4" t="str">
        <v>791655544</v>
      </c>
      <c r="B3366" s="4" t="str">
        <v>MARQUISE</v>
      </c>
      <c r="C3366" s="4">
        <v>130535</v>
      </c>
      <c r="D3366" s="5">
        <v>0.73</v>
      </c>
      <c r="E3366" s="4" t="str">
        <v>I</v>
      </c>
      <c r="F3366" s="4" t="str">
        <v>IF</v>
      </c>
      <c r="G3366" s="4" t="str">
        <v>VG</v>
      </c>
      <c r="H3366" s="4" t="str">
        <v>EX</v>
      </c>
      <c r="I3366" s="4" t="str">
        <v>VG</v>
      </c>
      <c r="J3366" s="4" t="str">
        <v>NONE</v>
      </c>
      <c r="K3366" s="4" t="str">
        <v>8.85 x 4.66 x 3.05</v>
      </c>
      <c r="L3366" s="4" t="str">
        <v>65.50</v>
      </c>
      <c r="M3366" s="4" t="str">
        <v>56.00</v>
      </c>
      <c r="N3366" s="4" t="str">
        <v>34.40</v>
      </c>
      <c r="O3366" s="4" t="str">
        <v>IGI</v>
      </c>
      <c r="P3366" s="4">
        <v>2900</v>
      </c>
      <c r="Q3366" s="7">
        <v>-70</v>
      </c>
      <c r="R3366" s="5">
        <f>ROUND(P3366 * (1 + (Q3366 / 100)), 2)</f>
        <v>870</v>
      </c>
      <c r="S3366" s="5">
        <f>ROUND(R3366 * D3366, 2)</f>
        <v>635.1</v>
      </c>
      <c r="T3366" s="4" t="str">
        <v>MUMBAI</v>
      </c>
      <c r="U3366" s="8" t="str">
        <v>AVAILABLE</v>
      </c>
      <c r="V3366" s="4" t="str">
        <v xml:space="preserve"> </v>
      </c>
      <c r="W3366" s="9" t="str">
        <v>Media URL</v>
      </c>
    </row>
    <row r="3367">
      <c r="A3367" s="4" t="str">
        <v>807656584</v>
      </c>
      <c r="B3367" s="4" t="str">
        <v>MARQUISE</v>
      </c>
      <c r="C3367" s="4">
        <v>162658</v>
      </c>
      <c r="D3367" s="5">
        <v>0.7</v>
      </c>
      <c r="E3367" s="4" t="str">
        <v>I</v>
      </c>
      <c r="F3367" s="4" t="str">
        <v>VVS2</v>
      </c>
      <c r="G3367" s="4" t="str">
        <v>VG</v>
      </c>
      <c r="H3367" s="4" t="str">
        <v>EX</v>
      </c>
      <c r="I3367" s="4" t="str">
        <v>EX</v>
      </c>
      <c r="J3367" s="4" t="str">
        <v>NONE</v>
      </c>
      <c r="K3367" s="4" t="str">
        <v>8.83 x 4.80 x 2.68</v>
      </c>
      <c r="L3367" s="4" t="str">
        <v>55.80</v>
      </c>
      <c r="M3367" s="4" t="str">
        <v>63.00</v>
      </c>
      <c r="N3367" s="4" t="str">
        <v>35.60</v>
      </c>
      <c r="O3367" s="4" t="str">
        <v>IGI</v>
      </c>
      <c r="P3367" s="4">
        <v>2500</v>
      </c>
      <c r="Q3367" s="7">
        <v>-63</v>
      </c>
      <c r="R3367" s="5">
        <f>ROUND(P3367 * (1 + (Q3367 / 100)), 2)</f>
        <v>925</v>
      </c>
      <c r="S3367" s="5">
        <f>ROUND(R3367 * D3367, 2)</f>
        <v>647.5</v>
      </c>
      <c r="T3367" s="4" t="str">
        <v>MUMBAI</v>
      </c>
      <c r="U3367" s="8" t="str">
        <v>AVAILABLE</v>
      </c>
      <c r="V3367" s="4" t="str">
        <v>Feather</v>
      </c>
      <c r="W3367" s="9" t="str">
        <v>Media URL</v>
      </c>
    </row>
    <row r="3368">
      <c r="A3368" s="4" t="str">
        <v>807657048</v>
      </c>
      <c r="B3368" s="4" t="str">
        <v>MARQUISE</v>
      </c>
      <c r="C3368" s="4">
        <v>179462</v>
      </c>
      <c r="D3368" s="5">
        <v>0.7</v>
      </c>
      <c r="E3368" s="4" t="str">
        <v>I</v>
      </c>
      <c r="F3368" s="4" t="str">
        <v>VVS2</v>
      </c>
      <c r="G3368" s="4" t="str">
        <v>VG</v>
      </c>
      <c r="H3368" s="4" t="str">
        <v>EX</v>
      </c>
      <c r="I3368" s="4" t="str">
        <v>EX</v>
      </c>
      <c r="J3368" s="4" t="str">
        <v>NONE</v>
      </c>
      <c r="K3368" s="4" t="str">
        <v>8.65 x 4.69 x 2.75</v>
      </c>
      <c r="L3368" s="4" t="str">
        <v>58.60</v>
      </c>
      <c r="M3368" s="4" t="str">
        <v>63.00</v>
      </c>
      <c r="N3368" s="4" t="str">
        <v>39.10</v>
      </c>
      <c r="O3368" s="4" t="str">
        <v>IGI</v>
      </c>
      <c r="P3368" s="4">
        <v>2500</v>
      </c>
      <c r="Q3368" s="7">
        <v>-60</v>
      </c>
      <c r="R3368" s="5">
        <f>ROUND(P3368 * (1 + (Q3368 / 100)), 2)</f>
        <v>1000</v>
      </c>
      <c r="S3368" s="5">
        <f>ROUND(R3368 * D3368, 2)</f>
        <v>700</v>
      </c>
      <c r="T3368" s="4" t="str">
        <v>MUMBAI</v>
      </c>
      <c r="U3368" s="8" t="str">
        <v>AVAILABLE</v>
      </c>
      <c r="V3368" s="4" t="str">
        <v>Needle</v>
      </c>
      <c r="W3368" s="9" t="str">
        <v>Media URL</v>
      </c>
    </row>
    <row r="3369">
      <c r="A3369" s="4" t="str">
        <v>807656265</v>
      </c>
      <c r="B3369" s="4" t="str">
        <v>MARQUISE</v>
      </c>
      <c r="C3369" s="4">
        <v>156975</v>
      </c>
      <c r="D3369" s="5">
        <v>0.7</v>
      </c>
      <c r="E3369" s="4" t="str">
        <v>I</v>
      </c>
      <c r="F3369" s="4" t="str">
        <v>VS1</v>
      </c>
      <c r="G3369" s="4" t="str">
        <v>VG</v>
      </c>
      <c r="H3369" s="4" t="str">
        <v>EX</v>
      </c>
      <c r="I3369" s="4" t="str">
        <v>EX</v>
      </c>
      <c r="J3369" s="4" t="str">
        <v>NONE</v>
      </c>
      <c r="K3369" s="4" t="str">
        <v>8.69 x 4.62 x 2.90</v>
      </c>
      <c r="L3369" s="4" t="str">
        <v>62.80</v>
      </c>
      <c r="M3369" s="4" t="str">
        <v>55.00</v>
      </c>
      <c r="N3369" s="4" t="str">
        <v>39.20</v>
      </c>
      <c r="O3369" s="4" t="str">
        <v>IGI</v>
      </c>
      <c r="P3369" s="4">
        <v>2300</v>
      </c>
      <c r="Q3369" s="7">
        <v>-65</v>
      </c>
      <c r="R3369" s="5">
        <f>ROUND(P3369 * (1 + (Q3369 / 100)), 2)</f>
        <v>805</v>
      </c>
      <c r="S3369" s="5">
        <f>ROUND(R3369 * D3369, 2)</f>
        <v>563.5</v>
      </c>
      <c r="T3369" s="4" t="str">
        <v>MUMBAI</v>
      </c>
      <c r="U3369" s="8" t="str">
        <v>AVAILABLE</v>
      </c>
      <c r="V3369" s="4" t="str">
        <v>Feather</v>
      </c>
      <c r="W3369" s="9" t="str">
        <v>Media URL</v>
      </c>
    </row>
    <row r="3370">
      <c r="A3370" s="4" t="str">
        <v>807656688</v>
      </c>
      <c r="B3370" s="4" t="str">
        <v>MARQUISE</v>
      </c>
      <c r="C3370" s="4">
        <v>166069</v>
      </c>
      <c r="D3370" s="5">
        <v>0.71</v>
      </c>
      <c r="E3370" s="4" t="str">
        <v>I</v>
      </c>
      <c r="F3370" s="4" t="str">
        <v>VS1</v>
      </c>
      <c r="G3370" s="4" t="str">
        <v>VG</v>
      </c>
      <c r="H3370" s="4" t="str">
        <v>EX</v>
      </c>
      <c r="I3370" s="4" t="str">
        <v>EX</v>
      </c>
      <c r="J3370" s="4" t="str">
        <v>NONE</v>
      </c>
      <c r="K3370" s="4" t="str">
        <v>8.26 x 4.60 x 3.07</v>
      </c>
      <c r="L3370" s="4" t="str">
        <v>66.70</v>
      </c>
      <c r="M3370" s="4" t="str">
        <v>56.00</v>
      </c>
      <c r="N3370" s="4" t="str">
        <v>40.60</v>
      </c>
      <c r="O3370" s="4" t="str">
        <v>IGI</v>
      </c>
      <c r="P3370" s="4">
        <v>2300</v>
      </c>
      <c r="Q3370" s="7">
        <v>-63</v>
      </c>
      <c r="R3370" s="5">
        <f>ROUND(P3370 * (1 + (Q3370 / 100)), 2)</f>
        <v>851</v>
      </c>
      <c r="S3370" s="5">
        <f>ROUND(R3370 * D3370, 2)</f>
        <v>604.21</v>
      </c>
      <c r="T3370" s="4" t="str">
        <v>MUMBAI</v>
      </c>
      <c r="U3370" s="8" t="str">
        <v>AVAILABLE</v>
      </c>
      <c r="V3370" s="4" t="str">
        <v>Crystal, Feather, Needle</v>
      </c>
      <c r="W3370" s="9" t="str">
        <v>Media URL</v>
      </c>
    </row>
    <row r="3371">
      <c r="A3371" s="4" t="str">
        <v>1563062300</v>
      </c>
      <c r="B3371" s="4" t="str">
        <v>MARQUISE</v>
      </c>
      <c r="C3371" s="4">
        <v>178110</v>
      </c>
      <c r="D3371" s="5">
        <v>0.7</v>
      </c>
      <c r="E3371" s="4" t="str">
        <v>J</v>
      </c>
      <c r="F3371" s="4" t="str">
        <v>VVS2</v>
      </c>
      <c r="G3371" s="4" t="str">
        <v xml:space="preserve"> </v>
      </c>
      <c r="H3371" s="4" t="str">
        <v>EX</v>
      </c>
      <c r="I3371" s="4" t="str">
        <v>VG</v>
      </c>
      <c r="J3371" s="4" t="str">
        <v>NONE</v>
      </c>
      <c r="K3371" s="4" t="str">
        <v>8.02 x 4.69 x 2.97</v>
      </c>
      <c r="L3371" s="4" t="str">
        <v>63.30</v>
      </c>
      <c r="M3371" s="4" t="str">
        <v>60.00</v>
      </c>
      <c r="N3371" s="4" t="str">
        <v/>
      </c>
      <c r="O3371" s="4" t="str">
        <v>GIA</v>
      </c>
      <c r="P3371" s="4">
        <v>2100</v>
      </c>
      <c r="Q3371" s="7">
        <v>-41</v>
      </c>
      <c r="R3371" s="5">
        <f>ROUND(P3371 * (1 + (Q3371 / 100)), 2)</f>
        <v>1239</v>
      </c>
      <c r="S3371" s="5">
        <f>ROUND(R3371 * D3371, 2)</f>
        <v>867.3</v>
      </c>
      <c r="T3371" s="4" t="str">
        <v>MUMBAI</v>
      </c>
      <c r="U3371" s="8" t="str">
        <v>AVAILABLE</v>
      </c>
      <c r="V3371" s="4" t="str">
        <v>Feather</v>
      </c>
      <c r="W3371" s="9" t="str">
        <v>Media URL</v>
      </c>
    </row>
    <row r="3372">
      <c r="A3372" s="4" t="str">
        <v>2546953606</v>
      </c>
      <c r="B3372" s="4" t="str">
        <v>MARQUISE</v>
      </c>
      <c r="C3372" s="4">
        <v>134279</v>
      </c>
      <c r="D3372" s="5">
        <v>0.7</v>
      </c>
      <c r="E3372" s="4" t="str">
        <v>J</v>
      </c>
      <c r="F3372" s="4" t="str">
        <v>VS2</v>
      </c>
      <c r="G3372" s="4" t="str">
        <v xml:space="preserve"> </v>
      </c>
      <c r="H3372" s="4" t="str">
        <v>EX</v>
      </c>
      <c r="I3372" s="4" t="str">
        <v>VG</v>
      </c>
      <c r="J3372" s="4" t="str">
        <v>NONE</v>
      </c>
      <c r="K3372" s="4" t="str">
        <v>8.43 x 4.91 x 2.94</v>
      </c>
      <c r="L3372" s="4" t="str">
        <v>59.80</v>
      </c>
      <c r="M3372" s="4" t="str">
        <v>58.00</v>
      </c>
      <c r="N3372" s="4" t="str">
        <v/>
      </c>
      <c r="O3372" s="4" t="str">
        <v>GIA</v>
      </c>
      <c r="P3372" s="4">
        <v>1700</v>
      </c>
      <c r="Q3372" s="7">
        <v>-63</v>
      </c>
      <c r="R3372" s="5">
        <f>ROUND(P3372 * (1 + (Q3372 / 100)), 2)</f>
        <v>629</v>
      </c>
      <c r="S3372" s="5">
        <f>ROUND(R3372 * D3372, 2)</f>
        <v>440.3</v>
      </c>
      <c r="T3372" s="4" t="str">
        <v>MUMBAI</v>
      </c>
      <c r="U3372" s="8" t="str">
        <v>AVAILABLE</v>
      </c>
      <c r="V3372" s="4" t="str">
        <v>Crystal, Feather</v>
      </c>
      <c r="W3372" s="9" t="str">
        <v>Media URL</v>
      </c>
    </row>
    <row r="3373">
      <c r="A3373" s="4" t="str">
        <v>7553998810</v>
      </c>
      <c r="B3373" s="4" t="str">
        <v>MARQUISE</v>
      </c>
      <c r="C3373" s="4">
        <v>175684</v>
      </c>
      <c r="D3373" s="5">
        <v>0.7</v>
      </c>
      <c r="E3373" s="4" t="str">
        <v>J</v>
      </c>
      <c r="F3373" s="4" t="str">
        <v>VS2</v>
      </c>
      <c r="G3373" s="4" t="str">
        <v xml:space="preserve"> </v>
      </c>
      <c r="H3373" s="4" t="str">
        <v>EX</v>
      </c>
      <c r="I3373" s="4" t="str">
        <v>VG</v>
      </c>
      <c r="J3373" s="4" t="str">
        <v>NONE</v>
      </c>
      <c r="K3373" s="4" t="str">
        <v>8.44 x 4.77 x 3.11</v>
      </c>
      <c r="L3373" s="4" t="str">
        <v>65.20</v>
      </c>
      <c r="M3373" s="4" t="str">
        <v>58.00</v>
      </c>
      <c r="N3373" s="4" t="str">
        <v/>
      </c>
      <c r="O3373" s="4" t="str">
        <v>GIA</v>
      </c>
      <c r="P3373" s="4">
        <v>1700</v>
      </c>
      <c r="Q3373" s="7">
        <v>-44</v>
      </c>
      <c r="R3373" s="5">
        <f>ROUND(P3373 * (1 + (Q3373 / 100)), 2)</f>
        <v>952</v>
      </c>
      <c r="S3373" s="5">
        <f>ROUND(R3373 * D3373, 2)</f>
        <v>666.4</v>
      </c>
      <c r="T3373" s="4" t="str">
        <v>MUMBAI</v>
      </c>
      <c r="U3373" s="8" t="str">
        <v>AVAILABLE</v>
      </c>
      <c r="V3373" s="4" t="str">
        <v>Feather, Crystal, Needle</v>
      </c>
      <c r="W3373" s="9" t="str">
        <v>Media URL</v>
      </c>
    </row>
    <row r="3374">
      <c r="A3374" s="4" t="str">
        <v>2564199858</v>
      </c>
      <c r="B3374" s="4" t="str">
        <v>MARQUISE</v>
      </c>
      <c r="C3374" s="4">
        <v>184838</v>
      </c>
      <c r="D3374" s="5">
        <v>0.71</v>
      </c>
      <c r="E3374" s="4" t="str">
        <v>J</v>
      </c>
      <c r="F3374" s="4" t="str">
        <v>VS2</v>
      </c>
      <c r="G3374" s="4" t="str">
        <v xml:space="preserve"> </v>
      </c>
      <c r="H3374" s="4" t="str">
        <v>EX</v>
      </c>
      <c r="I3374" s="4" t="str">
        <v>EX</v>
      </c>
      <c r="J3374" s="4" t="str">
        <v>NONE</v>
      </c>
      <c r="K3374" s="4" t="str">
        <v>8.49 x 4.69 x 2.84</v>
      </c>
      <c r="L3374" s="4" t="str">
        <v>60.60</v>
      </c>
      <c r="M3374" s="4" t="str">
        <v>63.00</v>
      </c>
      <c r="N3374" s="4" t="str">
        <v/>
      </c>
      <c r="O3374" s="4" t="str">
        <v>GIA</v>
      </c>
      <c r="P3374" s="4">
        <v>1700</v>
      </c>
      <c r="Q3374" s="7">
        <v>-52</v>
      </c>
      <c r="R3374" s="5">
        <f>ROUND(P3374 * (1 + (Q3374 / 100)), 2)</f>
        <v>816</v>
      </c>
      <c r="S3374" s="5">
        <f>ROUND(R3374 * D3374, 2)</f>
        <v>579.36</v>
      </c>
      <c r="T3374" s="4" t="str">
        <v>MUMBAI</v>
      </c>
      <c r="U3374" s="8" t="str">
        <v>AVAILABLE</v>
      </c>
      <c r="V3374" s="4" t="str">
        <v>Feather, Cloud</v>
      </c>
      <c r="W3374" s="9" t="str">
        <v>Media URL</v>
      </c>
    </row>
    <row r="3375">
      <c r="A3375" s="4" t="str">
        <v>5566120488</v>
      </c>
      <c r="B3375" s="4" t="str">
        <v>MARQUISE</v>
      </c>
      <c r="C3375" s="4">
        <v>181486</v>
      </c>
      <c r="D3375" s="5">
        <v>0.71</v>
      </c>
      <c r="E3375" s="4" t="str">
        <v>J</v>
      </c>
      <c r="F3375" s="4" t="str">
        <v>SI1</v>
      </c>
      <c r="G3375" s="4" t="str">
        <v xml:space="preserve"> </v>
      </c>
      <c r="H3375" s="4" t="str">
        <v>EX</v>
      </c>
      <c r="I3375" s="4" t="str">
        <v>VG</v>
      </c>
      <c r="J3375" s="4" t="str">
        <v>FNT</v>
      </c>
      <c r="K3375" s="4" t="str">
        <v>9.03 x 4.75 x 2.87</v>
      </c>
      <c r="L3375" s="4" t="str">
        <v>60.40</v>
      </c>
      <c r="M3375" s="4" t="str">
        <v>69.00</v>
      </c>
      <c r="N3375" s="4" t="str">
        <v/>
      </c>
      <c r="O3375" s="4" t="str">
        <v>GIA</v>
      </c>
      <c r="P3375" s="4">
        <v>1600</v>
      </c>
      <c r="Q3375" s="7">
        <v>-59</v>
      </c>
      <c r="R3375" s="5">
        <f>ROUND(P3375 * (1 + (Q3375 / 100)), 2)</f>
        <v>656</v>
      </c>
      <c r="S3375" s="5">
        <f>ROUND(R3375 * D3375, 2)</f>
        <v>465.76</v>
      </c>
      <c r="T3375" s="4" t="str">
        <v>MUMBAI</v>
      </c>
      <c r="U3375" s="8" t="str">
        <v>AVAILABLE</v>
      </c>
      <c r="V3375" s="4" t="str">
        <v>Crystal, Feather, Cloud</v>
      </c>
      <c r="W3375" s="9" t="str">
        <v>Media URL</v>
      </c>
    </row>
    <row r="3376">
      <c r="A3376" s="4" t="str">
        <v>6551408877</v>
      </c>
      <c r="B3376" s="4" t="str">
        <v>MARQUISE</v>
      </c>
      <c r="C3376" s="4">
        <v>154323</v>
      </c>
      <c r="D3376" s="5">
        <v>0.71</v>
      </c>
      <c r="E3376" s="4" t="str">
        <v>J</v>
      </c>
      <c r="F3376" s="4" t="str">
        <v>SI2</v>
      </c>
      <c r="G3376" s="4" t="str">
        <v xml:space="preserve"> </v>
      </c>
      <c r="H3376" s="4" t="str">
        <v>EX</v>
      </c>
      <c r="I3376" s="4" t="str">
        <v>VG</v>
      </c>
      <c r="J3376" s="4" t="str">
        <v>NONE</v>
      </c>
      <c r="K3376" s="4" t="str">
        <v>8.31 x 4.75 x 3.08</v>
      </c>
      <c r="L3376" s="4" t="str">
        <v>64.90</v>
      </c>
      <c r="M3376" s="4" t="str">
        <v>54.00</v>
      </c>
      <c r="N3376" s="4" t="str">
        <v/>
      </c>
      <c r="O3376" s="4" t="str">
        <v>GIA</v>
      </c>
      <c r="P3376" s="4">
        <v>1500</v>
      </c>
      <c r="Q3376" s="7">
        <v>-52</v>
      </c>
      <c r="R3376" s="5">
        <f>ROUND(P3376 * (1 + (Q3376 / 100)), 2)</f>
        <v>720</v>
      </c>
      <c r="S3376" s="5">
        <f>ROUND(R3376 * D3376, 2)</f>
        <v>511.2</v>
      </c>
      <c r="T3376" s="4" t="str">
        <v>MUMBAI</v>
      </c>
      <c r="U3376" s="8" t="str">
        <v>AVAILABLE</v>
      </c>
      <c r="V3376" s="4" t="str">
        <v>Feather</v>
      </c>
      <c r="W3376" s="9" t="str">
        <v>Media URL</v>
      </c>
    </row>
    <row r="3377">
      <c r="A3377" s="4" t="str">
        <v>710522491</v>
      </c>
      <c r="B3377" s="4" t="str">
        <v>MARQUISE</v>
      </c>
      <c r="C3377" s="4">
        <v>121661</v>
      </c>
      <c r="D3377" s="5">
        <v>0.71</v>
      </c>
      <c r="E3377" s="4" t="str">
        <v>K</v>
      </c>
      <c r="F3377" s="4" t="str">
        <v>IF</v>
      </c>
      <c r="G3377" s="4" t="str">
        <v>VG</v>
      </c>
      <c r="H3377" s="4" t="str">
        <v>EX</v>
      </c>
      <c r="I3377" s="4" t="str">
        <v>EX</v>
      </c>
      <c r="J3377" s="4" t="str">
        <v>STG</v>
      </c>
      <c r="K3377" s="4" t="str">
        <v>8.51 x 4.65 x 3.08</v>
      </c>
      <c r="L3377" s="4" t="str">
        <v>66.20</v>
      </c>
      <c r="M3377" s="4" t="str">
        <v>54.00</v>
      </c>
      <c r="N3377" s="4" t="str">
        <v>33.80</v>
      </c>
      <c r="O3377" s="4" t="str">
        <v>IGI</v>
      </c>
      <c r="P3377" s="4">
        <v>2000</v>
      </c>
      <c r="Q3377" s="7">
        <v>-70</v>
      </c>
      <c r="R3377" s="5">
        <f>ROUND(P3377 * (1 + (Q3377 / 100)), 2)</f>
        <v>600</v>
      </c>
      <c r="S3377" s="5">
        <f>ROUND(R3377 * D3377, 2)</f>
        <v>426</v>
      </c>
      <c r="T3377" s="4" t="str">
        <v>MUMBAI</v>
      </c>
      <c r="U3377" s="8" t="str">
        <v>AVAILABLE</v>
      </c>
      <c r="V3377" s="4" t="str">
        <v xml:space="preserve"> </v>
      </c>
      <c r="W3377" s="9" t="str">
        <v>Media URL</v>
      </c>
    </row>
    <row r="3378">
      <c r="A3378" s="4" t="str">
        <v>2564062709</v>
      </c>
      <c r="B3378" s="4" t="str">
        <v>MARQUISE</v>
      </c>
      <c r="C3378" s="4">
        <v>179422</v>
      </c>
      <c r="D3378" s="5">
        <v>0.7</v>
      </c>
      <c r="E3378" s="4" t="str">
        <v>K</v>
      </c>
      <c r="F3378" s="4" t="str">
        <v>VVS1</v>
      </c>
      <c r="G3378" s="4" t="str">
        <v xml:space="preserve"> </v>
      </c>
      <c r="H3378" s="4" t="str">
        <v>EX</v>
      </c>
      <c r="I3378" s="4" t="str">
        <v>VG</v>
      </c>
      <c r="J3378" s="4" t="str">
        <v>NONE</v>
      </c>
      <c r="K3378" s="4" t="str">
        <v>8.94 x 4.53 x 2.92</v>
      </c>
      <c r="L3378" s="4" t="str">
        <v>64.50</v>
      </c>
      <c r="M3378" s="4" t="str">
        <v>59.00</v>
      </c>
      <c r="N3378" s="4" t="str">
        <v/>
      </c>
      <c r="O3378" s="4" t="str">
        <v>GIA</v>
      </c>
      <c r="P3378" s="4">
        <v>1900</v>
      </c>
      <c r="Q3378" s="7">
        <v>-47</v>
      </c>
      <c r="R3378" s="5">
        <f>ROUND(P3378 * (1 + (Q3378 / 100)), 2)</f>
        <v>1007</v>
      </c>
      <c r="S3378" s="5">
        <f>ROUND(R3378 * D3378, 2)</f>
        <v>704.9</v>
      </c>
      <c r="T3378" s="4" t="str">
        <v>MUMBAI</v>
      </c>
      <c r="U3378" s="8" t="str">
        <v>AVAILABLE</v>
      </c>
      <c r="V3378" s="4" t="str">
        <v>Feather</v>
      </c>
      <c r="W3378" s="9" t="str">
        <v>Media URL</v>
      </c>
    </row>
    <row r="3379">
      <c r="A3379" s="4" t="str">
        <v>1547643678</v>
      </c>
      <c r="B3379" s="4" t="str">
        <v>MARQUISE</v>
      </c>
      <c r="C3379" s="4">
        <v>122198</v>
      </c>
      <c r="D3379" s="5">
        <v>0.7</v>
      </c>
      <c r="E3379" s="4" t="str">
        <v>K</v>
      </c>
      <c r="F3379" s="4" t="str">
        <v>VVS2</v>
      </c>
      <c r="G3379" s="4" t="str">
        <v xml:space="preserve"> </v>
      </c>
      <c r="H3379" s="4" t="str">
        <v>EX</v>
      </c>
      <c r="I3379" s="4" t="str">
        <v>GD</v>
      </c>
      <c r="J3379" s="4" t="str">
        <v>NONE</v>
      </c>
      <c r="K3379" s="4" t="str">
        <v>9.21 x 4.45 x 2.77</v>
      </c>
      <c r="L3379" s="4" t="str">
        <v>62.20</v>
      </c>
      <c r="M3379" s="4" t="str">
        <v>56.00</v>
      </c>
      <c r="N3379" s="4" t="str">
        <v/>
      </c>
      <c r="O3379" s="4" t="str">
        <v>GIA</v>
      </c>
      <c r="P3379" s="4">
        <v>1800</v>
      </c>
      <c r="Q3379" s="7">
        <v>-68</v>
      </c>
      <c r="R3379" s="5">
        <f>ROUND(P3379 * (1 + (Q3379 / 100)), 2)</f>
        <v>576</v>
      </c>
      <c r="S3379" s="5">
        <f>ROUND(R3379 * D3379, 2)</f>
        <v>403.2</v>
      </c>
      <c r="T3379" s="4" t="str">
        <v>MUMBAI</v>
      </c>
      <c r="U3379" s="8" t="str">
        <v>AVAILABLE</v>
      </c>
      <c r="V3379" s="4" t="str">
        <v>Feather</v>
      </c>
      <c r="W3379" s="9" t="str">
        <v>Media URL</v>
      </c>
    </row>
    <row r="3380">
      <c r="A3380" s="4" t="str">
        <v>6551998809</v>
      </c>
      <c r="B3380" s="4" t="str">
        <v>MARQUISE</v>
      </c>
      <c r="C3380" s="4">
        <v>175685</v>
      </c>
      <c r="D3380" s="5">
        <v>0.75</v>
      </c>
      <c r="E3380" s="4" t="str">
        <v>K</v>
      </c>
      <c r="F3380" s="4" t="str">
        <v>VVS2</v>
      </c>
      <c r="G3380" s="4" t="str">
        <v xml:space="preserve"> </v>
      </c>
      <c r="H3380" s="4" t="str">
        <v>EX</v>
      </c>
      <c r="I3380" s="4" t="str">
        <v>VG</v>
      </c>
      <c r="J3380" s="4" t="str">
        <v>NONE</v>
      </c>
      <c r="K3380" s="4" t="str">
        <v>8.99 x 4.72 x 2.90</v>
      </c>
      <c r="L3380" s="4" t="str">
        <v>61.40</v>
      </c>
      <c r="M3380" s="4" t="str">
        <v>60.00</v>
      </c>
      <c r="N3380" s="4" t="str">
        <v/>
      </c>
      <c r="O3380" s="4" t="str">
        <v>GIA</v>
      </c>
      <c r="P3380" s="4">
        <v>1800</v>
      </c>
      <c r="Q3380" s="7">
        <v>-49</v>
      </c>
      <c r="R3380" s="5">
        <f>ROUND(P3380 * (1 + (Q3380 / 100)), 2)</f>
        <v>918</v>
      </c>
      <c r="S3380" s="5">
        <f>ROUND(R3380 * D3380, 2)</f>
        <v>688.5</v>
      </c>
      <c r="T3380" s="4" t="str">
        <v>MUMBAI</v>
      </c>
      <c r="U3380" s="8" t="str">
        <v>AVAILABLE</v>
      </c>
      <c r="V3380" s="4" t="str">
        <v>Pinpoint</v>
      </c>
      <c r="W3380" s="9" t="str">
        <v>Media URL</v>
      </c>
    </row>
    <row r="3381">
      <c r="A3381" s="4" t="str">
        <v>1549963764</v>
      </c>
      <c r="B3381" s="4" t="str">
        <v>MARQUISE</v>
      </c>
      <c r="C3381" s="4">
        <v>135467</v>
      </c>
      <c r="D3381" s="5">
        <v>0.7</v>
      </c>
      <c r="E3381" s="4" t="str">
        <v>K</v>
      </c>
      <c r="F3381" s="4" t="str">
        <v>VS1</v>
      </c>
      <c r="G3381" s="4" t="str">
        <v xml:space="preserve"> </v>
      </c>
      <c r="H3381" s="4" t="str">
        <v>VG</v>
      </c>
      <c r="I3381" s="4" t="str">
        <v>GD</v>
      </c>
      <c r="J3381" s="4" t="str">
        <v>NONE</v>
      </c>
      <c r="K3381" s="4" t="str">
        <v>9.08 x 4.57 x 2.70</v>
      </c>
      <c r="L3381" s="4" t="str">
        <v>59.20</v>
      </c>
      <c r="M3381" s="4" t="str">
        <v>66.00</v>
      </c>
      <c r="N3381" s="4" t="str">
        <v/>
      </c>
      <c r="O3381" s="4" t="str">
        <v>GIA</v>
      </c>
      <c r="P3381" s="4">
        <v>1700</v>
      </c>
      <c r="Q3381" s="7">
        <v>-70</v>
      </c>
      <c r="R3381" s="5">
        <f>ROUND(P3381 * (1 + (Q3381 / 100)), 2)</f>
        <v>510</v>
      </c>
      <c r="S3381" s="5">
        <f>ROUND(R3381 * D3381, 2)</f>
        <v>357</v>
      </c>
      <c r="T3381" s="4" t="str">
        <v>MUMBAI</v>
      </c>
      <c r="U3381" s="8" t="str">
        <v>AVAILABLE</v>
      </c>
      <c r="V3381" s="4" t="str">
        <v>Cavity, Feather</v>
      </c>
      <c r="W3381" s="9" t="str">
        <v>Media URL</v>
      </c>
    </row>
    <row r="3382">
      <c r="A3382" s="4" t="str">
        <v>6555531908</v>
      </c>
      <c r="B3382" s="4" t="str">
        <v>MARQUISE</v>
      </c>
      <c r="C3382" s="4">
        <v>160445</v>
      </c>
      <c r="D3382" s="5">
        <v>0.72</v>
      </c>
      <c r="E3382" s="4" t="str">
        <v>K</v>
      </c>
      <c r="F3382" s="4" t="str">
        <v>VS1</v>
      </c>
      <c r="G3382" s="4" t="str">
        <v xml:space="preserve"> </v>
      </c>
      <c r="H3382" s="4" t="str">
        <v>EX</v>
      </c>
      <c r="I3382" s="4" t="str">
        <v>VG</v>
      </c>
      <c r="J3382" s="4" t="str">
        <v>VST</v>
      </c>
      <c r="K3382" s="4" t="str">
        <v>8.50 x 4.98 x 2.95</v>
      </c>
      <c r="L3382" s="4" t="str">
        <v>59.30</v>
      </c>
      <c r="M3382" s="4" t="str">
        <v>57.00</v>
      </c>
      <c r="N3382" s="4" t="str">
        <v/>
      </c>
      <c r="O3382" s="4" t="str">
        <v>GIA</v>
      </c>
      <c r="P3382" s="4">
        <v>1700</v>
      </c>
      <c r="Q3382" s="7">
        <v>-64</v>
      </c>
      <c r="R3382" s="5">
        <f>ROUND(P3382 * (1 + (Q3382 / 100)), 2)</f>
        <v>612</v>
      </c>
      <c r="S3382" s="5">
        <f>ROUND(R3382 * D3382, 2)</f>
        <v>440.64</v>
      </c>
      <c r="T3382" s="4" t="str">
        <v>MUMBAI</v>
      </c>
      <c r="U3382" s="8" t="str">
        <v>AVAILABLE</v>
      </c>
      <c r="V3382" s="4" t="str">
        <v>Crystal, Feather, Pinpoint</v>
      </c>
      <c r="W3382" s="9" t="str">
        <v>Media URL</v>
      </c>
    </row>
    <row r="3383">
      <c r="A3383" s="4" t="str">
        <v>2556447753</v>
      </c>
      <c r="B3383" s="4" t="str">
        <v>MARQUISE</v>
      </c>
      <c r="C3383" s="4">
        <v>156940</v>
      </c>
      <c r="D3383" s="5">
        <v>0.7</v>
      </c>
      <c r="E3383" s="4" t="str">
        <v>K</v>
      </c>
      <c r="F3383" s="4" t="str">
        <v>VS1</v>
      </c>
      <c r="G3383" s="4" t="str">
        <v xml:space="preserve"> </v>
      </c>
      <c r="H3383" s="4" t="str">
        <v>EX</v>
      </c>
      <c r="I3383" s="4" t="str">
        <v>EX</v>
      </c>
      <c r="J3383" s="4" t="str">
        <v>NONE</v>
      </c>
      <c r="K3383" s="4" t="str">
        <v>8.39 x 4.69 x 3.09</v>
      </c>
      <c r="L3383" s="4" t="str">
        <v>65.90</v>
      </c>
      <c r="M3383" s="4" t="str">
        <v>59.00</v>
      </c>
      <c r="N3383" s="4" t="str">
        <v/>
      </c>
      <c r="O3383" s="4" t="str">
        <v>GIA</v>
      </c>
      <c r="P3383" s="4">
        <v>1700</v>
      </c>
      <c r="Q3383" s="7">
        <v>-56</v>
      </c>
      <c r="R3383" s="5">
        <f>ROUND(P3383 * (1 + (Q3383 / 100)), 2)</f>
        <v>748</v>
      </c>
      <c r="S3383" s="5">
        <f>ROUND(R3383 * D3383, 2)</f>
        <v>523.6</v>
      </c>
      <c r="T3383" s="4" t="str">
        <v>MUMBAI</v>
      </c>
      <c r="U3383" s="8" t="str">
        <v>AVAILABLE</v>
      </c>
      <c r="V3383" s="4" t="str">
        <v>Crystal, Feather, Pinpoint</v>
      </c>
      <c r="W3383" s="9" t="str">
        <v>Media URL</v>
      </c>
    </row>
    <row r="3384">
      <c r="A3384" s="4" t="str">
        <v>2556508015</v>
      </c>
      <c r="B3384" s="4" t="str">
        <v>MARQUISE</v>
      </c>
      <c r="C3384" s="4">
        <v>158631</v>
      </c>
      <c r="D3384" s="5">
        <v>0.7</v>
      </c>
      <c r="E3384" s="4" t="str">
        <v>K</v>
      </c>
      <c r="F3384" s="4" t="str">
        <v>VS2</v>
      </c>
      <c r="G3384" s="4" t="str">
        <v xml:space="preserve"> </v>
      </c>
      <c r="H3384" s="4" t="str">
        <v>VG</v>
      </c>
      <c r="I3384" s="4" t="str">
        <v>VG</v>
      </c>
      <c r="J3384" s="4" t="str">
        <v>NONE</v>
      </c>
      <c r="K3384" s="4" t="str">
        <v>8.30 x 4.59 x 3.04</v>
      </c>
      <c r="L3384" s="4" t="str">
        <v>66.20</v>
      </c>
      <c r="M3384" s="4" t="str">
        <v>59.00</v>
      </c>
      <c r="N3384" s="4" t="str">
        <v/>
      </c>
      <c r="O3384" s="4" t="str">
        <v>GIA</v>
      </c>
      <c r="P3384" s="4">
        <v>1600</v>
      </c>
      <c r="Q3384" s="7">
        <v>-55</v>
      </c>
      <c r="R3384" s="5">
        <f>ROUND(P3384 * (1 + (Q3384 / 100)), 2)</f>
        <v>720</v>
      </c>
      <c r="S3384" s="5">
        <f>ROUND(R3384 * D3384, 2)</f>
        <v>504</v>
      </c>
      <c r="T3384" s="4" t="str">
        <v>MUMBAI</v>
      </c>
      <c r="U3384" s="8" t="str">
        <v>AVAILABLE</v>
      </c>
      <c r="V3384" s="4" t="str">
        <v>Twinning Wisp, Crystal, Feather</v>
      </c>
      <c r="W3384" s="9" t="str">
        <v>Media URL</v>
      </c>
    </row>
    <row r="3385">
      <c r="A3385" s="4" t="str">
        <v>6551631685</v>
      </c>
      <c r="B3385" s="4" t="str">
        <v>MARQUISE</v>
      </c>
      <c r="C3385" s="4">
        <v>163265</v>
      </c>
      <c r="D3385" s="5">
        <v>0.7</v>
      </c>
      <c r="E3385" s="4" t="str">
        <v>K</v>
      </c>
      <c r="F3385" s="4" t="str">
        <v>VS2</v>
      </c>
      <c r="G3385" s="4" t="str">
        <v xml:space="preserve"> </v>
      </c>
      <c r="H3385" s="4" t="str">
        <v>VG</v>
      </c>
      <c r="I3385" s="4" t="str">
        <v>VG</v>
      </c>
      <c r="J3385" s="4" t="str">
        <v>NONE</v>
      </c>
      <c r="K3385" s="4" t="str">
        <v>8.18 x 4.83 x 2.97</v>
      </c>
      <c r="L3385" s="4" t="str">
        <v>61.40</v>
      </c>
      <c r="M3385" s="4" t="str">
        <v>60.00</v>
      </c>
      <c r="N3385" s="4" t="str">
        <v/>
      </c>
      <c r="O3385" s="4" t="str">
        <v>GIA</v>
      </c>
      <c r="P3385" s="4">
        <v>1600</v>
      </c>
      <c r="Q3385" s="7">
        <v>-53</v>
      </c>
      <c r="R3385" s="5">
        <f>ROUND(P3385 * (1 + (Q3385 / 100)), 2)</f>
        <v>752</v>
      </c>
      <c r="S3385" s="5">
        <f>ROUND(R3385 * D3385, 2)</f>
        <v>526.4</v>
      </c>
      <c r="T3385" s="4" t="str">
        <v>MUMBAI</v>
      </c>
      <c r="U3385" s="8" t="str">
        <v>AVAILABLE</v>
      </c>
      <c r="V3385" s="4" t="str">
        <v>Twinning Wisp, Indented Natural, Feather</v>
      </c>
      <c r="W3385" s="9" t="str">
        <v>Media URL</v>
      </c>
    </row>
    <row r="3386">
      <c r="A3386" s="4" t="str">
        <v>2554998873</v>
      </c>
      <c r="B3386" s="4" t="str">
        <v>MARQUISE</v>
      </c>
      <c r="C3386" s="4">
        <v>176378</v>
      </c>
      <c r="D3386" s="5">
        <v>0.7</v>
      </c>
      <c r="E3386" s="4" t="str">
        <v>K</v>
      </c>
      <c r="F3386" s="4" t="str">
        <v>VS2</v>
      </c>
      <c r="G3386" s="4" t="str">
        <v xml:space="preserve"> </v>
      </c>
      <c r="H3386" s="4" t="str">
        <v>VG</v>
      </c>
      <c r="I3386" s="4" t="str">
        <v>VG</v>
      </c>
      <c r="J3386" s="4" t="str">
        <v>NONE</v>
      </c>
      <c r="K3386" s="4" t="str">
        <v>10.01 x 4.51 x 2.62</v>
      </c>
      <c r="L3386" s="4" t="str">
        <v>58.00</v>
      </c>
      <c r="M3386" s="4" t="str">
        <v>63.00</v>
      </c>
      <c r="N3386" s="4" t="str">
        <v/>
      </c>
      <c r="O3386" s="4" t="str">
        <v>GIA</v>
      </c>
      <c r="P3386" s="4">
        <v>1600</v>
      </c>
      <c r="Q3386" s="7">
        <v>-46</v>
      </c>
      <c r="R3386" s="5">
        <f>ROUND(P3386 * (1 + (Q3386 / 100)), 2)</f>
        <v>864</v>
      </c>
      <c r="S3386" s="5">
        <f>ROUND(R3386 * D3386, 2)</f>
        <v>604.8</v>
      </c>
      <c r="T3386" s="4" t="str">
        <v>MUMBAI</v>
      </c>
      <c r="U3386" s="8" t="str">
        <v>AVAILABLE</v>
      </c>
      <c r="V3386" s="4" t="str">
        <v>Cloud, Crystal</v>
      </c>
      <c r="W3386" s="9" t="str">
        <v>Media URL</v>
      </c>
    </row>
    <row r="3387">
      <c r="A3387" s="4" t="str">
        <v>3545963839</v>
      </c>
      <c r="B3387" s="4" t="str">
        <v>MARQUISE</v>
      </c>
      <c r="C3387" s="4">
        <v>135446</v>
      </c>
      <c r="D3387" s="5">
        <v>0.7</v>
      </c>
      <c r="E3387" s="4" t="str">
        <v>K</v>
      </c>
      <c r="F3387" s="4" t="str">
        <v>VS2</v>
      </c>
      <c r="G3387" s="4" t="str">
        <v xml:space="preserve"> </v>
      </c>
      <c r="H3387" s="4" t="str">
        <v>EX</v>
      </c>
      <c r="I3387" s="4" t="str">
        <v>VG</v>
      </c>
      <c r="J3387" s="4" t="str">
        <v>NONE</v>
      </c>
      <c r="K3387" s="4" t="str">
        <v>8.51 x 4.59 x 3.13</v>
      </c>
      <c r="L3387" s="4" t="str">
        <v>68.10</v>
      </c>
      <c r="M3387" s="4" t="str">
        <v>51.00</v>
      </c>
      <c r="N3387" s="4" t="str">
        <v/>
      </c>
      <c r="O3387" s="4" t="str">
        <v>GIA</v>
      </c>
      <c r="P3387" s="4">
        <v>1600</v>
      </c>
      <c r="Q3387" s="7">
        <v>-57</v>
      </c>
      <c r="R3387" s="5">
        <f>ROUND(P3387 * (1 + (Q3387 / 100)), 2)</f>
        <v>688</v>
      </c>
      <c r="S3387" s="5">
        <f>ROUND(R3387 * D3387, 2)</f>
        <v>481.6</v>
      </c>
      <c r="T3387" s="4" t="str">
        <v>MUMBAI</v>
      </c>
      <c r="U3387" s="8" t="str">
        <v>AVAILABLE</v>
      </c>
      <c r="V3387" s="4" t="str">
        <v>Crystal</v>
      </c>
      <c r="W3387" s="9" t="str">
        <v>Media URL</v>
      </c>
    </row>
    <row r="3388">
      <c r="A3388" s="4" t="str">
        <v>1563155201</v>
      </c>
      <c r="B3388" s="4" t="str">
        <v>MARQUISE</v>
      </c>
      <c r="C3388" s="4">
        <v>182886</v>
      </c>
      <c r="D3388" s="5">
        <v>0.73</v>
      </c>
      <c r="E3388" s="4" t="str">
        <v>K</v>
      </c>
      <c r="F3388" s="4" t="str">
        <v>VS2</v>
      </c>
      <c r="G3388" s="4" t="str">
        <v xml:space="preserve"> </v>
      </c>
      <c r="H3388" s="4" t="str">
        <v>EX</v>
      </c>
      <c r="I3388" s="4" t="str">
        <v>VG</v>
      </c>
      <c r="J3388" s="4" t="str">
        <v>NONE</v>
      </c>
      <c r="K3388" s="4" t="str">
        <v>9.53 x 4.65 x 2.80</v>
      </c>
      <c r="L3388" s="4" t="str">
        <v>60.30</v>
      </c>
      <c r="M3388" s="4" t="str">
        <v>62.00</v>
      </c>
      <c r="N3388" s="4" t="str">
        <v/>
      </c>
      <c r="O3388" s="4" t="str">
        <v>GIA</v>
      </c>
      <c r="P3388" s="4">
        <v>1600</v>
      </c>
      <c r="Q3388" s="7">
        <v>-51</v>
      </c>
      <c r="R3388" s="5">
        <f>ROUND(P3388 * (1 + (Q3388 / 100)), 2)</f>
        <v>784</v>
      </c>
      <c r="S3388" s="5">
        <f>ROUND(R3388 * D3388, 2)</f>
        <v>572.32</v>
      </c>
      <c r="T3388" s="4" t="str">
        <v>MUMBAI</v>
      </c>
      <c r="U3388" s="8" t="str">
        <v>AVAILABLE</v>
      </c>
      <c r="V3388" s="4" t="str">
        <v>Cloud</v>
      </c>
      <c r="W3388" s="9" t="str">
        <v>Media URL</v>
      </c>
    </row>
    <row r="3389">
      <c r="A3389" s="4" t="str">
        <v>5543603872</v>
      </c>
      <c r="B3389" s="4" t="str">
        <v>MARQUISE</v>
      </c>
      <c r="C3389" s="4">
        <v>120851</v>
      </c>
      <c r="D3389" s="5">
        <v>0.7</v>
      </c>
      <c r="E3389" s="4" t="str">
        <v>K</v>
      </c>
      <c r="F3389" s="4" t="str">
        <v>VS2</v>
      </c>
      <c r="G3389" s="4" t="str">
        <v xml:space="preserve"> </v>
      </c>
      <c r="H3389" s="4" t="str">
        <v>EX</v>
      </c>
      <c r="I3389" s="4" t="str">
        <v>EX</v>
      </c>
      <c r="J3389" s="4" t="str">
        <v>NONE</v>
      </c>
      <c r="K3389" s="4" t="str">
        <v>8.27 x 4.85 x 2.96</v>
      </c>
      <c r="L3389" s="4" t="str">
        <v>61.00</v>
      </c>
      <c r="M3389" s="4" t="str">
        <v>60.00</v>
      </c>
      <c r="N3389" s="4" t="str">
        <v/>
      </c>
      <c r="O3389" s="4" t="str">
        <v>GIA</v>
      </c>
      <c r="P3389" s="4">
        <v>1600</v>
      </c>
      <c r="Q3389" s="7">
        <v>-57</v>
      </c>
      <c r="R3389" s="5">
        <f>ROUND(P3389 * (1 + (Q3389 / 100)), 2)</f>
        <v>688</v>
      </c>
      <c r="S3389" s="5">
        <f>ROUND(R3389 * D3389, 2)</f>
        <v>481.6</v>
      </c>
      <c r="T3389" s="4" t="str">
        <v>MUMBAI</v>
      </c>
      <c r="U3389" s="8" t="str">
        <v>AVAILABLE</v>
      </c>
      <c r="V3389" s="4" t="str">
        <v>Twinning Wisp, Feather, Crystal</v>
      </c>
      <c r="W3389" s="9" t="str">
        <v>Media URL</v>
      </c>
    </row>
    <row r="3390">
      <c r="A3390" s="4" t="str">
        <v>7556079152</v>
      </c>
      <c r="B3390" s="4" t="str">
        <v>MARQUISE</v>
      </c>
      <c r="C3390" s="4">
        <v>139868</v>
      </c>
      <c r="D3390" s="5">
        <v>0.7</v>
      </c>
      <c r="E3390" s="4" t="str">
        <v>K</v>
      </c>
      <c r="F3390" s="4" t="str">
        <v>SI1</v>
      </c>
      <c r="G3390" s="4" t="str">
        <v xml:space="preserve"> </v>
      </c>
      <c r="H3390" s="4" t="str">
        <v>VG</v>
      </c>
      <c r="I3390" s="4" t="str">
        <v>GD</v>
      </c>
      <c r="J3390" s="4" t="str">
        <v>NONE</v>
      </c>
      <c r="K3390" s="4" t="str">
        <v>8.62 x 4.75 x 2.85</v>
      </c>
      <c r="L3390" s="4" t="str">
        <v>60.00</v>
      </c>
      <c r="M3390" s="4" t="str">
        <v>61.00</v>
      </c>
      <c r="N3390" s="4" t="str">
        <v/>
      </c>
      <c r="O3390" s="4" t="str">
        <v>GIA</v>
      </c>
      <c r="P3390" s="4">
        <v>1500</v>
      </c>
      <c r="Q3390" s="7">
        <v>-70</v>
      </c>
      <c r="R3390" s="5">
        <f>ROUND(P3390 * (1 + (Q3390 / 100)), 2)</f>
        <v>450</v>
      </c>
      <c r="S3390" s="5">
        <f>ROUND(R3390 * D3390, 2)</f>
        <v>315</v>
      </c>
      <c r="T3390" s="4" t="str">
        <v>MUMBAI</v>
      </c>
      <c r="U3390" s="8" t="str">
        <v>AVAILABLE</v>
      </c>
      <c r="V3390" s="4" t="str">
        <v>Feather</v>
      </c>
      <c r="W3390" s="9" t="str">
        <v>Media URL</v>
      </c>
    </row>
    <row r="3391">
      <c r="A3391" s="4" t="str">
        <v>6545984606</v>
      </c>
      <c r="B3391" s="4" t="str">
        <v>MARQUISE</v>
      </c>
      <c r="C3391" s="4">
        <v>136953</v>
      </c>
      <c r="D3391" s="5">
        <v>0.71</v>
      </c>
      <c r="E3391" s="4" t="str">
        <v>L</v>
      </c>
      <c r="F3391" s="4" t="str">
        <v>IF</v>
      </c>
      <c r="G3391" s="4" t="str">
        <v xml:space="preserve"> </v>
      </c>
      <c r="H3391" s="4" t="str">
        <v>EX</v>
      </c>
      <c r="I3391" s="4" t="str">
        <v>VG</v>
      </c>
      <c r="J3391" s="4" t="str">
        <v>FNT</v>
      </c>
      <c r="K3391" s="4" t="str">
        <v>8.61 x 4.67 x 2.85</v>
      </c>
      <c r="L3391" s="4" t="str">
        <v>61.00</v>
      </c>
      <c r="M3391" s="4" t="str">
        <v>64.00</v>
      </c>
      <c r="N3391" s="4" t="str">
        <v/>
      </c>
      <c r="O3391" s="4" t="str">
        <v>GIA</v>
      </c>
      <c r="P3391" s="4">
        <v>1800</v>
      </c>
      <c r="Q3391" s="7">
        <v>-65</v>
      </c>
      <c r="R3391" s="5">
        <f>ROUND(P3391 * (1 + (Q3391 / 100)), 2)</f>
        <v>630</v>
      </c>
      <c r="S3391" s="5">
        <f>ROUND(R3391 * D3391, 2)</f>
        <v>447.3</v>
      </c>
      <c r="T3391" s="4" t="str">
        <v>MUMBAI</v>
      </c>
      <c r="U3391" s="8" t="str">
        <v>AVAILABLE</v>
      </c>
      <c r="V3391" s="4" t="str">
        <v>Minor Details of Polish</v>
      </c>
      <c r="W3391" s="9" t="str">
        <v>Media URL</v>
      </c>
    </row>
    <row r="3392">
      <c r="A3392" s="4" t="str">
        <v>2567116549</v>
      </c>
      <c r="B3392" s="4" t="str">
        <v>MARQUISE</v>
      </c>
      <c r="C3392" s="4">
        <v>181813</v>
      </c>
      <c r="D3392" s="5">
        <v>0.74</v>
      </c>
      <c r="E3392" s="4" t="str">
        <v>L</v>
      </c>
      <c r="F3392" s="4" t="str">
        <v>VVS2</v>
      </c>
      <c r="G3392" s="4" t="str">
        <v xml:space="preserve"> </v>
      </c>
      <c r="H3392" s="4" t="str">
        <v>EX</v>
      </c>
      <c r="I3392" s="4" t="str">
        <v>VG</v>
      </c>
      <c r="J3392" s="4" t="str">
        <v>NONE</v>
      </c>
      <c r="K3392" s="4" t="str">
        <v>9.39 x 4.65 x 2.83</v>
      </c>
      <c r="L3392" s="4" t="str">
        <v>61.00</v>
      </c>
      <c r="M3392" s="4" t="str">
        <v>56.00</v>
      </c>
      <c r="N3392" s="4" t="str">
        <v/>
      </c>
      <c r="O3392" s="4" t="str">
        <v>GIA</v>
      </c>
      <c r="P3392" s="4">
        <v>1600</v>
      </c>
      <c r="Q3392" s="7">
        <v>-58</v>
      </c>
      <c r="R3392" s="5">
        <f>ROUND(P3392 * (1 + (Q3392 / 100)), 2)</f>
        <v>672</v>
      </c>
      <c r="S3392" s="5">
        <f>ROUND(R3392 * D3392, 2)</f>
        <v>497.28</v>
      </c>
      <c r="T3392" s="4" t="str">
        <v>MUMBAI</v>
      </c>
      <c r="U3392" s="8" t="str">
        <v>AVAILABLE</v>
      </c>
      <c r="V3392" s="4" t="str">
        <v>Needle, Cloud, Pinpoint, Surface Graining</v>
      </c>
      <c r="W3392" s="9" t="str">
        <v>Media URL</v>
      </c>
    </row>
    <row r="3393">
      <c r="A3393" s="4" t="str">
        <v>6542710237</v>
      </c>
      <c r="B3393" s="4" t="str">
        <v>MARQUISE</v>
      </c>
      <c r="C3393" s="4">
        <v>125809</v>
      </c>
      <c r="D3393" s="5">
        <v>0.71</v>
      </c>
      <c r="E3393" s="4" t="str">
        <v>L</v>
      </c>
      <c r="F3393" s="4" t="str">
        <v>VS1</v>
      </c>
      <c r="G3393" s="4" t="str">
        <v xml:space="preserve"> </v>
      </c>
      <c r="H3393" s="4" t="str">
        <v>VG</v>
      </c>
      <c r="I3393" s="4" t="str">
        <v>VG</v>
      </c>
      <c r="J3393" s="4" t="str">
        <v>FNT</v>
      </c>
      <c r="K3393" s="4" t="str">
        <v>8.52 x 4.84 x 3.00</v>
      </c>
      <c r="L3393" s="4" t="str">
        <v>62.10</v>
      </c>
      <c r="M3393" s="4" t="str">
        <v>54.00</v>
      </c>
      <c r="N3393" s="4" t="str">
        <v/>
      </c>
      <c r="O3393" s="4" t="str">
        <v>GIA</v>
      </c>
      <c r="P3393" s="4">
        <v>1600</v>
      </c>
      <c r="Q3393" s="7">
        <v>-57</v>
      </c>
      <c r="R3393" s="5">
        <f>ROUND(P3393 * (1 + (Q3393 / 100)), 2)</f>
        <v>688</v>
      </c>
      <c r="S3393" s="5">
        <f>ROUND(R3393 * D3393, 2)</f>
        <v>488.48</v>
      </c>
      <c r="T3393" s="4" t="str">
        <v>MUMBAI</v>
      </c>
      <c r="U3393" s="8" t="str">
        <v>AVAILABLE</v>
      </c>
      <c r="V3393" s="4" t="str">
        <v>Crystal</v>
      </c>
      <c r="W3393" s="9" t="str">
        <v>Media URL</v>
      </c>
    </row>
    <row r="3394">
      <c r="A3394" s="4" t="str">
        <v>6551974947</v>
      </c>
      <c r="B3394" s="4" t="str">
        <v>MARQUISE</v>
      </c>
      <c r="C3394" s="4">
        <v>173914</v>
      </c>
      <c r="D3394" s="5">
        <v>0.7</v>
      </c>
      <c r="E3394" s="4" t="str">
        <v>L</v>
      </c>
      <c r="F3394" s="4" t="str">
        <v>VS2</v>
      </c>
      <c r="G3394" s="4" t="str">
        <v xml:space="preserve"> </v>
      </c>
      <c r="H3394" s="4" t="str">
        <v>VG</v>
      </c>
      <c r="I3394" s="4" t="str">
        <v>VG</v>
      </c>
      <c r="J3394" s="4" t="str">
        <v>FNT</v>
      </c>
      <c r="K3394" s="4" t="str">
        <v>8.53 x 4.56 x 2.63</v>
      </c>
      <c r="L3394" s="4" t="str">
        <v>57.60</v>
      </c>
      <c r="M3394" s="4" t="str">
        <v>67.00</v>
      </c>
      <c r="N3394" s="4" t="str">
        <v/>
      </c>
      <c r="O3394" s="4" t="str">
        <v>GIA</v>
      </c>
      <c r="P3394" s="4">
        <v>1500</v>
      </c>
      <c r="Q3394" s="7">
        <v>-52</v>
      </c>
      <c r="R3394" s="5">
        <f>ROUND(P3394 * (1 + (Q3394 / 100)), 2)</f>
        <v>720</v>
      </c>
      <c r="S3394" s="5">
        <f>ROUND(R3394 * D3394, 2)</f>
        <v>504</v>
      </c>
      <c r="T3394" s="4" t="str">
        <v>MUMBAI</v>
      </c>
      <c r="U3394" s="8" t="str">
        <v>AVAILABLE</v>
      </c>
      <c r="V3394" s="4" t="str">
        <v>Feather, Cavity</v>
      </c>
      <c r="W3394" s="9" t="str">
        <v>Media URL</v>
      </c>
    </row>
    <row r="3395">
      <c r="A3395" s="4" t="str">
        <v>7568199830</v>
      </c>
      <c r="B3395" s="4" t="str">
        <v>MARQUISE</v>
      </c>
      <c r="C3395" s="4">
        <v>184756</v>
      </c>
      <c r="D3395" s="5">
        <v>0.72</v>
      </c>
      <c r="E3395" s="4" t="str">
        <v>L</v>
      </c>
      <c r="F3395" s="4" t="str">
        <v>VS2</v>
      </c>
      <c r="G3395" s="4" t="str">
        <v xml:space="preserve"> </v>
      </c>
      <c r="H3395" s="4" t="str">
        <v>EX</v>
      </c>
      <c r="I3395" s="4" t="str">
        <v>VG</v>
      </c>
      <c r="J3395" s="4" t="str">
        <v>NONE</v>
      </c>
      <c r="K3395" s="4" t="str">
        <v>9.32 x 4.52 x 2.89</v>
      </c>
      <c r="L3395" s="4" t="str">
        <v>63.90</v>
      </c>
      <c r="M3395" s="4" t="str">
        <v>55.00</v>
      </c>
      <c r="N3395" s="4" t="str">
        <v/>
      </c>
      <c r="O3395" s="4" t="str">
        <v>GIA</v>
      </c>
      <c r="P3395" s="4">
        <v>1500</v>
      </c>
      <c r="Q3395" s="7">
        <v>-50</v>
      </c>
      <c r="R3395" s="5">
        <f>ROUND(P3395 * (1 + (Q3395 / 100)), 2)</f>
        <v>750</v>
      </c>
      <c r="S3395" s="5">
        <f>ROUND(R3395 * D3395, 2)</f>
        <v>540</v>
      </c>
      <c r="T3395" s="4" t="str">
        <v>MUMBAI</v>
      </c>
      <c r="U3395" s="8" t="str">
        <v>AVAILABLE</v>
      </c>
      <c r="V3395" s="4" t="str">
        <v>Crystal, Feather, Twinning Wisp</v>
      </c>
      <c r="W3395" s="9" t="str">
        <v>Media URL</v>
      </c>
    </row>
    <row r="3396">
      <c r="A3396" s="4" t="str">
        <v>2567116454</v>
      </c>
      <c r="B3396" s="4" t="str">
        <v>MARQUISE</v>
      </c>
      <c r="C3396" s="4">
        <v>181890</v>
      </c>
      <c r="D3396" s="5">
        <v>0.7</v>
      </c>
      <c r="E3396" s="4" t="str">
        <v>M</v>
      </c>
      <c r="F3396" s="4" t="str">
        <v>VVS1</v>
      </c>
      <c r="G3396" s="4" t="str">
        <v xml:space="preserve"> </v>
      </c>
      <c r="H3396" s="4" t="str">
        <v>VG</v>
      </c>
      <c r="I3396" s="4" t="str">
        <v>VG</v>
      </c>
      <c r="J3396" s="4" t="str">
        <v>NONE</v>
      </c>
      <c r="K3396" s="4" t="str">
        <v>8.01 x 4.73 x 2.89</v>
      </c>
      <c r="L3396" s="4" t="str">
        <v>61.10</v>
      </c>
      <c r="M3396" s="4" t="str">
        <v>60.00</v>
      </c>
      <c r="N3396" s="4" t="str">
        <v/>
      </c>
      <c r="O3396" s="4" t="str">
        <v>GIA</v>
      </c>
      <c r="P3396" s="4">
        <v>1500</v>
      </c>
      <c r="Q3396" s="7">
        <v>-53</v>
      </c>
      <c r="R3396" s="5">
        <f>ROUND(P3396 * (1 + (Q3396 / 100)), 2)</f>
        <v>705</v>
      </c>
      <c r="S3396" s="5">
        <f>ROUND(R3396 * D3396, 2)</f>
        <v>493.5</v>
      </c>
      <c r="T3396" s="4" t="str">
        <v>MUMBAI</v>
      </c>
      <c r="U3396" s="8" t="str">
        <v>AVAILABLE</v>
      </c>
      <c r="V3396" s="4" t="str">
        <v>Feather</v>
      </c>
      <c r="W3396" s="9" t="str">
        <v>Media URL</v>
      </c>
    </row>
    <row r="3397">
      <c r="A3397" s="4" t="str">
        <v>2557430919</v>
      </c>
      <c r="B3397" s="4" t="str">
        <v>MARQUISE</v>
      </c>
      <c r="C3397" s="4">
        <v>156044</v>
      </c>
      <c r="D3397" s="5">
        <v>0.7</v>
      </c>
      <c r="E3397" s="4" t="str">
        <v>M</v>
      </c>
      <c r="F3397" s="4" t="str">
        <v>VVS1</v>
      </c>
      <c r="G3397" s="4" t="str">
        <v xml:space="preserve"> </v>
      </c>
      <c r="H3397" s="4" t="str">
        <v>EX</v>
      </c>
      <c r="I3397" s="4" t="str">
        <v>VG</v>
      </c>
      <c r="J3397" s="4" t="str">
        <v>FNT</v>
      </c>
      <c r="K3397" s="4" t="str">
        <v>9.27 x 4.41 x 2.86</v>
      </c>
      <c r="L3397" s="4" t="str">
        <v>64.80</v>
      </c>
      <c r="M3397" s="4" t="str">
        <v>55.00</v>
      </c>
      <c r="N3397" s="4" t="str">
        <v/>
      </c>
      <c r="O3397" s="4" t="str">
        <v>GIA</v>
      </c>
      <c r="P3397" s="4">
        <v>1500</v>
      </c>
      <c r="Q3397" s="7">
        <v>-54</v>
      </c>
      <c r="R3397" s="5">
        <f>ROUND(P3397 * (1 + (Q3397 / 100)), 2)</f>
        <v>690</v>
      </c>
      <c r="S3397" s="5">
        <f>ROUND(R3397 * D3397, 2)</f>
        <v>483</v>
      </c>
      <c r="T3397" s="4" t="str">
        <v>MUMBAI</v>
      </c>
      <c r="U3397" s="8" t="str">
        <v>AVAILABLE</v>
      </c>
      <c r="V3397" s="4" t="str">
        <v>Cavity, Feather</v>
      </c>
      <c r="W3397" s="9" t="str">
        <v>Media URL</v>
      </c>
    </row>
    <row r="3398">
      <c r="A3398" s="4" t="str">
        <v>2557676707</v>
      </c>
      <c r="B3398" s="4" t="str">
        <v>MARQUISE</v>
      </c>
      <c r="C3398" s="4">
        <v>165136</v>
      </c>
      <c r="D3398" s="5">
        <v>0.7</v>
      </c>
      <c r="E3398" s="4" t="str">
        <v>M</v>
      </c>
      <c r="F3398" s="4" t="str">
        <v>VVS2</v>
      </c>
      <c r="G3398" s="4" t="str">
        <v xml:space="preserve"> </v>
      </c>
      <c r="H3398" s="4" t="str">
        <v>VG</v>
      </c>
      <c r="I3398" s="4" t="str">
        <v>VG</v>
      </c>
      <c r="J3398" s="4" t="str">
        <v>FNT</v>
      </c>
      <c r="K3398" s="4" t="str">
        <v>8.81 x 4.72 x 2.77</v>
      </c>
      <c r="L3398" s="4" t="str">
        <v>58.60</v>
      </c>
      <c r="M3398" s="4" t="str">
        <v>58.00</v>
      </c>
      <c r="N3398" s="4" t="str">
        <v/>
      </c>
      <c r="O3398" s="4" t="str">
        <v>GIA</v>
      </c>
      <c r="P3398" s="4">
        <v>1400</v>
      </c>
      <c r="Q3398" s="7">
        <v>-53</v>
      </c>
      <c r="R3398" s="5">
        <f>ROUND(P3398 * (1 + (Q3398 / 100)), 2)</f>
        <v>658</v>
      </c>
      <c r="S3398" s="5">
        <f>ROUND(R3398 * D3398, 2)</f>
        <v>460.6</v>
      </c>
      <c r="T3398" s="4" t="str">
        <v>MUMBAI</v>
      </c>
      <c r="U3398" s="8" t="str">
        <v>AVAILABLE</v>
      </c>
      <c r="V3398" s="4" t="str">
        <v>Feather, Manufacturing Remnant</v>
      </c>
      <c r="W3398" s="9" t="str">
        <v>Media URL</v>
      </c>
    </row>
    <row r="3399">
      <c r="A3399" s="4" t="str">
        <v>5556605048</v>
      </c>
      <c r="B3399" s="4" t="str">
        <v>MARQUISE</v>
      </c>
      <c r="C3399" s="4">
        <v>162000</v>
      </c>
      <c r="D3399" s="5">
        <v>0.71</v>
      </c>
      <c r="E3399" s="4" t="str">
        <v>M</v>
      </c>
      <c r="F3399" s="4" t="str">
        <v>VS2</v>
      </c>
      <c r="G3399" s="4" t="str">
        <v xml:space="preserve"> </v>
      </c>
      <c r="H3399" s="4" t="str">
        <v>VG</v>
      </c>
      <c r="I3399" s="4" t="str">
        <v>VG</v>
      </c>
      <c r="J3399" s="4" t="str">
        <v>NONE</v>
      </c>
      <c r="K3399" s="4" t="str">
        <v>9.36 x 4.32 x 2.80</v>
      </c>
      <c r="L3399" s="4" t="str">
        <v>64.90</v>
      </c>
      <c r="M3399" s="4" t="str">
        <v>65.00</v>
      </c>
      <c r="N3399" s="4" t="str">
        <v/>
      </c>
      <c r="O3399" s="4" t="str">
        <v>GIA</v>
      </c>
      <c r="P3399" s="4">
        <v>1300</v>
      </c>
      <c r="Q3399" s="7">
        <v>-53</v>
      </c>
      <c r="R3399" s="5">
        <f>ROUND(P3399 * (1 + (Q3399 / 100)), 2)</f>
        <v>611</v>
      </c>
      <c r="S3399" s="5">
        <f>ROUND(R3399 * D3399, 2)</f>
        <v>433.81</v>
      </c>
      <c r="T3399" s="4" t="str">
        <v>MUMBAI</v>
      </c>
      <c r="U3399" s="8" t="str">
        <v>AVAILABLE</v>
      </c>
      <c r="V3399" s="4" t="str">
        <v>Feather, Twinning Wisp</v>
      </c>
      <c r="W3399" s="9" t="str">
        <v>Media URL</v>
      </c>
    </row>
    <row r="3400">
      <c r="A3400" s="4" t="str">
        <v>6562082724</v>
      </c>
      <c r="B3400" s="4" t="str">
        <v>MARQUISE</v>
      </c>
      <c r="C3400" s="4">
        <v>180259</v>
      </c>
      <c r="D3400" s="5">
        <v>0.7</v>
      </c>
      <c r="E3400" s="4" t="str">
        <v>M</v>
      </c>
      <c r="F3400" s="4" t="str">
        <v>VS2</v>
      </c>
      <c r="G3400" s="4" t="str">
        <v xml:space="preserve"> </v>
      </c>
      <c r="H3400" s="4" t="str">
        <v>EX</v>
      </c>
      <c r="I3400" s="4" t="str">
        <v>VG</v>
      </c>
      <c r="J3400" s="4" t="str">
        <v>NONE</v>
      </c>
      <c r="K3400" s="4" t="str">
        <v>8.08 x 4.58 x 2.86</v>
      </c>
      <c r="L3400" s="4" t="str">
        <v>62.40</v>
      </c>
      <c r="M3400" s="4" t="str">
        <v>57.00</v>
      </c>
      <c r="N3400" s="4" t="str">
        <v/>
      </c>
      <c r="O3400" s="4" t="str">
        <v>GIA</v>
      </c>
      <c r="P3400" s="4">
        <v>1300</v>
      </c>
      <c r="Q3400" s="7">
        <v>-46</v>
      </c>
      <c r="R3400" s="5">
        <f>ROUND(P3400 * (1 + (Q3400 / 100)), 2)</f>
        <v>702</v>
      </c>
      <c r="S3400" s="5">
        <f>ROUND(R3400 * D3400, 2)</f>
        <v>491.4</v>
      </c>
      <c r="T3400" s="4" t="str">
        <v>MUMBAI</v>
      </c>
      <c r="U3400" s="8" t="str">
        <v>AVAILABLE</v>
      </c>
      <c r="V3400" s="4" t="str">
        <v>Feather, Crystal, Needle</v>
      </c>
      <c r="W3400" s="9" t="str">
        <v>Media URL</v>
      </c>
    </row>
    <row r="3401">
      <c r="A3401" s="4" t="str">
        <v>6552621328</v>
      </c>
      <c r="B3401" s="4" t="str">
        <v>MARQUISE</v>
      </c>
      <c r="C3401" s="4">
        <v>162190</v>
      </c>
      <c r="D3401" s="5">
        <v>0.7</v>
      </c>
      <c r="E3401" s="4" t="str">
        <v>M</v>
      </c>
      <c r="F3401" s="4" t="str">
        <v>SI1</v>
      </c>
      <c r="G3401" s="4" t="str">
        <v xml:space="preserve"> </v>
      </c>
      <c r="H3401" s="4" t="str">
        <v>VG</v>
      </c>
      <c r="I3401" s="4" t="str">
        <v>GD</v>
      </c>
      <c r="J3401" s="4" t="str">
        <v>NONE</v>
      </c>
      <c r="K3401" s="4" t="str">
        <v>8.69 x 4.72 x 2.81</v>
      </c>
      <c r="L3401" s="4" t="str">
        <v>59.50</v>
      </c>
      <c r="M3401" s="4" t="str">
        <v>58.00</v>
      </c>
      <c r="N3401" s="4" t="str">
        <v/>
      </c>
      <c r="O3401" s="4" t="str">
        <v>GIA</v>
      </c>
      <c r="P3401" s="4">
        <v>1200</v>
      </c>
      <c r="Q3401" s="7">
        <v>-58</v>
      </c>
      <c r="R3401" s="5">
        <f>ROUND(P3401 * (1 + (Q3401 / 100)), 2)</f>
        <v>504</v>
      </c>
      <c r="S3401" s="5">
        <f>ROUND(R3401 * D3401, 2)</f>
        <v>352.8</v>
      </c>
      <c r="T3401" s="4" t="str">
        <v>MUMBAI</v>
      </c>
      <c r="U3401" s="8" t="str">
        <v>AVAILABLE</v>
      </c>
      <c r="V3401" s="4" t="str">
        <v>Crystal</v>
      </c>
      <c r="W3401" s="9" t="str">
        <v>Media URL</v>
      </c>
    </row>
    <row r="3402">
      <c r="A3402" s="4" t="str">
        <v>6551980111</v>
      </c>
      <c r="B3402" s="4" t="str">
        <v>MARQUISE</v>
      </c>
      <c r="C3402" s="4">
        <v>173913</v>
      </c>
      <c r="D3402" s="5">
        <v>0.7</v>
      </c>
      <c r="E3402" s="4" t="str">
        <v>M</v>
      </c>
      <c r="F3402" s="4" t="str">
        <v>SI1</v>
      </c>
      <c r="G3402" s="4" t="str">
        <v xml:space="preserve"> </v>
      </c>
      <c r="H3402" s="4" t="str">
        <v>EX</v>
      </c>
      <c r="I3402" s="4" t="str">
        <v>VG</v>
      </c>
      <c r="J3402" s="4" t="str">
        <v>NONE</v>
      </c>
      <c r="K3402" s="4" t="str">
        <v>8.54 x 4.67 x 2.97</v>
      </c>
      <c r="L3402" s="4" t="str">
        <v>63.50</v>
      </c>
      <c r="M3402" s="4" t="str">
        <v>65.00</v>
      </c>
      <c r="N3402" s="4" t="str">
        <v/>
      </c>
      <c r="O3402" s="4" t="str">
        <v>GIA</v>
      </c>
      <c r="P3402" s="4">
        <v>1200</v>
      </c>
      <c r="Q3402" s="7">
        <v>-49</v>
      </c>
      <c r="R3402" s="5">
        <f>ROUND(P3402 * (1 + (Q3402 / 100)), 2)</f>
        <v>612</v>
      </c>
      <c r="S3402" s="5">
        <f>ROUND(R3402 * D3402, 2)</f>
        <v>428.4</v>
      </c>
      <c r="T3402" s="4" t="str">
        <v>MUMBAI</v>
      </c>
      <c r="U3402" s="8" t="str">
        <v>AVAILABLE</v>
      </c>
      <c r="V3402" s="4" t="str">
        <v>Feather, Crystal</v>
      </c>
      <c r="W3402" s="9" t="str">
        <v>Media URL</v>
      </c>
    </row>
    <row r="3403">
      <c r="A3403" s="4" t="str">
        <v>3555650802</v>
      </c>
      <c r="B3403" s="4" t="str">
        <v>MARQUISE</v>
      </c>
      <c r="C3403" s="4">
        <v>164370</v>
      </c>
      <c r="D3403" s="5">
        <v>0.75</v>
      </c>
      <c r="E3403" s="4" t="str">
        <v>N</v>
      </c>
      <c r="F3403" s="4" t="str">
        <v>IF</v>
      </c>
      <c r="G3403" s="4" t="str">
        <v xml:space="preserve"> </v>
      </c>
      <c r="H3403" s="4" t="str">
        <v>VG</v>
      </c>
      <c r="I3403" s="4" t="str">
        <v>EX</v>
      </c>
      <c r="J3403" s="4" t="str">
        <v>NONE</v>
      </c>
      <c r="K3403" s="4" t="str">
        <v>8.91 x 4.79 x 3.02</v>
      </c>
      <c r="L3403" s="4" t="str">
        <v>63.00</v>
      </c>
      <c r="M3403" s="4" t="str">
        <v>54.00</v>
      </c>
      <c r="N3403" s="4" t="str">
        <v/>
      </c>
      <c r="O3403" s="4" t="str">
        <v>GIA</v>
      </c>
      <c r="P3403" s="4">
        <v>1600</v>
      </c>
      <c r="Q3403" s="7">
        <v>-57</v>
      </c>
      <c r="R3403" s="5">
        <f>ROUND(P3403 * (1 + (Q3403 / 100)), 2)</f>
        <v>688</v>
      </c>
      <c r="S3403" s="5">
        <f>ROUND(R3403 * D3403, 2)</f>
        <v>516</v>
      </c>
      <c r="T3403" s="4" t="str">
        <v>MUMBAI</v>
      </c>
      <c r="U3403" s="8" t="str">
        <v>AVAILABLE</v>
      </c>
      <c r="V3403" s="4" t="str">
        <v>Minor Details of Polish</v>
      </c>
      <c r="W3403" s="9" t="str">
        <v>Media URL</v>
      </c>
    </row>
    <row r="3404">
      <c r="A3404" s="4" t="str">
        <v>5563234563</v>
      </c>
      <c r="B3404" s="4" t="str">
        <v>MARQUISE</v>
      </c>
      <c r="C3404" s="4">
        <v>187694</v>
      </c>
      <c r="D3404" s="5">
        <v>0.71</v>
      </c>
      <c r="E3404" s="4" t="str">
        <v>N</v>
      </c>
      <c r="F3404" s="4" t="str">
        <v>IF</v>
      </c>
      <c r="G3404" s="4" t="str">
        <v xml:space="preserve"> </v>
      </c>
      <c r="H3404" s="4" t="str">
        <v>EX</v>
      </c>
      <c r="I3404" s="4" t="str">
        <v>VG</v>
      </c>
      <c r="J3404" s="4" t="str">
        <v>NONE</v>
      </c>
      <c r="K3404" s="4" t="str">
        <v>9.70 x 4.49 x 2.80</v>
      </c>
      <c r="L3404" s="4" t="str">
        <v>62.40</v>
      </c>
      <c r="M3404" s="4" t="str">
        <v>56.00</v>
      </c>
      <c r="N3404" s="4" t="str">
        <v/>
      </c>
      <c r="O3404" s="4" t="str">
        <v>GIA</v>
      </c>
      <c r="P3404" s="4">
        <v>1600</v>
      </c>
      <c r="Q3404" s="7">
        <v>-47</v>
      </c>
      <c r="R3404" s="5">
        <f>ROUND(P3404 * (1 + (Q3404 / 100)), 2)</f>
        <v>848</v>
      </c>
      <c r="S3404" s="5">
        <f>ROUND(R3404 * D3404, 2)</f>
        <v>602.08</v>
      </c>
      <c r="T3404" s="4" t="str">
        <v>MUMBAI</v>
      </c>
      <c r="U3404" s="8" t="str">
        <v>AVAILABLE</v>
      </c>
      <c r="V3404" s="4" t="str">
        <v>Minor Details of Polish</v>
      </c>
      <c r="W3404" s="9" t="str">
        <v>Media URL</v>
      </c>
    </row>
    <row r="3405">
      <c r="A3405" s="4" t="str">
        <v>1553720600</v>
      </c>
      <c r="B3405" s="4" t="str">
        <v>MARQUISE</v>
      </c>
      <c r="C3405" s="4">
        <v>166791</v>
      </c>
      <c r="D3405" s="5">
        <v>0.71</v>
      </c>
      <c r="E3405" s="4" t="str">
        <v>N</v>
      </c>
      <c r="F3405" s="4" t="str">
        <v>IF</v>
      </c>
      <c r="G3405" s="4" t="str">
        <v xml:space="preserve"> </v>
      </c>
      <c r="H3405" s="4" t="str">
        <v>EX</v>
      </c>
      <c r="I3405" s="4" t="str">
        <v>EX</v>
      </c>
      <c r="J3405" s="4" t="str">
        <v>NONE</v>
      </c>
      <c r="K3405" s="4" t="str">
        <v>9.22 x 4.40 x 2.83</v>
      </c>
      <c r="L3405" s="4" t="str">
        <v>64.30</v>
      </c>
      <c r="M3405" s="4" t="str">
        <v>63.00</v>
      </c>
      <c r="N3405" s="4" t="str">
        <v/>
      </c>
      <c r="O3405" s="4" t="str">
        <v>GIA</v>
      </c>
      <c r="P3405" s="4">
        <v>1600</v>
      </c>
      <c r="Q3405" s="7">
        <v>-51</v>
      </c>
      <c r="R3405" s="5">
        <f>ROUND(P3405 * (1 + (Q3405 / 100)), 2)</f>
        <v>784</v>
      </c>
      <c r="S3405" s="5">
        <f>ROUND(R3405 * D3405, 2)</f>
        <v>556.64</v>
      </c>
      <c r="T3405" s="4" t="str">
        <v>MUMBAI</v>
      </c>
      <c r="U3405" s="8" t="str">
        <v>AVAILABLE</v>
      </c>
      <c r="V3405" s="4" t="str">
        <v>Surface Graining, Extra Facet, Minor Details of Polish</v>
      </c>
      <c r="W3405" s="9" t="str">
        <v>Media URL</v>
      </c>
    </row>
    <row r="3406">
      <c r="A3406" s="4" t="str">
        <v>2567199807</v>
      </c>
      <c r="B3406" s="4" t="str">
        <v>MARQUISE</v>
      </c>
      <c r="C3406" s="4">
        <v>184791</v>
      </c>
      <c r="D3406" s="5">
        <v>0.6</v>
      </c>
      <c r="E3406" s="4" t="str">
        <v>D</v>
      </c>
      <c r="F3406" s="4" t="str">
        <v>VS1</v>
      </c>
      <c r="G3406" s="4" t="str">
        <v xml:space="preserve"> </v>
      </c>
      <c r="H3406" s="4" t="str">
        <v>EX</v>
      </c>
      <c r="I3406" s="4" t="str">
        <v>VG</v>
      </c>
      <c r="J3406" s="4" t="str">
        <v>FNT</v>
      </c>
      <c r="K3406" s="4" t="str">
        <v>9.59 x 4.15 x 2.56</v>
      </c>
      <c r="L3406" s="4" t="str">
        <v>61.60</v>
      </c>
      <c r="M3406" s="4" t="str">
        <v>57.00</v>
      </c>
      <c r="N3406" s="4" t="str">
        <v/>
      </c>
      <c r="O3406" s="4" t="str">
        <v>GIA</v>
      </c>
      <c r="P3406" s="4">
        <v>2400</v>
      </c>
      <c r="Q3406" s="7">
        <v>-47</v>
      </c>
      <c r="R3406" s="5">
        <f>ROUND(P3406 * (1 + (Q3406 / 100)), 2)</f>
        <v>1272</v>
      </c>
      <c r="S3406" s="5">
        <f>ROUND(R3406 * D3406, 2)</f>
        <v>763.2</v>
      </c>
      <c r="T3406" s="4" t="str">
        <v>MUMBAI</v>
      </c>
      <c r="U3406" s="8" t="str">
        <v>AVAILABLE</v>
      </c>
      <c r="V3406" s="4" t="str">
        <v>Crystal, Feather, Pinpoint, Needle</v>
      </c>
      <c r="W3406" s="9" t="str">
        <v>Media URL</v>
      </c>
    </row>
    <row r="3407">
      <c r="A3407" s="4" t="str">
        <v>2567217753</v>
      </c>
      <c r="B3407" s="4" t="str">
        <v>MARQUISE</v>
      </c>
      <c r="C3407" s="4">
        <v>187055</v>
      </c>
      <c r="D3407" s="5">
        <v>0.61</v>
      </c>
      <c r="E3407" s="4" t="str">
        <v>E</v>
      </c>
      <c r="F3407" s="4" t="str">
        <v>VS2</v>
      </c>
      <c r="G3407" s="4" t="str">
        <v xml:space="preserve"> </v>
      </c>
      <c r="H3407" s="4" t="str">
        <v>VG</v>
      </c>
      <c r="I3407" s="4" t="str">
        <v>VG</v>
      </c>
      <c r="J3407" s="4" t="str">
        <v>NONE</v>
      </c>
      <c r="K3407" s="4" t="str">
        <v>8.60 x 4.31 x 2.72</v>
      </c>
      <c r="L3407" s="4" t="str">
        <v>63.10</v>
      </c>
      <c r="M3407" s="4" t="str">
        <v>63.00</v>
      </c>
      <c r="N3407" s="4" t="str">
        <v/>
      </c>
      <c r="O3407" s="4" t="str">
        <v>GIA</v>
      </c>
      <c r="P3407" s="4">
        <v>2100</v>
      </c>
      <c r="Q3407" s="7">
        <v>-38</v>
      </c>
      <c r="R3407" s="5">
        <f>ROUND(P3407 * (1 + (Q3407 / 100)), 2)</f>
        <v>1302</v>
      </c>
      <c r="S3407" s="5">
        <f>ROUND(R3407 * D3407, 2)</f>
        <v>794.22</v>
      </c>
      <c r="T3407" s="4" t="str">
        <v>MUMBAI</v>
      </c>
      <c r="U3407" s="8" t="str">
        <v>AVAILABLE</v>
      </c>
      <c r="V3407" s="4" t="str">
        <v>Twinning Wisp, Feather</v>
      </c>
      <c r="W3407" s="9" t="str">
        <v>Media URL</v>
      </c>
    </row>
    <row r="3408">
      <c r="A3408" s="4" t="str">
        <v>2567247683</v>
      </c>
      <c r="B3408" s="4" t="str">
        <v>MARQUISE</v>
      </c>
      <c r="C3408" s="4">
        <v>188028</v>
      </c>
      <c r="D3408" s="5">
        <v>0.68</v>
      </c>
      <c r="E3408" s="4" t="str">
        <v>F</v>
      </c>
      <c r="F3408" s="4" t="str">
        <v>VS2</v>
      </c>
      <c r="G3408" s="4" t="str">
        <v xml:space="preserve"> </v>
      </c>
      <c r="H3408" s="4" t="str">
        <v>EX</v>
      </c>
      <c r="I3408" s="4" t="str">
        <v>VG</v>
      </c>
      <c r="J3408" s="4" t="str">
        <v>STG</v>
      </c>
      <c r="K3408" s="4" t="str">
        <v>8.44 x 4.77 x 2.97</v>
      </c>
      <c r="L3408" s="4" t="str">
        <v>62.20</v>
      </c>
      <c r="M3408" s="4" t="str">
        <v>62.00</v>
      </c>
      <c r="N3408" s="4" t="str">
        <v/>
      </c>
      <c r="O3408" s="4" t="str">
        <v>GIA</v>
      </c>
      <c r="P3408" s="4">
        <v>2000</v>
      </c>
      <c r="Q3408" s="7">
        <v>-45</v>
      </c>
      <c r="R3408" s="5">
        <f>ROUND(P3408 * (1 + (Q3408 / 100)), 2)</f>
        <v>1100</v>
      </c>
      <c r="S3408" s="5">
        <f>ROUND(R3408 * D3408, 2)</f>
        <v>748</v>
      </c>
      <c r="T3408" s="4" t="str">
        <v>MUMBAI</v>
      </c>
      <c r="U3408" s="8" t="str">
        <v>AVAILABLE</v>
      </c>
      <c r="V3408" s="4" t="str">
        <v>Crystal, Feather</v>
      </c>
      <c r="W3408" s="9" t="str">
        <v>Media URL</v>
      </c>
    </row>
    <row r="3409">
      <c r="A3409" s="4" t="str">
        <v>1553508176</v>
      </c>
      <c r="B3409" s="4" t="str">
        <v>MARQUISE</v>
      </c>
      <c r="C3409" s="4">
        <v>159163</v>
      </c>
      <c r="D3409" s="5">
        <v>0.6</v>
      </c>
      <c r="E3409" s="4" t="str">
        <v>I</v>
      </c>
      <c r="F3409" s="4" t="str">
        <v>IF</v>
      </c>
      <c r="G3409" s="4" t="str">
        <v xml:space="preserve"> </v>
      </c>
      <c r="H3409" s="4" t="str">
        <v>EX</v>
      </c>
      <c r="I3409" s="4" t="str">
        <v>VG</v>
      </c>
      <c r="J3409" s="4" t="str">
        <v>NONE</v>
      </c>
      <c r="K3409" s="4" t="str">
        <v>8.57 x 4.44 x 2.72</v>
      </c>
      <c r="L3409" s="4" t="str">
        <v>61.40</v>
      </c>
      <c r="M3409" s="4" t="str">
        <v>64.00</v>
      </c>
      <c r="N3409" s="4" t="str">
        <v/>
      </c>
      <c r="O3409" s="4" t="str">
        <v>GIA</v>
      </c>
      <c r="P3409" s="4">
        <v>2000</v>
      </c>
      <c r="Q3409" s="7">
        <v>-50</v>
      </c>
      <c r="R3409" s="5">
        <f>ROUND(P3409 * (1 + (Q3409 / 100)), 2)</f>
        <v>1000</v>
      </c>
      <c r="S3409" s="5">
        <f>ROUND(R3409 * D3409, 2)</f>
        <v>600</v>
      </c>
      <c r="T3409" s="4" t="str">
        <v>MUMBAI</v>
      </c>
      <c r="U3409" s="8" t="str">
        <v>AVAILABLE</v>
      </c>
      <c r="V3409" s="4" t="str">
        <v>Minor Details of Polish</v>
      </c>
      <c r="W3409" s="9" t="str">
        <v>Media URL</v>
      </c>
    </row>
    <row r="3410">
      <c r="A3410" s="4" t="str">
        <v>6551079199</v>
      </c>
      <c r="B3410" s="4" t="str">
        <v>MARQUISE</v>
      </c>
      <c r="C3410" s="4">
        <v>140213</v>
      </c>
      <c r="D3410" s="5">
        <v>0.6</v>
      </c>
      <c r="E3410" s="4" t="str">
        <v>J</v>
      </c>
      <c r="F3410" s="4" t="str">
        <v>VVS1</v>
      </c>
      <c r="G3410" s="4" t="str">
        <v xml:space="preserve"> </v>
      </c>
      <c r="H3410" s="4" t="str">
        <v>EX</v>
      </c>
      <c r="I3410" s="4" t="str">
        <v>VG</v>
      </c>
      <c r="J3410" s="4" t="str">
        <v>NONE</v>
      </c>
      <c r="K3410" s="4" t="str">
        <v>8.49 x 4.26 x 2.84</v>
      </c>
      <c r="L3410" s="4" t="str">
        <v>66.70</v>
      </c>
      <c r="M3410" s="4" t="str">
        <v>58.00</v>
      </c>
      <c r="N3410" s="4" t="str">
        <v/>
      </c>
      <c r="O3410" s="4" t="str">
        <v>GIA</v>
      </c>
      <c r="P3410" s="4">
        <v>1700</v>
      </c>
      <c r="Q3410" s="7">
        <v>-56</v>
      </c>
      <c r="R3410" s="5">
        <f>ROUND(P3410 * (1 + (Q3410 / 100)), 2)</f>
        <v>748</v>
      </c>
      <c r="S3410" s="5">
        <f>ROUND(R3410 * D3410, 2)</f>
        <v>448.8</v>
      </c>
      <c r="T3410" s="4" t="str">
        <v>MUMBAI</v>
      </c>
      <c r="U3410" s="8" t="str">
        <v>AVAILABLE</v>
      </c>
      <c r="V3410" s="4" t="str">
        <v>Pinpoint, Internal Graining, Feather</v>
      </c>
      <c r="W3410" s="9" t="str">
        <v>Media URL</v>
      </c>
    </row>
    <row r="3411">
      <c r="A3411" s="4" t="str">
        <v>6551447693</v>
      </c>
      <c r="B3411" s="4" t="str">
        <v>MARQUISE</v>
      </c>
      <c r="C3411" s="4">
        <v>156939</v>
      </c>
      <c r="D3411" s="5">
        <v>0.6</v>
      </c>
      <c r="E3411" s="4" t="str">
        <v>K</v>
      </c>
      <c r="F3411" s="4" t="str">
        <v>IF</v>
      </c>
      <c r="G3411" s="4" t="str">
        <v xml:space="preserve"> </v>
      </c>
      <c r="H3411" s="4" t="str">
        <v>EX</v>
      </c>
      <c r="I3411" s="4" t="str">
        <v>VG</v>
      </c>
      <c r="J3411" s="4" t="str">
        <v>FNT</v>
      </c>
      <c r="K3411" s="4" t="str">
        <v>7.87 x 4.32 x 2.84</v>
      </c>
      <c r="L3411" s="4" t="str">
        <v>65.60</v>
      </c>
      <c r="M3411" s="4" t="str">
        <v>65.00</v>
      </c>
      <c r="N3411" s="4" t="str">
        <v/>
      </c>
      <c r="O3411" s="4" t="str">
        <v>GIA</v>
      </c>
      <c r="P3411" s="4">
        <v>1600</v>
      </c>
      <c r="Q3411" s="7">
        <v>-59</v>
      </c>
      <c r="R3411" s="5">
        <f>ROUND(P3411 * (1 + (Q3411 / 100)), 2)</f>
        <v>656</v>
      </c>
      <c r="S3411" s="5">
        <f>ROUND(R3411 * D3411, 2)</f>
        <v>393.6</v>
      </c>
      <c r="T3411" s="4" t="str">
        <v>MUMBAI</v>
      </c>
      <c r="U3411" s="8" t="str">
        <v>AVAILABLE</v>
      </c>
      <c r="V3411" s="4" t="str">
        <v>Minor Details of Polish</v>
      </c>
      <c r="W3411" s="9" t="str">
        <v>Media URL</v>
      </c>
    </row>
    <row r="3412">
      <c r="A3412" s="4" t="str">
        <v>2564020669</v>
      </c>
      <c r="B3412" s="4" t="str">
        <v>MARQUISE</v>
      </c>
      <c r="C3412" s="4">
        <v>177113</v>
      </c>
      <c r="D3412" s="5">
        <v>0.69</v>
      </c>
      <c r="E3412" s="4" t="str">
        <v>L</v>
      </c>
      <c r="F3412" s="4" t="str">
        <v>VVS1</v>
      </c>
      <c r="G3412" s="4" t="str">
        <v xml:space="preserve"> </v>
      </c>
      <c r="H3412" s="4" t="str">
        <v>VG</v>
      </c>
      <c r="I3412" s="4" t="str">
        <v>VG</v>
      </c>
      <c r="J3412" s="4" t="str">
        <v>NONE</v>
      </c>
      <c r="K3412" s="4" t="str">
        <v>8.25 x 4.53 x 2.89</v>
      </c>
      <c r="L3412" s="4" t="str">
        <v>63.80</v>
      </c>
      <c r="M3412" s="4" t="str">
        <v>62.00</v>
      </c>
      <c r="N3412" s="4" t="str">
        <v/>
      </c>
      <c r="O3412" s="4" t="str">
        <v>GIA</v>
      </c>
      <c r="P3412" s="4">
        <v>1300</v>
      </c>
      <c r="Q3412" s="7">
        <v>-39</v>
      </c>
      <c r="R3412" s="5">
        <f>ROUND(P3412 * (1 + (Q3412 / 100)), 2)</f>
        <v>793</v>
      </c>
      <c r="S3412" s="5">
        <f>ROUND(R3412 * D3412, 2)</f>
        <v>547.17</v>
      </c>
      <c r="T3412" s="4" t="str">
        <v>MUMBAI</v>
      </c>
      <c r="U3412" s="8" t="str">
        <v>AVAILABLE</v>
      </c>
      <c r="V3412" s="4" t="str">
        <v>Needle, Feather, Surface Graining</v>
      </c>
      <c r="W3412" s="9" t="str">
        <v>Media URL</v>
      </c>
    </row>
    <row r="3413">
      <c r="A3413" s="4" t="str">
        <v>6552408794</v>
      </c>
      <c r="B3413" s="4" t="str">
        <v>MARQUISE</v>
      </c>
      <c r="C3413" s="4">
        <v>154322</v>
      </c>
      <c r="D3413" s="5">
        <v>0.69</v>
      </c>
      <c r="E3413" s="4" t="str">
        <v>M</v>
      </c>
      <c r="F3413" s="4" t="str">
        <v>VVS2</v>
      </c>
      <c r="G3413" s="4" t="str">
        <v xml:space="preserve"> </v>
      </c>
      <c r="H3413" s="4" t="str">
        <v>EX</v>
      </c>
      <c r="I3413" s="4" t="str">
        <v>VG</v>
      </c>
      <c r="J3413" s="4" t="str">
        <v>MED</v>
      </c>
      <c r="K3413" s="4" t="str">
        <v>9.33 x 4.64 x 2.64</v>
      </c>
      <c r="L3413" s="4" t="str">
        <v>56.90</v>
      </c>
      <c r="M3413" s="4" t="str">
        <v>69.00</v>
      </c>
      <c r="N3413" s="4" t="str">
        <v/>
      </c>
      <c r="O3413" s="4" t="str">
        <v>GIA</v>
      </c>
      <c r="P3413" s="4">
        <v>1100</v>
      </c>
      <c r="Q3413" s="7">
        <v>-50</v>
      </c>
      <c r="R3413" s="5">
        <f>ROUND(P3413 * (1 + (Q3413 / 100)), 2)</f>
        <v>550</v>
      </c>
      <c r="S3413" s="5">
        <f>ROUND(R3413 * D3413, 2)</f>
        <v>379.5</v>
      </c>
      <c r="T3413" s="4" t="str">
        <v>MUMBAI</v>
      </c>
      <c r="U3413" s="8" t="str">
        <v>AVAILABLE</v>
      </c>
      <c r="V3413" s="4" t="str">
        <v>Pinpoint, Manufacturing Remnant, Indented Natural</v>
      </c>
      <c r="W3413" s="9" t="str">
        <v>Media URL</v>
      </c>
    </row>
    <row r="3414">
      <c r="A3414" s="4" t="str">
        <v>6555231301</v>
      </c>
      <c r="B3414" s="4" t="str">
        <v>MARQUISE</v>
      </c>
      <c r="C3414" s="4">
        <v>145891</v>
      </c>
      <c r="D3414" s="5">
        <v>0.5</v>
      </c>
      <c r="E3414" s="4" t="str">
        <v>D</v>
      </c>
      <c r="F3414" s="4" t="str">
        <v>IF</v>
      </c>
      <c r="G3414" s="4" t="str">
        <v xml:space="preserve"> </v>
      </c>
      <c r="H3414" s="4" t="str">
        <v>VG</v>
      </c>
      <c r="I3414" s="4" t="str">
        <v>VG</v>
      </c>
      <c r="J3414" s="4" t="str">
        <v>NONE</v>
      </c>
      <c r="K3414" s="4" t="str">
        <v>7.76 x 4.11 x 2.64</v>
      </c>
      <c r="L3414" s="4" t="str">
        <v>64.30</v>
      </c>
      <c r="M3414" s="4" t="str">
        <v>55.00</v>
      </c>
      <c r="N3414" s="4" t="str">
        <v/>
      </c>
      <c r="O3414" s="4" t="str">
        <v>GIA</v>
      </c>
      <c r="P3414" s="4">
        <v>3000</v>
      </c>
      <c r="Q3414" s="7">
        <v>-56</v>
      </c>
      <c r="R3414" s="5">
        <f>ROUND(P3414 * (1 + (Q3414 / 100)), 2)</f>
        <v>1320</v>
      </c>
      <c r="S3414" s="5">
        <f>ROUND(R3414 * D3414, 2)</f>
        <v>660</v>
      </c>
      <c r="T3414" s="4" t="str">
        <v>MUMBAI</v>
      </c>
      <c r="U3414" s="8" t="str">
        <v>AVAILABLE</v>
      </c>
      <c r="V3414" s="4" t="str">
        <v>Surface Graining, Minor Details of Polish</v>
      </c>
      <c r="W3414" s="9" t="str">
        <v>Media URL</v>
      </c>
    </row>
    <row r="3415">
      <c r="A3415" s="4" t="str">
        <v>7548757711</v>
      </c>
      <c r="B3415" s="4" t="str">
        <v>MARQUISE</v>
      </c>
      <c r="C3415" s="4">
        <v>127134</v>
      </c>
      <c r="D3415" s="5">
        <v>0.54</v>
      </c>
      <c r="E3415" s="4" t="str">
        <v>D</v>
      </c>
      <c r="F3415" s="4" t="str">
        <v>IF</v>
      </c>
      <c r="G3415" s="4" t="str">
        <v xml:space="preserve"> </v>
      </c>
      <c r="H3415" s="4" t="str">
        <v>VG</v>
      </c>
      <c r="I3415" s="4" t="str">
        <v>VG</v>
      </c>
      <c r="J3415" s="4" t="str">
        <v>NONE</v>
      </c>
      <c r="K3415" s="4" t="str">
        <v>8.18 x 4.13 x 2.74</v>
      </c>
      <c r="L3415" s="4" t="str">
        <v>66.30</v>
      </c>
      <c r="M3415" s="4" t="str">
        <v>55.00</v>
      </c>
      <c r="N3415" s="4" t="str">
        <v/>
      </c>
      <c r="O3415" s="4" t="str">
        <v>GIA</v>
      </c>
      <c r="P3415" s="4">
        <v>3000</v>
      </c>
      <c r="Q3415" s="7">
        <v>-56</v>
      </c>
      <c r="R3415" s="5">
        <f>ROUND(P3415 * (1 + (Q3415 / 100)), 2)</f>
        <v>1320</v>
      </c>
      <c r="S3415" s="5">
        <f>ROUND(R3415 * D3415, 2)</f>
        <v>712.8</v>
      </c>
      <c r="T3415" s="4" t="str">
        <v>MUMBAI</v>
      </c>
      <c r="U3415" s="8" t="str">
        <v>AVAILABLE</v>
      </c>
      <c r="V3415" s="4" t="str">
        <v>Minor Details of Polish</v>
      </c>
      <c r="W3415" s="9" t="str">
        <v>Media URL</v>
      </c>
    </row>
    <row r="3416">
      <c r="A3416" s="4" t="str">
        <v>2564199801</v>
      </c>
      <c r="B3416" s="4" t="str">
        <v>MARQUISE</v>
      </c>
      <c r="C3416" s="4">
        <v>184790</v>
      </c>
      <c r="D3416" s="5">
        <v>0.52</v>
      </c>
      <c r="E3416" s="4" t="str">
        <v>D</v>
      </c>
      <c r="F3416" s="4" t="str">
        <v>IF</v>
      </c>
      <c r="G3416" s="4" t="str">
        <v xml:space="preserve"> </v>
      </c>
      <c r="H3416" s="4" t="str">
        <v>VG</v>
      </c>
      <c r="I3416" s="4" t="str">
        <v>VG</v>
      </c>
      <c r="J3416" s="4" t="str">
        <v>FNT</v>
      </c>
      <c r="K3416" s="4" t="str">
        <v>7.46 x 4.24 x 2.72</v>
      </c>
      <c r="L3416" s="4" t="str">
        <v>64.30</v>
      </c>
      <c r="M3416" s="4" t="str">
        <v>64.00</v>
      </c>
      <c r="N3416" s="4" t="str">
        <v/>
      </c>
      <c r="O3416" s="4" t="str">
        <v>GIA</v>
      </c>
      <c r="P3416" s="4">
        <v>3000</v>
      </c>
      <c r="Q3416" s="7">
        <v>-59</v>
      </c>
      <c r="R3416" s="5">
        <f>ROUND(P3416 * (1 + (Q3416 / 100)), 2)</f>
        <v>1230</v>
      </c>
      <c r="S3416" s="5">
        <f>ROUND(R3416 * D3416, 2)</f>
        <v>639.6</v>
      </c>
      <c r="T3416" s="4" t="str">
        <v>MUMBAI</v>
      </c>
      <c r="U3416" s="8" t="str">
        <v>AVAILABLE</v>
      </c>
      <c r="V3416" s="4" t="str">
        <v>Minor Details of Polish</v>
      </c>
      <c r="W3416" s="9" t="str">
        <v>Media URL</v>
      </c>
    </row>
    <row r="3417">
      <c r="A3417" s="4" t="str">
        <v>1553994105</v>
      </c>
      <c r="B3417" s="4" t="str">
        <v>MARQUISE</v>
      </c>
      <c r="C3417" s="4">
        <v>176771</v>
      </c>
      <c r="D3417" s="5">
        <v>0.5</v>
      </c>
      <c r="E3417" s="4" t="str">
        <v>D</v>
      </c>
      <c r="F3417" s="4" t="str">
        <v>VVS1</v>
      </c>
      <c r="G3417" s="4" t="str">
        <v xml:space="preserve"> </v>
      </c>
      <c r="H3417" s="4" t="str">
        <v>EX</v>
      </c>
      <c r="I3417" s="4" t="str">
        <v>EX</v>
      </c>
      <c r="J3417" s="4" t="str">
        <v>NONE</v>
      </c>
      <c r="K3417" s="4" t="str">
        <v>7.27 x 4.08 x 2.79</v>
      </c>
      <c r="L3417" s="4" t="str">
        <v>68.40</v>
      </c>
      <c r="M3417" s="4" t="str">
        <v>59.00</v>
      </c>
      <c r="N3417" s="4" t="str">
        <v/>
      </c>
      <c r="O3417" s="4" t="str">
        <v>GIA</v>
      </c>
      <c r="P3417" s="4">
        <v>2800</v>
      </c>
      <c r="Q3417" s="7">
        <v>-52</v>
      </c>
      <c r="R3417" s="5">
        <f>ROUND(P3417 * (1 + (Q3417 / 100)), 2)</f>
        <v>1344</v>
      </c>
      <c r="S3417" s="5">
        <f>ROUND(R3417 * D3417, 2)</f>
        <v>672</v>
      </c>
      <c r="T3417" s="4" t="str">
        <v>MUMBAI</v>
      </c>
      <c r="U3417" s="8" t="str">
        <v>AVAILABLE</v>
      </c>
      <c r="V3417" s="4" t="str">
        <v>Pinpoint</v>
      </c>
      <c r="W3417" s="9" t="str">
        <v>Media URL</v>
      </c>
    </row>
    <row r="3418">
      <c r="A3418" s="4" t="str">
        <v>7568179226</v>
      </c>
      <c r="B3418" s="4" t="str">
        <v>MARQUISE</v>
      </c>
      <c r="C3418" s="4">
        <v>183753</v>
      </c>
      <c r="D3418" s="5">
        <v>0.56</v>
      </c>
      <c r="E3418" s="4" t="str">
        <v>D</v>
      </c>
      <c r="F3418" s="4" t="str">
        <v>VVS1</v>
      </c>
      <c r="G3418" s="4" t="str">
        <v xml:space="preserve"> </v>
      </c>
      <c r="H3418" s="4" t="str">
        <v>EX</v>
      </c>
      <c r="I3418" s="4" t="str">
        <v>EX</v>
      </c>
      <c r="J3418" s="4" t="str">
        <v>MED</v>
      </c>
      <c r="K3418" s="4" t="str">
        <v>8.59 x 4.19 x 2.48</v>
      </c>
      <c r="L3418" s="4" t="str">
        <v>59.20</v>
      </c>
      <c r="M3418" s="4" t="str">
        <v>61.00</v>
      </c>
      <c r="N3418" s="4" t="str">
        <v/>
      </c>
      <c r="O3418" s="4" t="str">
        <v>GIA</v>
      </c>
      <c r="P3418" s="4">
        <v>2800</v>
      </c>
      <c r="Q3418" s="7">
        <v>-56</v>
      </c>
      <c r="R3418" s="5">
        <f>ROUND(P3418 * (1 + (Q3418 / 100)), 2)</f>
        <v>1232</v>
      </c>
      <c r="S3418" s="5">
        <f>ROUND(R3418 * D3418, 2)</f>
        <v>689.92</v>
      </c>
      <c r="T3418" s="4" t="str">
        <v>MUMBAI</v>
      </c>
      <c r="U3418" s="8" t="str">
        <v>AVAILABLE</v>
      </c>
      <c r="V3418" s="4" t="str">
        <v>Pinpoint</v>
      </c>
      <c r="W3418" s="9" t="str">
        <v>Media URL</v>
      </c>
    </row>
    <row r="3419">
      <c r="A3419" s="4" t="str">
        <v>6555336925</v>
      </c>
      <c r="B3419" s="4" t="str">
        <v>MARQUISE</v>
      </c>
      <c r="C3419" s="4">
        <v>150742</v>
      </c>
      <c r="D3419" s="5">
        <v>0.5</v>
      </c>
      <c r="E3419" s="4" t="str">
        <v>D</v>
      </c>
      <c r="F3419" s="4" t="str">
        <v>VS2</v>
      </c>
      <c r="G3419" s="4" t="str">
        <v xml:space="preserve"> </v>
      </c>
      <c r="H3419" s="4" t="str">
        <v>EX</v>
      </c>
      <c r="I3419" s="4" t="str">
        <v>VG</v>
      </c>
      <c r="J3419" s="4" t="str">
        <v>NONE</v>
      </c>
      <c r="K3419" s="4" t="str">
        <v>8.86 x 3.83 x 2.50</v>
      </c>
      <c r="L3419" s="4" t="str">
        <v>65.20</v>
      </c>
      <c r="M3419" s="4" t="str">
        <v>53.00</v>
      </c>
      <c r="N3419" s="4" t="str">
        <v/>
      </c>
      <c r="O3419" s="4" t="str">
        <v>GIA</v>
      </c>
      <c r="P3419" s="4">
        <v>2200</v>
      </c>
      <c r="Q3419" s="7">
        <v>-56</v>
      </c>
      <c r="R3419" s="5">
        <f>ROUND(P3419 * (1 + (Q3419 / 100)), 2)</f>
        <v>968</v>
      </c>
      <c r="S3419" s="5">
        <f>ROUND(R3419 * D3419, 2)</f>
        <v>484</v>
      </c>
      <c r="T3419" s="4" t="str">
        <v>MUMBAI</v>
      </c>
      <c r="U3419" s="8" t="str">
        <v>AVAILABLE</v>
      </c>
      <c r="V3419" s="4" t="str">
        <v>Feather</v>
      </c>
      <c r="W3419" s="9" t="str">
        <v>Media URL</v>
      </c>
    </row>
    <row r="3420">
      <c r="A3420" s="4" t="str">
        <v>7558396907</v>
      </c>
      <c r="B3420" s="4" t="str">
        <v>MARQUISE</v>
      </c>
      <c r="C3420" s="4">
        <v>153827</v>
      </c>
      <c r="D3420" s="5">
        <v>0.5</v>
      </c>
      <c r="E3420" s="4" t="str">
        <v>D</v>
      </c>
      <c r="F3420" s="4" t="str">
        <v>VS2</v>
      </c>
      <c r="G3420" s="4" t="str">
        <v xml:space="preserve"> </v>
      </c>
      <c r="H3420" s="4" t="str">
        <v>EX</v>
      </c>
      <c r="I3420" s="4" t="str">
        <v>VG</v>
      </c>
      <c r="J3420" s="4" t="str">
        <v>STG</v>
      </c>
      <c r="K3420" s="4" t="str">
        <v>8.34 x 3.81 x 2.41</v>
      </c>
      <c r="L3420" s="4" t="str">
        <v>63.30</v>
      </c>
      <c r="M3420" s="4" t="str">
        <v>63.00</v>
      </c>
      <c r="N3420" s="4" t="str">
        <v/>
      </c>
      <c r="O3420" s="4" t="str">
        <v>GIA</v>
      </c>
      <c r="P3420" s="4">
        <v>2200</v>
      </c>
      <c r="Q3420" s="7">
        <v>-65</v>
      </c>
      <c r="R3420" s="5">
        <f>ROUND(P3420 * (1 + (Q3420 / 100)), 2)</f>
        <v>770</v>
      </c>
      <c r="S3420" s="5">
        <f>ROUND(R3420 * D3420, 2)</f>
        <v>385</v>
      </c>
      <c r="T3420" s="4" t="str">
        <v>MUMBAI</v>
      </c>
      <c r="U3420" s="8" t="str">
        <v>AVAILABLE</v>
      </c>
      <c r="V3420" s="4" t="str">
        <v>Crystal, Feather, Cloud</v>
      </c>
      <c r="W3420" s="9" t="str">
        <v>Media URL</v>
      </c>
    </row>
    <row r="3421">
      <c r="A3421" s="4" t="str">
        <v>6551058515</v>
      </c>
      <c r="B3421" s="4" t="str">
        <v>MARQUISE</v>
      </c>
      <c r="C3421" s="4">
        <v>139340</v>
      </c>
      <c r="D3421" s="5">
        <v>0.52</v>
      </c>
      <c r="E3421" s="4" t="str">
        <v>D</v>
      </c>
      <c r="F3421" s="4" t="str">
        <v>SI1</v>
      </c>
      <c r="G3421" s="4" t="str">
        <v xml:space="preserve"> </v>
      </c>
      <c r="H3421" s="4" t="str">
        <v>VG</v>
      </c>
      <c r="I3421" s="4" t="str">
        <v>VG</v>
      </c>
      <c r="J3421" s="4" t="str">
        <v>MED</v>
      </c>
      <c r="K3421" s="4" t="str">
        <v>8.06 x 4.25 x 2.69</v>
      </c>
      <c r="L3421" s="4" t="str">
        <v>63.30</v>
      </c>
      <c r="M3421" s="4" t="str">
        <v>61.00</v>
      </c>
      <c r="N3421" s="4" t="str">
        <v/>
      </c>
      <c r="O3421" s="4" t="str">
        <v>GIA</v>
      </c>
      <c r="P3421" s="4">
        <v>2000</v>
      </c>
      <c r="Q3421" s="7">
        <v>-60</v>
      </c>
      <c r="R3421" s="5">
        <f>ROUND(P3421 * (1 + (Q3421 / 100)), 2)</f>
        <v>800</v>
      </c>
      <c r="S3421" s="5">
        <f>ROUND(R3421 * D3421, 2)</f>
        <v>416</v>
      </c>
      <c r="T3421" s="4" t="str">
        <v>EXHIBITION</v>
      </c>
      <c r="U3421" s="8" t="str">
        <v>AVAILABLE</v>
      </c>
      <c r="V3421" s="4" t="str">
        <v>Crystal, Feather</v>
      </c>
      <c r="W3421" s="9" t="str">
        <v>Media URL</v>
      </c>
    </row>
    <row r="3422">
      <c r="A3422" s="4" t="str">
        <v>2557465477</v>
      </c>
      <c r="B3422" s="4" t="str">
        <v>MARQUISE</v>
      </c>
      <c r="C3422" s="4">
        <v>157788</v>
      </c>
      <c r="D3422" s="5">
        <v>0.5</v>
      </c>
      <c r="E3422" s="4" t="str">
        <v>E</v>
      </c>
      <c r="F3422" s="4" t="str">
        <v>IF</v>
      </c>
      <c r="G3422" s="4" t="str">
        <v xml:space="preserve"> </v>
      </c>
      <c r="H3422" s="4" t="str">
        <v>EX</v>
      </c>
      <c r="I3422" s="4" t="str">
        <v>VG</v>
      </c>
      <c r="J3422" s="4" t="str">
        <v>FNT</v>
      </c>
      <c r="K3422" s="4" t="str">
        <v>7.75 x 4.13 x 2.62</v>
      </c>
      <c r="L3422" s="4" t="str">
        <v>63.40</v>
      </c>
      <c r="M3422" s="4" t="str">
        <v>60.00</v>
      </c>
      <c r="N3422" s="4" t="str">
        <v/>
      </c>
      <c r="O3422" s="4" t="str">
        <v>GIA</v>
      </c>
      <c r="P3422" s="4">
        <v>2800</v>
      </c>
      <c r="Q3422" s="7">
        <v>-61</v>
      </c>
      <c r="R3422" s="5">
        <f>ROUND(P3422 * (1 + (Q3422 / 100)), 2)</f>
        <v>1092</v>
      </c>
      <c r="S3422" s="5">
        <f>ROUND(R3422 * D3422, 2)</f>
        <v>546</v>
      </c>
      <c r="T3422" s="4" t="str">
        <v>MUMBAI</v>
      </c>
      <c r="U3422" s="8" t="str">
        <v>AVAILABLE</v>
      </c>
      <c r="V3422" s="4" t="str">
        <v>Minor Details of Polish</v>
      </c>
      <c r="W3422" s="9" t="str">
        <v>Media URL</v>
      </c>
    </row>
    <row r="3423">
      <c r="A3423" s="4" t="str">
        <v>6552365365</v>
      </c>
      <c r="B3423" s="4" t="str">
        <v>MARQUISE</v>
      </c>
      <c r="C3423" s="4">
        <v>152583</v>
      </c>
      <c r="D3423" s="5">
        <v>0.54</v>
      </c>
      <c r="E3423" s="4" t="str">
        <v>E</v>
      </c>
      <c r="F3423" s="4" t="str">
        <v>VS2</v>
      </c>
      <c r="G3423" s="4" t="str">
        <v xml:space="preserve"> </v>
      </c>
      <c r="H3423" s="4" t="str">
        <v>EX</v>
      </c>
      <c r="I3423" s="4" t="str">
        <v>VG</v>
      </c>
      <c r="J3423" s="4" t="str">
        <v>FNT</v>
      </c>
      <c r="K3423" s="4" t="str">
        <v>8.13 x 4.45 x 2.60</v>
      </c>
      <c r="L3423" s="4" t="str">
        <v>58.50</v>
      </c>
      <c r="M3423" s="4" t="str">
        <v>54.00</v>
      </c>
      <c r="N3423" s="4" t="str">
        <v/>
      </c>
      <c r="O3423" s="4" t="str">
        <v>GIA</v>
      </c>
      <c r="P3423" s="4">
        <v>2100</v>
      </c>
      <c r="Q3423" s="7">
        <v>-57</v>
      </c>
      <c r="R3423" s="5">
        <f>ROUND(P3423 * (1 + (Q3423 / 100)), 2)</f>
        <v>903</v>
      </c>
      <c r="S3423" s="5">
        <f>ROUND(R3423 * D3423, 2)</f>
        <v>487.62</v>
      </c>
      <c r="T3423" s="4" t="str">
        <v>MUMBAI</v>
      </c>
      <c r="U3423" s="8" t="str">
        <v>AVAILABLE</v>
      </c>
      <c r="V3423" s="4" t="str">
        <v>Crystal, Feather</v>
      </c>
      <c r="W3423" s="9" t="str">
        <v>Media URL</v>
      </c>
    </row>
    <row r="3424">
      <c r="A3424" s="4" t="str">
        <v>6555994075</v>
      </c>
      <c r="B3424" s="4" t="str">
        <v>MARQUISE</v>
      </c>
      <c r="C3424" s="4">
        <v>175681</v>
      </c>
      <c r="D3424" s="5">
        <v>0.5</v>
      </c>
      <c r="E3424" s="4" t="str">
        <v>F</v>
      </c>
      <c r="F3424" s="4" t="str">
        <v>SI1</v>
      </c>
      <c r="G3424" s="4" t="str">
        <v xml:space="preserve"> </v>
      </c>
      <c r="H3424" s="4" t="str">
        <v>EX</v>
      </c>
      <c r="I3424" s="4" t="str">
        <v>VG</v>
      </c>
      <c r="J3424" s="4" t="str">
        <v>FNT</v>
      </c>
      <c r="K3424" s="4" t="str">
        <v>7.51 x 3.97 x 2.65</v>
      </c>
      <c r="L3424" s="4" t="str">
        <v>66.70</v>
      </c>
      <c r="M3424" s="4" t="str">
        <v>57.00</v>
      </c>
      <c r="N3424" s="4" t="str">
        <v/>
      </c>
      <c r="O3424" s="4" t="str">
        <v>GIA</v>
      </c>
      <c r="P3424" s="4">
        <v>1800</v>
      </c>
      <c r="Q3424" s="7">
        <v>-52</v>
      </c>
      <c r="R3424" s="5">
        <f>ROUND(P3424 * (1 + (Q3424 / 100)), 2)</f>
        <v>864</v>
      </c>
      <c r="S3424" s="5">
        <f>ROUND(R3424 * D3424, 2)</f>
        <v>432</v>
      </c>
      <c r="T3424" s="4" t="str">
        <v>MUMBAI</v>
      </c>
      <c r="U3424" s="8" t="str">
        <v>AVAILABLE</v>
      </c>
      <c r="V3424" s="4" t="str">
        <v>Feather, Crystal</v>
      </c>
      <c r="W3424" s="9" t="str">
        <v>Media URL</v>
      </c>
    </row>
    <row r="3425">
      <c r="A3425" s="4" t="str">
        <v>7566155319</v>
      </c>
      <c r="B3425" s="4" t="str">
        <v>MARQUISE</v>
      </c>
      <c r="C3425" s="4">
        <v>182844</v>
      </c>
      <c r="D3425" s="5">
        <v>0.53</v>
      </c>
      <c r="E3425" s="4" t="str">
        <v>G</v>
      </c>
      <c r="F3425" s="4" t="str">
        <v>VS1</v>
      </c>
      <c r="G3425" s="4" t="str">
        <v xml:space="preserve"> </v>
      </c>
      <c r="H3425" s="4" t="str">
        <v>EX</v>
      </c>
      <c r="I3425" s="4" t="str">
        <v>GD</v>
      </c>
      <c r="J3425" s="4" t="str">
        <v>STG</v>
      </c>
      <c r="K3425" s="4" t="str">
        <v>8.30 x 4.39 x 2.71</v>
      </c>
      <c r="L3425" s="4" t="str">
        <v>61.80</v>
      </c>
      <c r="M3425" s="4" t="str">
        <v>61.00</v>
      </c>
      <c r="N3425" s="4" t="str">
        <v/>
      </c>
      <c r="O3425" s="4" t="str">
        <v>GIA</v>
      </c>
      <c r="P3425" s="4">
        <v>2000</v>
      </c>
      <c r="Q3425" s="7">
        <v>-62</v>
      </c>
      <c r="R3425" s="5">
        <f>ROUND(P3425 * (1 + (Q3425 / 100)), 2)</f>
        <v>760</v>
      </c>
      <c r="S3425" s="5">
        <f>ROUND(R3425 * D3425, 2)</f>
        <v>402.8</v>
      </c>
      <c r="T3425" s="4" t="str">
        <v>MUMBAI</v>
      </c>
      <c r="U3425" s="8" t="str">
        <v>AVAILABLE</v>
      </c>
      <c r="V3425" s="4" t="str">
        <v>Crystal</v>
      </c>
      <c r="W3425" s="9" t="str">
        <v>Media URL</v>
      </c>
    </row>
    <row r="3426">
      <c r="A3426" s="4" t="str">
        <v>6561090638</v>
      </c>
      <c r="B3426" s="4" t="str">
        <v>MARQUISE</v>
      </c>
      <c r="C3426" s="4">
        <v>181257</v>
      </c>
      <c r="D3426" s="5">
        <v>0.5</v>
      </c>
      <c r="E3426" s="4" t="str">
        <v>G</v>
      </c>
      <c r="F3426" s="4" t="str">
        <v>SI1</v>
      </c>
      <c r="G3426" s="4" t="str">
        <v xml:space="preserve"> </v>
      </c>
      <c r="H3426" s="4" t="str">
        <v>EX</v>
      </c>
      <c r="I3426" s="4" t="str">
        <v>GD</v>
      </c>
      <c r="J3426" s="4" t="str">
        <v>MED</v>
      </c>
      <c r="K3426" s="4" t="str">
        <v>7.37 x 4.17 x 2.54</v>
      </c>
      <c r="L3426" s="4" t="str">
        <v>60.90</v>
      </c>
      <c r="M3426" s="4" t="str">
        <v>52.00</v>
      </c>
      <c r="N3426" s="4" t="str">
        <v/>
      </c>
      <c r="O3426" s="4" t="str">
        <v>GIA</v>
      </c>
      <c r="P3426" s="4">
        <v>1700</v>
      </c>
      <c r="Q3426" s="7">
        <v>-54</v>
      </c>
      <c r="R3426" s="5">
        <f>ROUND(P3426 * (1 + (Q3426 / 100)), 2)</f>
        <v>782</v>
      </c>
      <c r="S3426" s="5">
        <f>ROUND(R3426 * D3426, 2)</f>
        <v>391</v>
      </c>
      <c r="T3426" s="4" t="str">
        <v>MUMBAI</v>
      </c>
      <c r="U3426" s="8" t="str">
        <v>AVAILABLE</v>
      </c>
      <c r="V3426" s="4" t="str">
        <v>Cloud, Crystal</v>
      </c>
      <c r="W3426" s="9" t="str">
        <v>Media URL</v>
      </c>
    </row>
    <row r="3427">
      <c r="A3427" s="4" t="str">
        <v>7556319343</v>
      </c>
      <c r="B3427" s="4" t="str">
        <v>MARQUISE</v>
      </c>
      <c r="C3427" s="4">
        <v>149638</v>
      </c>
      <c r="D3427" s="5">
        <v>0.5</v>
      </c>
      <c r="E3427" s="4" t="str">
        <v>H</v>
      </c>
      <c r="F3427" s="4" t="str">
        <v>VS1</v>
      </c>
      <c r="G3427" s="4" t="str">
        <v xml:space="preserve"> </v>
      </c>
      <c r="H3427" s="4" t="str">
        <v>EX</v>
      </c>
      <c r="I3427" s="4" t="str">
        <v>VG</v>
      </c>
      <c r="J3427" s="4" t="str">
        <v>FNT</v>
      </c>
      <c r="K3427" s="4" t="str">
        <v>8.39 x 3.99 x 2.52</v>
      </c>
      <c r="L3427" s="4" t="str">
        <v>63.10</v>
      </c>
      <c r="M3427" s="4" t="str">
        <v>51.00</v>
      </c>
      <c r="N3427" s="4" t="str">
        <v/>
      </c>
      <c r="O3427" s="4" t="str">
        <v>GIA</v>
      </c>
      <c r="P3427" s="4">
        <v>1800</v>
      </c>
      <c r="Q3427" s="7">
        <v>-51</v>
      </c>
      <c r="R3427" s="5">
        <f>ROUND(P3427 * (1 + (Q3427 / 100)), 2)</f>
        <v>882</v>
      </c>
      <c r="S3427" s="5">
        <f>ROUND(R3427 * D3427, 2)</f>
        <v>441</v>
      </c>
      <c r="T3427" s="4" t="str">
        <v>MUMBAI</v>
      </c>
      <c r="U3427" s="8" t="str">
        <v>AVAILABLE</v>
      </c>
      <c r="V3427" s="4" t="str">
        <v>Crystal</v>
      </c>
      <c r="W3427" s="9" t="str">
        <v>Media URL</v>
      </c>
    </row>
    <row r="3428">
      <c r="A3428" s="4" t="str">
        <v>1549966504</v>
      </c>
      <c r="B3428" s="4" t="str">
        <v>MARQUISE</v>
      </c>
      <c r="C3428" s="4">
        <v>136110</v>
      </c>
      <c r="D3428" s="5">
        <v>0.52</v>
      </c>
      <c r="E3428" s="4" t="str">
        <v>I</v>
      </c>
      <c r="F3428" s="4" t="str">
        <v>VVS1</v>
      </c>
      <c r="G3428" s="4" t="str">
        <v xml:space="preserve"> </v>
      </c>
      <c r="H3428" s="4" t="str">
        <v>VG</v>
      </c>
      <c r="I3428" s="4" t="str">
        <v>VG</v>
      </c>
      <c r="J3428" s="4" t="str">
        <v>NONE</v>
      </c>
      <c r="K3428" s="4" t="str">
        <v>9.27 x 4.07 x 2.45</v>
      </c>
      <c r="L3428" s="4" t="str">
        <v>60.20</v>
      </c>
      <c r="M3428" s="4" t="str">
        <v>65.00</v>
      </c>
      <c r="N3428" s="4" t="str">
        <v/>
      </c>
      <c r="O3428" s="4" t="str">
        <v>GIA</v>
      </c>
      <c r="P3428" s="4">
        <v>1800</v>
      </c>
      <c r="Q3428" s="7">
        <v>-58</v>
      </c>
      <c r="R3428" s="5">
        <f>ROUND(P3428 * (1 + (Q3428 / 100)), 2)</f>
        <v>756</v>
      </c>
      <c r="S3428" s="5">
        <f>ROUND(R3428 * D3428, 2)</f>
        <v>393.12</v>
      </c>
      <c r="T3428" s="4" t="str">
        <v>MUMBAI</v>
      </c>
      <c r="U3428" s="8" t="str">
        <v>AVAILABLE</v>
      </c>
      <c r="V3428" s="4" t="str">
        <v>Cloud</v>
      </c>
      <c r="W3428" s="9" t="str">
        <v>Media URL</v>
      </c>
    </row>
    <row r="3429">
      <c r="A3429" s="4" t="str">
        <v>6551233129</v>
      </c>
      <c r="B3429" s="4" t="str">
        <v>MARQUISE</v>
      </c>
      <c r="C3429" s="4">
        <v>146092</v>
      </c>
      <c r="D3429" s="5">
        <v>0.51</v>
      </c>
      <c r="E3429" s="4" t="str">
        <v>I</v>
      </c>
      <c r="F3429" s="4" t="str">
        <v>VVS2</v>
      </c>
      <c r="G3429" s="4" t="str">
        <v xml:space="preserve"> </v>
      </c>
      <c r="H3429" s="4" t="str">
        <v>EX</v>
      </c>
      <c r="I3429" s="4" t="str">
        <v>VG</v>
      </c>
      <c r="J3429" s="4" t="str">
        <v>NONE</v>
      </c>
      <c r="K3429" s="4" t="str">
        <v>9.26 x 3.91 x 2.48</v>
      </c>
      <c r="L3429" s="4" t="str">
        <v>63.50</v>
      </c>
      <c r="M3429" s="4" t="str">
        <v>58.00</v>
      </c>
      <c r="N3429" s="4" t="str">
        <v/>
      </c>
      <c r="O3429" s="4" t="str">
        <v>GIA</v>
      </c>
      <c r="P3429" s="4">
        <v>1700</v>
      </c>
      <c r="Q3429" s="7">
        <v>-56</v>
      </c>
      <c r="R3429" s="5">
        <f>ROUND(P3429 * (1 + (Q3429 / 100)), 2)</f>
        <v>748</v>
      </c>
      <c r="S3429" s="5">
        <f>ROUND(R3429 * D3429, 2)</f>
        <v>381.48</v>
      </c>
      <c r="T3429" s="4" t="str">
        <v>MUMBAI</v>
      </c>
      <c r="U3429" s="8" t="str">
        <v>AVAILABLE</v>
      </c>
      <c r="V3429" s="4" t="str">
        <v>Pinpoint, Needle, Cloud</v>
      </c>
      <c r="W3429" s="9" t="str">
        <v>Media URL</v>
      </c>
    </row>
    <row r="3430">
      <c r="A3430" s="4" t="str">
        <v>2557998822</v>
      </c>
      <c r="B3430" s="4" t="str">
        <v>MARQUISE</v>
      </c>
      <c r="C3430" s="4">
        <v>175682</v>
      </c>
      <c r="D3430" s="5">
        <v>0.51</v>
      </c>
      <c r="E3430" s="4" t="str">
        <v>I</v>
      </c>
      <c r="F3430" s="4" t="str">
        <v>VS2</v>
      </c>
      <c r="G3430" s="4" t="str">
        <v xml:space="preserve"> </v>
      </c>
      <c r="H3430" s="4" t="str">
        <v>EX</v>
      </c>
      <c r="I3430" s="4" t="str">
        <v>VG</v>
      </c>
      <c r="J3430" s="4" t="str">
        <v>NONE</v>
      </c>
      <c r="K3430" s="4" t="str">
        <v>7.61 x 4.42 x 2.50</v>
      </c>
      <c r="L3430" s="4" t="str">
        <v>56.50</v>
      </c>
      <c r="M3430" s="4" t="str">
        <v>61.00</v>
      </c>
      <c r="N3430" s="4" t="str">
        <v/>
      </c>
      <c r="O3430" s="4" t="str">
        <v>GIA</v>
      </c>
      <c r="P3430" s="4">
        <v>1500</v>
      </c>
      <c r="Q3430" s="7">
        <v>-47</v>
      </c>
      <c r="R3430" s="5">
        <f>ROUND(P3430 * (1 + (Q3430 / 100)), 2)</f>
        <v>795</v>
      </c>
      <c r="S3430" s="5">
        <f>ROUND(R3430 * D3430, 2)</f>
        <v>405.45</v>
      </c>
      <c r="T3430" s="4" t="str">
        <v>MUMBAI</v>
      </c>
      <c r="U3430" s="8" t="str">
        <v>AVAILABLE</v>
      </c>
      <c r="V3430" s="4" t="str">
        <v>Feather</v>
      </c>
      <c r="W3430" s="9" t="str">
        <v>Media URL</v>
      </c>
    </row>
    <row r="3431">
      <c r="A3431" s="4" t="str">
        <v>7561214081</v>
      </c>
      <c r="B3431" s="4" t="str">
        <v>MARQUISE</v>
      </c>
      <c r="C3431" s="4">
        <v>186974</v>
      </c>
      <c r="D3431" s="5">
        <v>0.5</v>
      </c>
      <c r="E3431" s="4" t="str">
        <v>I</v>
      </c>
      <c r="F3431" s="4" t="str">
        <v>SI1</v>
      </c>
      <c r="G3431" s="4" t="str">
        <v xml:space="preserve"> </v>
      </c>
      <c r="H3431" s="4" t="str">
        <v>VG</v>
      </c>
      <c r="I3431" s="4" t="str">
        <v>GD</v>
      </c>
      <c r="J3431" s="4" t="str">
        <v>NONE</v>
      </c>
      <c r="K3431" s="4" t="str">
        <v>7.54 x 4.24 x 2.70</v>
      </c>
      <c r="L3431" s="4" t="str">
        <v>63.60</v>
      </c>
      <c r="M3431" s="4" t="str">
        <v>53.00</v>
      </c>
      <c r="N3431" s="4" t="str">
        <v/>
      </c>
      <c r="O3431" s="4" t="str">
        <v>GIA</v>
      </c>
      <c r="P3431" s="4">
        <v>1400</v>
      </c>
      <c r="Q3431" s="7">
        <v>-56</v>
      </c>
      <c r="R3431" s="5">
        <f>ROUND(P3431 * (1 + (Q3431 / 100)), 2)</f>
        <v>616</v>
      </c>
      <c r="S3431" s="5">
        <f>ROUND(R3431 * D3431, 2)</f>
        <v>308</v>
      </c>
      <c r="T3431" s="4" t="str">
        <v>MUMBAI</v>
      </c>
      <c r="U3431" s="8" t="str">
        <v>AVAILABLE</v>
      </c>
      <c r="V3431" s="4" t="str">
        <v>Feather</v>
      </c>
      <c r="W3431" s="9" t="str">
        <v>Media URL</v>
      </c>
    </row>
    <row r="3432">
      <c r="A3432" s="4" t="str">
        <v>6552204275</v>
      </c>
      <c r="B3432" s="4" t="str">
        <v>MARQUISE</v>
      </c>
      <c r="C3432" s="4">
        <v>144120</v>
      </c>
      <c r="D3432" s="5">
        <v>0.54</v>
      </c>
      <c r="E3432" s="4" t="str">
        <v>J</v>
      </c>
      <c r="F3432" s="4" t="str">
        <v>IF</v>
      </c>
      <c r="G3432" s="4" t="str">
        <v xml:space="preserve"> </v>
      </c>
      <c r="H3432" s="4" t="str">
        <v>EX</v>
      </c>
      <c r="I3432" s="4" t="str">
        <v>VG</v>
      </c>
      <c r="J3432" s="4" t="str">
        <v>NONE</v>
      </c>
      <c r="K3432" s="4" t="str">
        <v>9.22 x 3.97 x 2.60</v>
      </c>
      <c r="L3432" s="4" t="str">
        <v>65.60</v>
      </c>
      <c r="M3432" s="4" t="str">
        <v>55.00</v>
      </c>
      <c r="N3432" s="4" t="str">
        <v/>
      </c>
      <c r="O3432" s="4" t="str">
        <v>GIA</v>
      </c>
      <c r="P3432" s="4">
        <v>1800</v>
      </c>
      <c r="Q3432" s="7">
        <v>-60</v>
      </c>
      <c r="R3432" s="5">
        <f>ROUND(P3432 * (1 + (Q3432 / 100)), 2)</f>
        <v>720</v>
      </c>
      <c r="S3432" s="5">
        <f>ROUND(R3432 * D3432, 2)</f>
        <v>388.8</v>
      </c>
      <c r="T3432" s="4" t="str">
        <v>MUMBAI</v>
      </c>
      <c r="U3432" s="8" t="str">
        <v>AVAILABLE</v>
      </c>
      <c r="V3432" s="4" t="str">
        <v>Minor Details of Polish</v>
      </c>
      <c r="W3432" s="9" t="str">
        <v>Media URL</v>
      </c>
    </row>
    <row r="3433">
      <c r="A3433" s="4" t="str">
        <v>6562062259</v>
      </c>
      <c r="B3433" s="4" t="str">
        <v>MARQUISE</v>
      </c>
      <c r="C3433" s="4">
        <v>178170</v>
      </c>
      <c r="D3433" s="5">
        <v>0.56</v>
      </c>
      <c r="E3433" s="4" t="str">
        <v>J</v>
      </c>
      <c r="F3433" s="4" t="str">
        <v>VVS1</v>
      </c>
      <c r="G3433" s="4" t="str">
        <v xml:space="preserve"> </v>
      </c>
      <c r="H3433" s="4" t="str">
        <v>EX</v>
      </c>
      <c r="I3433" s="4" t="str">
        <v>EX</v>
      </c>
      <c r="J3433" s="4" t="str">
        <v>NONE</v>
      </c>
      <c r="K3433" s="4" t="str">
        <v>7.82 x 4.31 x 2.83</v>
      </c>
      <c r="L3433" s="4" t="str">
        <v>65.60</v>
      </c>
      <c r="M3433" s="4" t="str">
        <v>62.00</v>
      </c>
      <c r="N3433" s="4" t="str">
        <v/>
      </c>
      <c r="O3433" s="4" t="str">
        <v>GIA</v>
      </c>
      <c r="P3433" s="4">
        <v>1700</v>
      </c>
      <c r="Q3433" s="7">
        <v>-42</v>
      </c>
      <c r="R3433" s="5">
        <f>ROUND(P3433 * (1 + (Q3433 / 100)), 2)</f>
        <v>986</v>
      </c>
      <c r="S3433" s="5">
        <f>ROUND(R3433 * D3433, 2)</f>
        <v>552.16</v>
      </c>
      <c r="T3433" s="4" t="str">
        <v>MUMBAI</v>
      </c>
      <c r="U3433" s="8" t="str">
        <v>AVAILABLE</v>
      </c>
      <c r="V3433" s="4" t="str">
        <v>Cloud, Pinpoint</v>
      </c>
      <c r="W3433" s="9" t="str">
        <v>Media URL</v>
      </c>
    </row>
    <row r="3434">
      <c r="A3434" s="4" t="str">
        <v>5563116109</v>
      </c>
      <c r="B3434" s="4" t="str">
        <v>MARQUISE</v>
      </c>
      <c r="C3434" s="4">
        <v>181812</v>
      </c>
      <c r="D3434" s="5">
        <v>0.52</v>
      </c>
      <c r="E3434" s="4" t="str">
        <v>K</v>
      </c>
      <c r="F3434" s="4" t="str">
        <v>VVS2</v>
      </c>
      <c r="G3434" s="4" t="str">
        <v xml:space="preserve"> </v>
      </c>
      <c r="H3434" s="4" t="str">
        <v>EX</v>
      </c>
      <c r="I3434" s="4" t="str">
        <v>VG</v>
      </c>
      <c r="J3434" s="4" t="str">
        <v>NONE</v>
      </c>
      <c r="K3434" s="4" t="str">
        <v>8.08 x 4.30 x 2.56</v>
      </c>
      <c r="L3434" s="4" t="str">
        <v>59.70</v>
      </c>
      <c r="M3434" s="4" t="str">
        <v>66.00</v>
      </c>
      <c r="N3434" s="4" t="str">
        <v/>
      </c>
      <c r="O3434" s="4" t="str">
        <v>GIA</v>
      </c>
      <c r="P3434" s="4">
        <v>1400</v>
      </c>
      <c r="Q3434" s="7">
        <v>-55</v>
      </c>
      <c r="R3434" s="5">
        <f>ROUND(P3434 * (1 + (Q3434 / 100)), 2)</f>
        <v>630</v>
      </c>
      <c r="S3434" s="5">
        <f>ROUND(R3434 * D3434, 2)</f>
        <v>327.6</v>
      </c>
      <c r="T3434" s="4" t="str">
        <v>MUMBAI</v>
      </c>
      <c r="U3434" s="8" t="str">
        <v>AVAILABLE</v>
      </c>
      <c r="V3434" s="4" t="str">
        <v>Needle, Pinpoint</v>
      </c>
      <c r="W3434" s="9" t="str">
        <v>Media URL</v>
      </c>
    </row>
    <row r="3435">
      <c r="A3435" s="4" t="str">
        <v>7542887684</v>
      </c>
      <c r="B3435" s="4" t="str">
        <v>MARQUISE</v>
      </c>
      <c r="C3435" s="4">
        <v>132782</v>
      </c>
      <c r="D3435" s="5">
        <v>0.5</v>
      </c>
      <c r="E3435" s="4" t="str">
        <v>L</v>
      </c>
      <c r="F3435" s="4" t="str">
        <v>VVS1</v>
      </c>
      <c r="G3435" s="4" t="str">
        <v xml:space="preserve"> </v>
      </c>
      <c r="H3435" s="4" t="str">
        <v>EX</v>
      </c>
      <c r="I3435" s="4" t="str">
        <v>EX</v>
      </c>
      <c r="J3435" s="4" t="str">
        <v>NONE</v>
      </c>
      <c r="K3435" s="4" t="str">
        <v>7.43 x 4.28 x 2.72</v>
      </c>
      <c r="L3435" s="4" t="str">
        <v>63.40</v>
      </c>
      <c r="M3435" s="4" t="str">
        <v>58.00</v>
      </c>
      <c r="N3435" s="4" t="str">
        <v/>
      </c>
      <c r="O3435" s="4" t="str">
        <v>GIA</v>
      </c>
      <c r="P3435" s="4">
        <v>1300</v>
      </c>
      <c r="Q3435" s="7">
        <v>-63</v>
      </c>
      <c r="R3435" s="5">
        <f>ROUND(P3435 * (1 + (Q3435 / 100)), 2)</f>
        <v>481</v>
      </c>
      <c r="S3435" s="5">
        <f>ROUND(R3435 * D3435, 2)</f>
        <v>240.5</v>
      </c>
      <c r="T3435" s="4" t="str">
        <v>MUMBAI</v>
      </c>
      <c r="U3435" s="8" t="str">
        <v>AVAILABLE</v>
      </c>
      <c r="V3435" s="4" t="str">
        <v>Pinpoint, Cloud</v>
      </c>
      <c r="W3435" s="9" t="str">
        <v>Media URL</v>
      </c>
    </row>
    <row r="3436">
      <c r="A3436" s="4" t="str">
        <v>6562233214</v>
      </c>
      <c r="B3436" s="4" t="str">
        <v>MARQUISE</v>
      </c>
      <c r="C3436" s="4">
        <v>187722</v>
      </c>
      <c r="D3436" s="5">
        <v>0.56</v>
      </c>
      <c r="E3436" s="4" t="str">
        <v>M</v>
      </c>
      <c r="F3436" s="4" t="str">
        <v>VS2</v>
      </c>
      <c r="G3436" s="4" t="str">
        <v xml:space="preserve"> </v>
      </c>
      <c r="H3436" s="4" t="str">
        <v>EX</v>
      </c>
      <c r="I3436" s="4" t="str">
        <v>VG</v>
      </c>
      <c r="J3436" s="4" t="str">
        <v>NONE</v>
      </c>
      <c r="K3436" s="4" t="str">
        <v>8.74 x 4.18 x 2.60</v>
      </c>
      <c r="L3436" s="4" t="str">
        <v>62.10</v>
      </c>
      <c r="M3436" s="4" t="str">
        <v>61.00</v>
      </c>
      <c r="N3436" s="4" t="str">
        <v/>
      </c>
      <c r="O3436" s="4" t="str">
        <v>GIA</v>
      </c>
      <c r="P3436" s="4">
        <v>1000</v>
      </c>
      <c r="Q3436" s="7">
        <v>-47</v>
      </c>
      <c r="R3436" s="5">
        <f>ROUND(P3436 * (1 + (Q3436 / 100)), 2)</f>
        <v>530</v>
      </c>
      <c r="S3436" s="5">
        <f>ROUND(R3436 * D3436, 2)</f>
        <v>296.8</v>
      </c>
      <c r="T3436" s="4" t="str">
        <v>MUMBAI</v>
      </c>
      <c r="U3436" s="8" t="str">
        <v>AVAILABLE</v>
      </c>
      <c r="V3436" s="4" t="str">
        <v>Crystal, Twinning Wisp, Needle, Feather</v>
      </c>
      <c r="W3436" s="9" t="str">
        <v>Media URL</v>
      </c>
    </row>
    <row r="3437">
      <c r="A3437" s="4" t="str">
        <v>2556445956</v>
      </c>
      <c r="B3437" s="4" t="str">
        <v>MARQUISE</v>
      </c>
      <c r="C3437" s="4">
        <v>156555</v>
      </c>
      <c r="D3437" s="5">
        <v>0.34</v>
      </c>
      <c r="E3437" s="4" t="str">
        <v>D</v>
      </c>
      <c r="F3437" s="4" t="str">
        <v>VVS2</v>
      </c>
      <c r="G3437" s="4" t="str">
        <v xml:space="preserve"> </v>
      </c>
      <c r="H3437" s="4" t="str">
        <v>VG</v>
      </c>
      <c r="I3437" s="4" t="str">
        <v>GD</v>
      </c>
      <c r="J3437" s="4" t="str">
        <v>NONE</v>
      </c>
      <c r="K3437" s="4" t="str">
        <v>6.75 x 3.73 x 2.40</v>
      </c>
      <c r="L3437" s="4" t="str">
        <v>64.20</v>
      </c>
      <c r="M3437" s="4" t="str">
        <v>59.00</v>
      </c>
      <c r="N3437" s="4" t="str">
        <v/>
      </c>
      <c r="O3437" s="4" t="str">
        <v>GIA</v>
      </c>
      <c r="P3437" s="4">
        <v>1900</v>
      </c>
      <c r="Q3437" s="7">
        <v>-60</v>
      </c>
      <c r="R3437" s="5">
        <f>ROUND(P3437 * (1 + (Q3437 / 100)), 2)</f>
        <v>760</v>
      </c>
      <c r="S3437" s="5">
        <f>ROUND(R3437 * D3437, 2)</f>
        <v>258.4</v>
      </c>
      <c r="T3437" s="4" t="str">
        <v>MUMBAI</v>
      </c>
      <c r="U3437" s="8" t="str">
        <v>AVAILABLE</v>
      </c>
      <c r="V3437" s="4" t="str">
        <v>Reflecting Surface Graining, Internal Graining</v>
      </c>
      <c r="W3437" s="9" t="str">
        <v>Media URL</v>
      </c>
    </row>
    <row r="3438">
      <c r="A3438" s="4" t="str">
        <v>2547542148</v>
      </c>
      <c r="B3438" s="4" t="str">
        <v>HEART</v>
      </c>
      <c r="C3438" s="4">
        <v>118350</v>
      </c>
      <c r="D3438" s="5">
        <v>5.02</v>
      </c>
      <c r="E3438" s="4" t="str">
        <v>K</v>
      </c>
      <c r="F3438" s="4" t="str">
        <v>SI2</v>
      </c>
      <c r="G3438" s="4" t="str">
        <v xml:space="preserve"> </v>
      </c>
      <c r="H3438" s="4" t="str">
        <v>EX</v>
      </c>
      <c r="I3438" s="4" t="str">
        <v>EX</v>
      </c>
      <c r="J3438" s="4" t="str">
        <v>NONE</v>
      </c>
      <c r="K3438" s="4" t="str">
        <v>9.88 x 11.63 x 7.41</v>
      </c>
      <c r="L3438" s="4" t="str">
        <v>63.70</v>
      </c>
      <c r="M3438" s="4" t="str">
        <v>58.00</v>
      </c>
      <c r="N3438" s="4" t="str">
        <v/>
      </c>
      <c r="O3438" s="4" t="str">
        <v>GIA</v>
      </c>
      <c r="P3438" s="4">
        <v>13500</v>
      </c>
      <c r="Q3438" s="7">
        <v>-55</v>
      </c>
      <c r="R3438" s="5">
        <f>ROUND(P3438 * (1 + (Q3438 / 100)), 2)</f>
        <v>6075</v>
      </c>
      <c r="S3438" s="5">
        <f>ROUND(R3438 * D3438, 2)</f>
        <v>30496.5</v>
      </c>
      <c r="T3438" s="4" t="str">
        <v>EXHIBITION</v>
      </c>
      <c r="U3438" s="8" t="str">
        <v>AVAILABLE</v>
      </c>
      <c r="V3438" s="4" t="str">
        <v>Crystal, Feather, Cavity, Needle</v>
      </c>
      <c r="W3438" s="9" t="str">
        <v>Media URL</v>
      </c>
    </row>
    <row r="3439">
      <c r="A3439" s="4" t="str">
        <v>1557036687</v>
      </c>
      <c r="B3439" s="4" t="str">
        <v>HEART</v>
      </c>
      <c r="C3439" s="4">
        <v>138889</v>
      </c>
      <c r="D3439" s="5">
        <v>4.02</v>
      </c>
      <c r="E3439" s="4" t="str">
        <v>E</v>
      </c>
      <c r="F3439" s="4" t="str">
        <v>VS2</v>
      </c>
      <c r="G3439" s="4" t="str">
        <v xml:space="preserve"> </v>
      </c>
      <c r="H3439" s="4" t="str">
        <v>EX</v>
      </c>
      <c r="I3439" s="4" t="str">
        <v>EX</v>
      </c>
      <c r="J3439" s="4" t="str">
        <v>MED</v>
      </c>
      <c r="K3439" s="4" t="str">
        <v>8.91 x 10.80 x 6.81</v>
      </c>
      <c r="L3439" s="4" t="str">
        <v>63.10</v>
      </c>
      <c r="M3439" s="4" t="str">
        <v>64.00</v>
      </c>
      <c r="N3439" s="4" t="str">
        <v/>
      </c>
      <c r="O3439" s="4" t="str">
        <v>GIA</v>
      </c>
      <c r="P3439" s="4">
        <v>34500</v>
      </c>
      <c r="Q3439" s="7">
        <v>-62</v>
      </c>
      <c r="R3439" s="5">
        <f>ROUND(P3439 * (1 + (Q3439 / 100)), 2)</f>
        <v>13110</v>
      </c>
      <c r="S3439" s="5">
        <f>ROUND(R3439 * D3439, 2)</f>
        <v>52702.2</v>
      </c>
      <c r="T3439" s="4" t="str">
        <v>EXHIBITION</v>
      </c>
      <c r="U3439" s="8" t="str">
        <v>AVAILABLE</v>
      </c>
      <c r="V3439" s="4" t="str">
        <v>Crystal, Feather, Needle</v>
      </c>
      <c r="W3439" s="9" t="str">
        <v>Media URL</v>
      </c>
    </row>
    <row r="3440">
      <c r="A3440" s="4" t="str">
        <v>6552912295</v>
      </c>
      <c r="B3440" s="4" t="str">
        <v>HEART</v>
      </c>
      <c r="C3440" s="4">
        <v>173834</v>
      </c>
      <c r="D3440" s="5">
        <v>3.01</v>
      </c>
      <c r="E3440" s="4" t="str">
        <v>U-V</v>
      </c>
      <c r="F3440" s="4" t="str">
        <v>VS1</v>
      </c>
      <c r="G3440" s="4" t="str">
        <v xml:space="preserve"> </v>
      </c>
      <c r="H3440" s="4" t="str">
        <v>VG</v>
      </c>
      <c r="I3440" s="4" t="str">
        <v>EX</v>
      </c>
      <c r="J3440" s="4" t="str">
        <v>FNT</v>
      </c>
      <c r="K3440" s="4" t="str">
        <v>8.22 x 9.29 x 5.03</v>
      </c>
      <c r="L3440" s="4" t="str">
        <v>54.10</v>
      </c>
      <c r="M3440" s="4" t="str">
        <v>63.00</v>
      </c>
      <c r="N3440" s="4" t="str">
        <v/>
      </c>
      <c r="O3440" s="4" t="str">
        <v>GIA</v>
      </c>
      <c r="P3440" s="4">
        <v>5700</v>
      </c>
      <c r="Q3440" s="7">
        <v>-68</v>
      </c>
      <c r="R3440" s="5">
        <f>ROUND(P3440 * (1 + (Q3440 / 100)), 2)</f>
        <v>1824</v>
      </c>
      <c r="S3440" s="5">
        <f>ROUND(R3440 * D3440, 2)</f>
        <v>5490.24</v>
      </c>
      <c r="T3440" s="4" t="str">
        <v>MUMBAI</v>
      </c>
      <c r="U3440" s="8" t="str">
        <v>AVAILABLE</v>
      </c>
      <c r="V3440" s="4" t="str">
        <v>Crystal, Needle</v>
      </c>
      <c r="W3440" s="9" t="str">
        <v>Media URL</v>
      </c>
    </row>
    <row r="3441">
      <c r="A3441" s="4" t="str">
        <v>3555387607</v>
      </c>
      <c r="B3441" s="4" t="str">
        <v>HEART</v>
      </c>
      <c r="C3441" s="4">
        <v>153328</v>
      </c>
      <c r="D3441" s="5">
        <v>3.01</v>
      </c>
      <c r="E3441" s="4" t="str">
        <v>W-X</v>
      </c>
      <c r="F3441" s="4" t="str">
        <v>VS1</v>
      </c>
      <c r="G3441" s="4" t="str">
        <v xml:space="preserve"> </v>
      </c>
      <c r="H3441" s="4" t="str">
        <v>EX</v>
      </c>
      <c r="I3441" s="4" t="str">
        <v>VG</v>
      </c>
      <c r="J3441" s="4" t="str">
        <v>NONE</v>
      </c>
      <c r="K3441" s="4" t="str">
        <v>7.93 x 8.96 x 5.53</v>
      </c>
      <c r="L3441" s="4" t="str">
        <v>61.70</v>
      </c>
      <c r="M3441" s="4" t="str">
        <v>54.00</v>
      </c>
      <c r="N3441" s="4" t="str">
        <v/>
      </c>
      <c r="O3441" s="4" t="str">
        <v>GIA</v>
      </c>
      <c r="P3441" s="4">
        <v>5700</v>
      </c>
      <c r="Q3441" s="7">
        <v>-66</v>
      </c>
      <c r="R3441" s="5">
        <f>ROUND(P3441 * (1 + (Q3441 / 100)), 2)</f>
        <v>1938</v>
      </c>
      <c r="S3441" s="5">
        <f>ROUND(R3441 * D3441, 2)</f>
        <v>5833.38</v>
      </c>
      <c r="T3441" s="4" t="str">
        <v>EXHIBITION</v>
      </c>
      <c r="U3441" s="8" t="str">
        <v>AVAILABLE</v>
      </c>
      <c r="V3441" s="4" t="str">
        <v>Twinning Wisp, Crystal, Feather, Pinpoint</v>
      </c>
      <c r="W3441" s="9" t="str">
        <v>Media URL</v>
      </c>
    </row>
    <row r="3442">
      <c r="A3442" s="4" t="str">
        <v>6555325690</v>
      </c>
      <c r="B3442" s="4" t="str">
        <v>HEART</v>
      </c>
      <c r="C3442" s="4">
        <v>150226</v>
      </c>
      <c r="D3442" s="5">
        <v>2.99</v>
      </c>
      <c r="E3442" s="4" t="str">
        <v>W-X</v>
      </c>
      <c r="F3442" s="4" t="str">
        <v>VS1</v>
      </c>
      <c r="G3442" s="4" t="str">
        <v xml:space="preserve"> </v>
      </c>
      <c r="H3442" s="4" t="str">
        <v>EX</v>
      </c>
      <c r="I3442" s="4" t="str">
        <v>VG</v>
      </c>
      <c r="J3442" s="4" t="str">
        <v>FNT</v>
      </c>
      <c r="K3442" s="4" t="str">
        <v>8.16 x 9.28 x 4.66</v>
      </c>
      <c r="L3442" s="4" t="str">
        <v>50.30</v>
      </c>
      <c r="M3442" s="4" t="str">
        <v>57.00</v>
      </c>
      <c r="N3442" s="4" t="str">
        <v/>
      </c>
      <c r="O3442" s="4" t="str">
        <v>GIA</v>
      </c>
      <c r="P3442" s="4">
        <v>3800</v>
      </c>
      <c r="Q3442" s="7">
        <v>-53</v>
      </c>
      <c r="R3442" s="5">
        <f>ROUND(P3442 * (1 + (Q3442 / 100)), 2)</f>
        <v>1786</v>
      </c>
      <c r="S3442" s="5">
        <f>ROUND(R3442 * D3442, 2)</f>
        <v>5340.14</v>
      </c>
      <c r="T3442" s="4" t="str">
        <v>EXHIBITION</v>
      </c>
      <c r="U3442" s="8" t="str">
        <v>AVAILABLE</v>
      </c>
      <c r="V3442" s="4" t="str">
        <v>Crystal, Feather, Cloud, Pinpoint, Indented Natural</v>
      </c>
      <c r="W3442" s="9" t="str">
        <v>Media URL</v>
      </c>
    </row>
    <row r="3443">
      <c r="A3443" s="4" t="str">
        <v>7556730117</v>
      </c>
      <c r="B3443" s="4" t="str">
        <v>HEART</v>
      </c>
      <c r="C3443" s="4">
        <v>167980</v>
      </c>
      <c r="D3443" s="5">
        <v>2.25</v>
      </c>
      <c r="E3443" s="4" t="str">
        <v>F</v>
      </c>
      <c r="F3443" s="4" t="str">
        <v>FL</v>
      </c>
      <c r="G3443" s="4" t="str">
        <v xml:space="preserve"> </v>
      </c>
      <c r="H3443" s="4" t="str">
        <v>EX</v>
      </c>
      <c r="I3443" s="4" t="str">
        <v>EX</v>
      </c>
      <c r="J3443" s="4" t="str">
        <v>MED</v>
      </c>
      <c r="K3443" s="4" t="str">
        <v>7.77 x 9.06 x 5.54</v>
      </c>
      <c r="L3443" s="4" t="str">
        <v>61.20</v>
      </c>
      <c r="M3443" s="4" t="str">
        <v>59.00</v>
      </c>
      <c r="N3443" s="4" t="str">
        <v/>
      </c>
      <c r="O3443" s="4" t="str">
        <v>GIA</v>
      </c>
      <c r="P3443" s="4">
        <v>18500</v>
      </c>
      <c r="Q3443" s="7">
        <v>-62</v>
      </c>
      <c r="R3443" s="5">
        <f>ROUND(P3443 * (1 + (Q3443 / 100)), 2)</f>
        <v>7030</v>
      </c>
      <c r="S3443" s="5">
        <f>ROUND(R3443 * D3443, 2)</f>
        <v>15817.5</v>
      </c>
      <c r="T3443" s="4" t="str">
        <v>EXHIBITION</v>
      </c>
      <c r="U3443" s="8" t="str">
        <v>AVAILABLE</v>
      </c>
      <c r="V3443" s="4" t="str">
        <v xml:space="preserve"> </v>
      </c>
      <c r="W3443" s="9" t="str">
        <v>Media URL</v>
      </c>
    </row>
    <row r="3444">
      <c r="A3444" s="4" t="str">
        <v>1555008579</v>
      </c>
      <c r="B3444" s="4" t="str">
        <v>HEART</v>
      </c>
      <c r="C3444" s="4">
        <v>137709</v>
      </c>
      <c r="D3444" s="5">
        <v>2.01</v>
      </c>
      <c r="E3444" s="4" t="str">
        <v>F</v>
      </c>
      <c r="F3444" s="4" t="str">
        <v>SI1</v>
      </c>
      <c r="G3444" s="4" t="str">
        <v xml:space="preserve"> </v>
      </c>
      <c r="H3444" s="4" t="str">
        <v>EX</v>
      </c>
      <c r="I3444" s="4" t="str">
        <v>VG</v>
      </c>
      <c r="J3444" s="4" t="str">
        <v>MED</v>
      </c>
      <c r="K3444" s="4" t="str">
        <v>6.98 x 7.67 x 4.52</v>
      </c>
      <c r="L3444" s="4" t="str">
        <v>59.00</v>
      </c>
      <c r="M3444" s="4" t="str">
        <v>53.00</v>
      </c>
      <c r="N3444" s="4" t="str">
        <v/>
      </c>
      <c r="O3444" s="4" t="str">
        <v>GIA</v>
      </c>
      <c r="P3444" s="4">
        <v>11700</v>
      </c>
      <c r="Q3444" s="7">
        <v>-80</v>
      </c>
      <c r="R3444" s="5">
        <f>ROUND(P3444 * (1 + (Q3444 / 100)), 2)</f>
        <v>2340</v>
      </c>
      <c r="S3444" s="5">
        <f>ROUND(R3444 * D3444, 2)</f>
        <v>4703.4</v>
      </c>
      <c r="T3444" s="4" t="str">
        <v>EXHIBITION</v>
      </c>
      <c r="U3444" s="8" t="str">
        <v>AVAILABLE</v>
      </c>
      <c r="V3444" s="4" t="str">
        <v>Crystal, Twinning Wisp, Feather, Cavity, Indented Natural</v>
      </c>
      <c r="W3444" s="9" t="str">
        <v>Media URL</v>
      </c>
    </row>
    <row r="3445">
      <c r="A3445" s="4" t="str">
        <v>6552362771</v>
      </c>
      <c r="B3445" s="4" t="str">
        <v>HEART</v>
      </c>
      <c r="C3445" s="4">
        <v>151743</v>
      </c>
      <c r="D3445" s="5">
        <v>2</v>
      </c>
      <c r="E3445" s="4" t="str">
        <v>F</v>
      </c>
      <c r="F3445" s="4" t="str">
        <v>I1</v>
      </c>
      <c r="G3445" s="4" t="str">
        <v xml:space="preserve"> </v>
      </c>
      <c r="H3445" s="4" t="str">
        <v>EX</v>
      </c>
      <c r="I3445" s="4" t="str">
        <v>EX</v>
      </c>
      <c r="J3445" s="4" t="str">
        <v>NONE</v>
      </c>
      <c r="K3445" s="4" t="str">
        <v>7.00 x 8.48 x 5.61</v>
      </c>
      <c r="L3445" s="4" t="str">
        <v>66.10</v>
      </c>
      <c r="M3445" s="4" t="str">
        <v>60.00</v>
      </c>
      <c r="N3445" s="4" t="str">
        <v/>
      </c>
      <c r="O3445" s="4" t="str">
        <v>GIA</v>
      </c>
      <c r="P3445" s="4">
        <v>5900</v>
      </c>
      <c r="Q3445" s="7">
        <v>-67</v>
      </c>
      <c r="R3445" s="5">
        <f>ROUND(P3445 * (1 + (Q3445 / 100)), 2)</f>
        <v>1947</v>
      </c>
      <c r="S3445" s="5">
        <f>ROUND(R3445 * D3445, 2)</f>
        <v>3894</v>
      </c>
      <c r="T3445" s="4" t="str">
        <v>EXHIBITION</v>
      </c>
      <c r="U3445" s="8" t="str">
        <v>AVAILABLE</v>
      </c>
      <c r="V3445" s="4" t="str">
        <v>Crystal, Cloud, Feather, Indented Natural, Needle</v>
      </c>
      <c r="W3445" s="9" t="str">
        <v>Media URL</v>
      </c>
    </row>
    <row r="3446">
      <c r="A3446" s="4" t="str">
        <v>1547954519</v>
      </c>
      <c r="B3446" s="4" t="str">
        <v>HEART</v>
      </c>
      <c r="C3446" s="4">
        <v>135002</v>
      </c>
      <c r="D3446" s="5">
        <v>2.02</v>
      </c>
      <c r="E3446" s="4" t="str">
        <v>H</v>
      </c>
      <c r="F3446" s="4" t="str">
        <v>IF</v>
      </c>
      <c r="G3446" s="4" t="str">
        <v xml:space="preserve"> </v>
      </c>
      <c r="H3446" s="4" t="str">
        <v>EX</v>
      </c>
      <c r="I3446" s="4" t="str">
        <v>EX</v>
      </c>
      <c r="J3446" s="4" t="str">
        <v>FNT</v>
      </c>
      <c r="K3446" s="4" t="str">
        <v>7.05 x 8.61 x 5.44</v>
      </c>
      <c r="L3446" s="4" t="str">
        <v>63.10</v>
      </c>
      <c r="M3446" s="4" t="str">
        <v>59.00</v>
      </c>
      <c r="N3446" s="4" t="str">
        <v/>
      </c>
      <c r="O3446" s="4" t="str">
        <v>GIA</v>
      </c>
      <c r="P3446" s="4">
        <v>13500</v>
      </c>
      <c r="Q3446" s="7">
        <v>-73</v>
      </c>
      <c r="R3446" s="5">
        <f>ROUND(P3446 * (1 + (Q3446 / 100)), 2)</f>
        <v>3645</v>
      </c>
      <c r="S3446" s="5">
        <f>ROUND(R3446 * D3446, 2)</f>
        <v>7362.9</v>
      </c>
      <c r="T3446" s="4" t="str">
        <v>EXHIBITION</v>
      </c>
      <c r="U3446" s="8" t="str">
        <v>AVAILABLE</v>
      </c>
      <c r="V3446" s="4" t="str">
        <v xml:space="preserve"> </v>
      </c>
      <c r="W3446" s="9" t="str">
        <v>Media URL</v>
      </c>
    </row>
    <row r="3447">
      <c r="A3447" s="4" t="str">
        <v>773617488</v>
      </c>
      <c r="B3447" s="4" t="str">
        <v>HEART</v>
      </c>
      <c r="C3447" s="4">
        <v>158043</v>
      </c>
      <c r="D3447" s="5">
        <v>2.01</v>
      </c>
      <c r="E3447" s="4" t="str">
        <v>H</v>
      </c>
      <c r="F3447" s="4" t="str">
        <v>SI1</v>
      </c>
      <c r="G3447" s="4" t="str">
        <v>VG</v>
      </c>
      <c r="H3447" s="4" t="str">
        <v>EX</v>
      </c>
      <c r="I3447" s="4" t="str">
        <v>EX</v>
      </c>
      <c r="J3447" s="4" t="str">
        <v>VSL</v>
      </c>
      <c r="K3447" s="4" t="str">
        <v>7.45 x 8.85 x 5.10</v>
      </c>
      <c r="L3447" s="4" t="str">
        <v>57.60</v>
      </c>
      <c r="M3447" s="4" t="str">
        <v>62.00</v>
      </c>
      <c r="N3447" s="4" t="str">
        <v>37.60</v>
      </c>
      <c r="O3447" s="4" t="str">
        <v>IGI</v>
      </c>
      <c r="P3447" s="4">
        <v>9900</v>
      </c>
      <c r="Q3447" s="7">
        <v>-76</v>
      </c>
      <c r="R3447" s="5">
        <f>ROUND(P3447 * (1 + (Q3447 / 100)), 2)</f>
        <v>2376</v>
      </c>
      <c r="S3447" s="5">
        <f>ROUND(R3447 * D3447, 2)</f>
        <v>4775.76</v>
      </c>
      <c r="T3447" s="4" t="str">
        <v>MUMBAI</v>
      </c>
      <c r="U3447" s="8" t="str">
        <v>AVAILABLE</v>
      </c>
      <c r="V3447" s="4" t="str">
        <v>Cloud, Feather, Crystal</v>
      </c>
      <c r="W3447" s="9" t="str">
        <v>Media URL</v>
      </c>
    </row>
    <row r="3448">
      <c r="A3448" s="4" t="str">
        <v>801639415</v>
      </c>
      <c r="B3448" s="4" t="str">
        <v>HEART</v>
      </c>
      <c r="C3448" s="4">
        <v>168564</v>
      </c>
      <c r="D3448" s="5">
        <v>2.01</v>
      </c>
      <c r="E3448" s="4" t="str">
        <v>I</v>
      </c>
      <c r="F3448" s="4" t="str">
        <v>VS2</v>
      </c>
      <c r="G3448" s="4" t="str">
        <v>GD</v>
      </c>
      <c r="H3448" s="4" t="str">
        <v>EX</v>
      </c>
      <c r="I3448" s="4" t="str">
        <v>EX</v>
      </c>
      <c r="J3448" s="4" t="str">
        <v>VSL</v>
      </c>
      <c r="K3448" s="4" t="str">
        <v>6.92 x 7.94 x 4.67</v>
      </c>
      <c r="L3448" s="4" t="str">
        <v>58.80</v>
      </c>
      <c r="M3448" s="4" t="str">
        <v>48.00</v>
      </c>
      <c r="N3448" s="4" t="str">
        <v>33.30</v>
      </c>
      <c r="O3448" s="4" t="str">
        <v>IGI</v>
      </c>
      <c r="P3448" s="4">
        <v>9000</v>
      </c>
      <c r="Q3448" s="7">
        <v>-82</v>
      </c>
      <c r="R3448" s="5">
        <f>ROUND(P3448 * (1 + (Q3448 / 100)), 2)</f>
        <v>1620</v>
      </c>
      <c r="S3448" s="5">
        <f>ROUND(R3448 * D3448, 2)</f>
        <v>3256.2</v>
      </c>
      <c r="T3448" s="4" t="str">
        <v>MUMBAI</v>
      </c>
      <c r="U3448" s="8" t="str">
        <v>AVAILABLE</v>
      </c>
      <c r="V3448" s="4" t="str">
        <v>Crystal, Feather, Needle, Cloud</v>
      </c>
      <c r="W3448" s="9" t="str">
        <v>Media URL</v>
      </c>
    </row>
    <row r="3449">
      <c r="A3449" s="4" t="str">
        <v>773617893</v>
      </c>
      <c r="B3449" s="4" t="str">
        <v>HEART</v>
      </c>
      <c r="C3449" s="4">
        <v>147008</v>
      </c>
      <c r="D3449" s="5">
        <v>2.01</v>
      </c>
      <c r="E3449" s="4" t="str">
        <v>J</v>
      </c>
      <c r="F3449" s="4" t="str">
        <v>VVS1</v>
      </c>
      <c r="G3449" s="4" t="str">
        <v>VG</v>
      </c>
      <c r="H3449" s="4" t="str">
        <v>EX</v>
      </c>
      <c r="I3449" s="4" t="str">
        <v>EX</v>
      </c>
      <c r="J3449" s="4" t="str">
        <v>NONE</v>
      </c>
      <c r="K3449" s="4" t="str">
        <v>7.40 x 8.74 x 5.24</v>
      </c>
      <c r="L3449" s="4" t="str">
        <v>60.00</v>
      </c>
      <c r="M3449" s="4" t="str">
        <v>58.00</v>
      </c>
      <c r="N3449" s="4" t="str">
        <v>34.20</v>
      </c>
      <c r="O3449" s="4" t="str">
        <v>IGI</v>
      </c>
      <c r="P3449" s="4">
        <v>8400</v>
      </c>
      <c r="Q3449" s="7">
        <v>-73</v>
      </c>
      <c r="R3449" s="5">
        <f>ROUND(P3449 * (1 + (Q3449 / 100)), 2)</f>
        <v>2268</v>
      </c>
      <c r="S3449" s="5">
        <f>ROUND(R3449 * D3449, 2)</f>
        <v>4558.68</v>
      </c>
      <c r="T3449" s="4" t="str">
        <v>MUMBAI</v>
      </c>
      <c r="U3449" s="8" t="str">
        <v>AVAILABLE</v>
      </c>
      <c r="V3449" s="4" t="str">
        <v>Cloud</v>
      </c>
      <c r="W3449" s="9" t="str">
        <v>Media URL</v>
      </c>
    </row>
    <row r="3450">
      <c r="A3450" s="4" t="str">
        <v>773617583</v>
      </c>
      <c r="B3450" s="4" t="str">
        <v>HEART</v>
      </c>
      <c r="C3450" s="4">
        <v>160116</v>
      </c>
      <c r="D3450" s="5">
        <v>2.01</v>
      </c>
      <c r="E3450" s="4" t="str">
        <v>J</v>
      </c>
      <c r="F3450" s="4" t="str">
        <v>VS2</v>
      </c>
      <c r="G3450" s="4" t="str">
        <v>VG</v>
      </c>
      <c r="H3450" s="4" t="str">
        <v>EX</v>
      </c>
      <c r="I3450" s="4" t="str">
        <v>EX</v>
      </c>
      <c r="J3450" s="4" t="str">
        <v>NONE</v>
      </c>
      <c r="K3450" s="4" t="str">
        <v>7.31 x 8.70 x 5.47</v>
      </c>
      <c r="L3450" s="4" t="str">
        <v>62.90</v>
      </c>
      <c r="M3450" s="4" t="str">
        <v>66.00</v>
      </c>
      <c r="N3450" s="4" t="str">
        <v>37.20</v>
      </c>
      <c r="O3450" s="4" t="str">
        <v>IGI</v>
      </c>
      <c r="P3450" s="4">
        <v>7400</v>
      </c>
      <c r="Q3450" s="7">
        <v>-76</v>
      </c>
      <c r="R3450" s="5">
        <f>ROUND(P3450 * (1 + (Q3450 / 100)), 2)</f>
        <v>1776</v>
      </c>
      <c r="S3450" s="5">
        <f>ROUND(R3450 * D3450, 2)</f>
        <v>3569.76</v>
      </c>
      <c r="T3450" s="4" t="str">
        <v>MUMBAI</v>
      </c>
      <c r="U3450" s="8" t="str">
        <v>AVAILABLE</v>
      </c>
      <c r="V3450" s="4" t="str">
        <v>Feather, Crystal</v>
      </c>
      <c r="W3450" s="9" t="str">
        <v>Media URL</v>
      </c>
    </row>
    <row r="3451">
      <c r="A3451" s="4" t="str">
        <v>773617931</v>
      </c>
      <c r="B3451" s="4" t="str">
        <v>HEART</v>
      </c>
      <c r="C3451" s="4">
        <v>122477</v>
      </c>
      <c r="D3451" s="5">
        <v>2.01</v>
      </c>
      <c r="E3451" s="4" t="str">
        <v>J</v>
      </c>
      <c r="F3451" s="4" t="str">
        <v>SI1</v>
      </c>
      <c r="G3451" s="4" t="str">
        <v>VG</v>
      </c>
      <c r="H3451" s="4" t="str">
        <v>EX</v>
      </c>
      <c r="I3451" s="4" t="str">
        <v>EX</v>
      </c>
      <c r="J3451" s="4" t="str">
        <v>NONE</v>
      </c>
      <c r="K3451" s="4" t="str">
        <v>7.47 x 8.75 x 5.37</v>
      </c>
      <c r="L3451" s="4" t="str">
        <v>61.40</v>
      </c>
      <c r="M3451" s="4" t="str">
        <v>64.00</v>
      </c>
      <c r="N3451" s="4" t="str">
        <v>35.20</v>
      </c>
      <c r="O3451" s="4" t="str">
        <v>IGI</v>
      </c>
      <c r="P3451" s="4">
        <v>7000</v>
      </c>
      <c r="Q3451" s="7">
        <v>-78</v>
      </c>
      <c r="R3451" s="5">
        <f>ROUND(P3451 * (1 + (Q3451 / 100)), 2)</f>
        <v>1540</v>
      </c>
      <c r="S3451" s="5">
        <f>ROUND(R3451 * D3451, 2)</f>
        <v>3095.4</v>
      </c>
      <c r="T3451" s="4" t="str">
        <v>MUMBAI</v>
      </c>
      <c r="U3451" s="8" t="str">
        <v>AVAILABLE</v>
      </c>
      <c r="V3451" s="4" t="str">
        <v>Feather, Cloud, Crystal</v>
      </c>
      <c r="W3451" s="9" t="str">
        <v>Media URL</v>
      </c>
    </row>
    <row r="3452">
      <c r="A3452" s="4" t="str">
        <v>1567190323</v>
      </c>
      <c r="B3452" s="4" t="str">
        <v>HEART</v>
      </c>
      <c r="C3452" s="4">
        <v>185529</v>
      </c>
      <c r="D3452" s="5">
        <v>2.01</v>
      </c>
      <c r="E3452" s="4" t="str">
        <v>K</v>
      </c>
      <c r="F3452" s="4" t="str">
        <v>SI1</v>
      </c>
      <c r="G3452" s="4" t="str">
        <v xml:space="preserve"> </v>
      </c>
      <c r="H3452" s="4" t="str">
        <v>EX</v>
      </c>
      <c r="I3452" s="4" t="str">
        <v>EX</v>
      </c>
      <c r="J3452" s="4" t="str">
        <v>FNT</v>
      </c>
      <c r="K3452" s="4" t="str">
        <v>7.35 x 8.70 x 5.29</v>
      </c>
      <c r="L3452" s="4" t="str">
        <v>60.80</v>
      </c>
      <c r="M3452" s="4" t="str">
        <v>59.00</v>
      </c>
      <c r="N3452" s="4" t="str">
        <v/>
      </c>
      <c r="O3452" s="4" t="str">
        <v>GIA</v>
      </c>
      <c r="P3452" s="4">
        <v>5500</v>
      </c>
      <c r="Q3452" s="7">
        <v>-64</v>
      </c>
      <c r="R3452" s="5">
        <f>ROUND(P3452 * (1 + (Q3452 / 100)), 2)</f>
        <v>1980</v>
      </c>
      <c r="S3452" s="5">
        <f>ROUND(R3452 * D3452, 2)</f>
        <v>3979.8</v>
      </c>
      <c r="T3452" s="4" t="str">
        <v>EXHIBITION</v>
      </c>
      <c r="U3452" s="8" t="str">
        <v>AVAILABLE</v>
      </c>
      <c r="V3452" s="4" t="str">
        <v>Cloud, Feather, Twinning Wisp, Crystal, Needle</v>
      </c>
      <c r="W3452" s="9" t="str">
        <v>Media URL</v>
      </c>
    </row>
    <row r="3453">
      <c r="A3453" s="4" t="str">
        <v>6561079838</v>
      </c>
      <c r="B3453" s="4" t="str">
        <v>HEART</v>
      </c>
      <c r="C3453" s="4">
        <v>180855</v>
      </c>
      <c r="D3453" s="5">
        <v>2</v>
      </c>
      <c r="E3453" s="4" t="str">
        <v>K</v>
      </c>
      <c r="F3453" s="4" t="str">
        <v>SI2</v>
      </c>
      <c r="G3453" s="4" t="str">
        <v xml:space="preserve"> </v>
      </c>
      <c r="H3453" s="4" t="str">
        <v>EX</v>
      </c>
      <c r="I3453" s="4" t="str">
        <v>EX</v>
      </c>
      <c r="J3453" s="4" t="str">
        <v>NONE</v>
      </c>
      <c r="K3453" s="4" t="str">
        <v>7.15 x 8.06 x 5.22</v>
      </c>
      <c r="L3453" s="4" t="str">
        <v>64.80</v>
      </c>
      <c r="M3453" s="4" t="str">
        <v>55.00</v>
      </c>
      <c r="N3453" s="4" t="str">
        <v/>
      </c>
      <c r="O3453" s="4" t="str">
        <v>GIA</v>
      </c>
      <c r="P3453" s="4">
        <v>5100</v>
      </c>
      <c r="Q3453" s="7">
        <v>-64</v>
      </c>
      <c r="R3453" s="5">
        <f>ROUND(P3453 * (1 + (Q3453 / 100)), 2)</f>
        <v>1836</v>
      </c>
      <c r="S3453" s="5">
        <f>ROUND(R3453 * D3453, 2)</f>
        <v>3672</v>
      </c>
      <c r="T3453" s="4" t="str">
        <v>EXHIBITION</v>
      </c>
      <c r="U3453" s="8" t="str">
        <v>AVAILABLE</v>
      </c>
      <c r="V3453" s="4" t="str">
        <v>Twinning Wisp, Feather, Indented Natural</v>
      </c>
      <c r="W3453" s="9" t="str">
        <v>Media URL</v>
      </c>
    </row>
    <row r="3454">
      <c r="A3454" s="4" t="str">
        <v>7562090084</v>
      </c>
      <c r="B3454" s="4" t="str">
        <v>HEART</v>
      </c>
      <c r="C3454" s="4">
        <v>181230</v>
      </c>
      <c r="D3454" s="5">
        <v>2.01</v>
      </c>
      <c r="E3454" s="4" t="str">
        <v>K</v>
      </c>
      <c r="F3454" s="4" t="str">
        <v>SI2</v>
      </c>
      <c r="G3454" s="4" t="str">
        <v xml:space="preserve"> </v>
      </c>
      <c r="H3454" s="4" t="str">
        <v>EX</v>
      </c>
      <c r="I3454" s="4" t="str">
        <v>EX</v>
      </c>
      <c r="J3454" s="4" t="str">
        <v>FNT</v>
      </c>
      <c r="K3454" s="4" t="str">
        <v>7.43 x 8.62 x 5.41</v>
      </c>
      <c r="L3454" s="4" t="str">
        <v>62.70</v>
      </c>
      <c r="M3454" s="4" t="str">
        <v>56.00</v>
      </c>
      <c r="N3454" s="4" t="str">
        <v/>
      </c>
      <c r="O3454" s="4" t="str">
        <v>GIA</v>
      </c>
      <c r="P3454" s="4">
        <v>5100</v>
      </c>
      <c r="Q3454" s="7">
        <v>-59</v>
      </c>
      <c r="R3454" s="5">
        <f>ROUND(P3454 * (1 + (Q3454 / 100)), 2)</f>
        <v>2091</v>
      </c>
      <c r="S3454" s="5">
        <f>ROUND(R3454 * D3454, 2)</f>
        <v>4202.91</v>
      </c>
      <c r="T3454" s="4" t="str">
        <v>EXHIBITION</v>
      </c>
      <c r="U3454" s="8" t="str">
        <v>AVAILABLE</v>
      </c>
      <c r="V3454" s="4" t="str">
        <v>Crystal, Feather, Needle</v>
      </c>
      <c r="W3454" s="9" t="str">
        <v>Media URL</v>
      </c>
    </row>
    <row r="3455">
      <c r="A3455" s="4" t="str">
        <v>6561047394</v>
      </c>
      <c r="B3455" s="4" t="str">
        <v>HEART</v>
      </c>
      <c r="C3455" s="4">
        <v>178201</v>
      </c>
      <c r="D3455" s="5">
        <v>2.02</v>
      </c>
      <c r="E3455" s="4" t="str">
        <v>L</v>
      </c>
      <c r="F3455" s="4" t="str">
        <v>SI1</v>
      </c>
      <c r="G3455" s="4" t="str">
        <v xml:space="preserve"> </v>
      </c>
      <c r="H3455" s="4" t="str">
        <v>EX</v>
      </c>
      <c r="I3455" s="4" t="str">
        <v>EX</v>
      </c>
      <c r="J3455" s="4" t="str">
        <v>FNT</v>
      </c>
      <c r="K3455" s="4" t="str">
        <v>8.21 x 8.47 x 5.11</v>
      </c>
      <c r="L3455" s="4" t="str">
        <v>60.30</v>
      </c>
      <c r="M3455" s="4" t="str">
        <v>65.00</v>
      </c>
      <c r="N3455" s="4" t="str">
        <v/>
      </c>
      <c r="O3455" s="4" t="str">
        <v>GIA</v>
      </c>
      <c r="P3455" s="4">
        <v>4300</v>
      </c>
      <c r="Q3455" s="7">
        <v>-63</v>
      </c>
      <c r="R3455" s="5">
        <f>ROUND(P3455 * (1 + (Q3455 / 100)), 2)</f>
        <v>1591</v>
      </c>
      <c r="S3455" s="5">
        <f>ROUND(R3455 * D3455, 2)</f>
        <v>3213.82</v>
      </c>
      <c r="T3455" s="4" t="str">
        <v>EXHIBITION</v>
      </c>
      <c r="U3455" s="8" t="str">
        <v>AVAILABLE</v>
      </c>
      <c r="V3455" s="4" t="str">
        <v>Feather, Twinning Wisp, Cloud, Crystal, Needle</v>
      </c>
      <c r="W3455" s="9" t="str">
        <v>Media URL</v>
      </c>
    </row>
    <row r="3456">
      <c r="A3456" s="4" t="str">
        <v>7551634815</v>
      </c>
      <c r="B3456" s="4" t="str">
        <v>HEART</v>
      </c>
      <c r="C3456" s="4">
        <v>163250</v>
      </c>
      <c r="D3456" s="5">
        <v>2.03</v>
      </c>
      <c r="E3456" s="4" t="str">
        <v>M</v>
      </c>
      <c r="F3456" s="4" t="str">
        <v>VS2</v>
      </c>
      <c r="G3456" s="4" t="str">
        <v xml:space="preserve"> </v>
      </c>
      <c r="H3456" s="4" t="str">
        <v>EX</v>
      </c>
      <c r="I3456" s="4" t="str">
        <v>EX</v>
      </c>
      <c r="J3456" s="4" t="str">
        <v>NONE</v>
      </c>
      <c r="K3456" s="4" t="str">
        <v>7.20 x 8.92 x 5.33</v>
      </c>
      <c r="L3456" s="4" t="str">
        <v>59.80</v>
      </c>
      <c r="M3456" s="4" t="str">
        <v>56.00</v>
      </c>
      <c r="N3456" s="4" t="str">
        <v/>
      </c>
      <c r="O3456" s="4" t="str">
        <v>GIA</v>
      </c>
      <c r="P3456" s="4">
        <v>3600</v>
      </c>
      <c r="Q3456" s="7">
        <v>-58</v>
      </c>
      <c r="R3456" s="5">
        <f>ROUND(P3456 * (1 + (Q3456 / 100)), 2)</f>
        <v>1512</v>
      </c>
      <c r="S3456" s="5">
        <f>ROUND(R3456 * D3456, 2)</f>
        <v>3069.36</v>
      </c>
      <c r="T3456" s="4" t="str">
        <v>EXHIBITION</v>
      </c>
      <c r="U3456" s="8" t="str">
        <v>AVAILABLE</v>
      </c>
      <c r="V3456" s="4" t="str">
        <v>Crystal, Feather, Cloud, Needle</v>
      </c>
      <c r="W3456" s="9" t="str">
        <v>Media URL</v>
      </c>
    </row>
    <row r="3457">
      <c r="A3457" s="4" t="str">
        <v>7558142449</v>
      </c>
      <c r="B3457" s="4" t="str">
        <v>HEART</v>
      </c>
      <c r="C3457" s="4">
        <v>142306</v>
      </c>
      <c r="D3457" s="5">
        <v>2.21</v>
      </c>
      <c r="E3457" s="4" t="str">
        <v>Q-R</v>
      </c>
      <c r="F3457" s="4" t="str">
        <v>VS2</v>
      </c>
      <c r="G3457" s="4" t="str">
        <v xml:space="preserve"> </v>
      </c>
      <c r="H3457" s="4" t="str">
        <v>VG</v>
      </c>
      <c r="I3457" s="4" t="str">
        <v>VG</v>
      </c>
      <c r="J3457" s="4" t="str">
        <v>MED</v>
      </c>
      <c r="K3457" s="4" t="str">
        <v>7.77 x 7.95 x 4.63</v>
      </c>
      <c r="L3457" s="4" t="str">
        <v>58.20</v>
      </c>
      <c r="M3457" s="4" t="str">
        <v>58.00</v>
      </c>
      <c r="N3457" s="4" t="str">
        <v/>
      </c>
      <c r="O3457" s="4" t="str">
        <v>GIA</v>
      </c>
      <c r="P3457" s="4">
        <v>3600</v>
      </c>
      <c r="Q3457" s="7">
        <v>-66</v>
      </c>
      <c r="R3457" s="5">
        <f>ROUND(P3457 * (1 + (Q3457 / 100)), 2)</f>
        <v>1224</v>
      </c>
      <c r="S3457" s="5">
        <f>ROUND(R3457 * D3457, 2)</f>
        <v>2705.04</v>
      </c>
      <c r="T3457" s="4" t="str">
        <v>EXHIBITION</v>
      </c>
      <c r="U3457" s="8" t="str">
        <v>AVAILABLE</v>
      </c>
      <c r="V3457" s="4" t="str">
        <v>Crystal, Needle, Feather</v>
      </c>
      <c r="W3457" s="9" t="str">
        <v>Media URL</v>
      </c>
    </row>
    <row r="3458">
      <c r="A3458" s="4" t="str">
        <v>2557730458</v>
      </c>
      <c r="B3458" s="4" t="str">
        <v>HEART</v>
      </c>
      <c r="C3458" s="4">
        <v>167922</v>
      </c>
      <c r="D3458" s="5">
        <v>2.01</v>
      </c>
      <c r="E3458" s="4" t="str">
        <v>S-T</v>
      </c>
      <c r="F3458" s="4" t="str">
        <v>VVS2</v>
      </c>
      <c r="G3458" s="4" t="str">
        <v xml:space="preserve"> </v>
      </c>
      <c r="H3458" s="4" t="str">
        <v>EX</v>
      </c>
      <c r="I3458" s="4" t="str">
        <v>VG</v>
      </c>
      <c r="J3458" s="4" t="str">
        <v>FNT</v>
      </c>
      <c r="K3458" s="4" t="str">
        <v>7.32 x 8.40 x 4.20</v>
      </c>
      <c r="L3458" s="4" t="str">
        <v>50.00</v>
      </c>
      <c r="M3458" s="4" t="str">
        <v>53.00</v>
      </c>
      <c r="N3458" s="4" t="str">
        <v/>
      </c>
      <c r="O3458" s="4" t="str">
        <v>GIA</v>
      </c>
      <c r="P3458" s="4">
        <v>4000</v>
      </c>
      <c r="Q3458" s="7">
        <v>-70</v>
      </c>
      <c r="R3458" s="5">
        <f>ROUND(P3458 * (1 + (Q3458 / 100)), 2)</f>
        <v>1200</v>
      </c>
      <c r="S3458" s="5">
        <f>ROUND(R3458 * D3458, 2)</f>
        <v>2412</v>
      </c>
      <c r="T3458" s="4" t="str">
        <v>EXHIBITION</v>
      </c>
      <c r="U3458" s="8" t="str">
        <v>AVAILABLE</v>
      </c>
      <c r="V3458" s="4" t="str">
        <v>Feather, Cloud</v>
      </c>
      <c r="W3458" s="9" t="str">
        <v>Media URL</v>
      </c>
    </row>
    <row r="3459">
      <c r="A3459" s="4" t="str">
        <v>7543881067</v>
      </c>
      <c r="B3459" s="4" t="str">
        <v>HEART</v>
      </c>
      <c r="C3459" s="4">
        <v>132855</v>
      </c>
      <c r="D3459" s="5">
        <v>2.01</v>
      </c>
      <c r="E3459" s="4" t="str">
        <v>U-V</v>
      </c>
      <c r="F3459" s="4" t="str">
        <v>VS2</v>
      </c>
      <c r="G3459" s="4" t="str">
        <v xml:space="preserve"> </v>
      </c>
      <c r="H3459" s="4" t="str">
        <v>VG</v>
      </c>
      <c r="I3459" s="4" t="str">
        <v>VG</v>
      </c>
      <c r="J3459" s="4" t="str">
        <v>NONE</v>
      </c>
      <c r="K3459" s="4" t="str">
        <v>7.37 x 8.11 x 4.52</v>
      </c>
      <c r="L3459" s="4" t="str">
        <v>55.80</v>
      </c>
      <c r="M3459" s="4" t="str">
        <v>59.00</v>
      </c>
      <c r="N3459" s="4" t="str">
        <v/>
      </c>
      <c r="O3459" s="4" t="str">
        <v>GIA</v>
      </c>
      <c r="P3459" s="4">
        <v>3600</v>
      </c>
      <c r="Q3459" s="7">
        <v>-68</v>
      </c>
      <c r="R3459" s="5">
        <f>ROUND(P3459 * (1 + (Q3459 / 100)), 2)</f>
        <v>1152</v>
      </c>
      <c r="S3459" s="5">
        <f>ROUND(R3459 * D3459, 2)</f>
        <v>2315.52</v>
      </c>
      <c r="T3459" s="4" t="str">
        <v>EXHIBITION</v>
      </c>
      <c r="U3459" s="8" t="str">
        <v>AVAILABLE</v>
      </c>
      <c r="V3459" s="4" t="str">
        <v>Twinning Wisp, Feather, Needle</v>
      </c>
      <c r="W3459" s="9" t="str">
        <v>Media URL</v>
      </c>
    </row>
    <row r="3460">
      <c r="A3460" s="4" t="str">
        <v>5543748049</v>
      </c>
      <c r="B3460" s="4" t="str">
        <v>HEART</v>
      </c>
      <c r="C3460" s="4">
        <v>127096</v>
      </c>
      <c r="D3460" s="5">
        <v>2.01</v>
      </c>
      <c r="E3460" s="4" t="str">
        <v>W-X</v>
      </c>
      <c r="F3460" s="4" t="str">
        <v>VS1</v>
      </c>
      <c r="G3460" s="4" t="str">
        <v xml:space="preserve"> </v>
      </c>
      <c r="H3460" s="4" t="str">
        <v>EX</v>
      </c>
      <c r="I3460" s="4" t="str">
        <v>VG</v>
      </c>
      <c r="J3460" s="4" t="str">
        <v>NONE</v>
      </c>
      <c r="K3460" s="4" t="str">
        <v>7.39 x 7.39 x 4.80</v>
      </c>
      <c r="L3460" s="4" t="str">
        <v>64.90</v>
      </c>
      <c r="M3460" s="4" t="str">
        <v>49.00</v>
      </c>
      <c r="N3460" s="4" t="str">
        <v/>
      </c>
      <c r="O3460" s="4" t="str">
        <v>GIA</v>
      </c>
      <c r="P3460" s="4">
        <v>3800</v>
      </c>
      <c r="Q3460" s="7">
        <v>-72</v>
      </c>
      <c r="R3460" s="5">
        <f>ROUND(P3460 * (1 + (Q3460 / 100)), 2)</f>
        <v>1064</v>
      </c>
      <c r="S3460" s="5">
        <f>ROUND(R3460 * D3460, 2)</f>
        <v>2138.64</v>
      </c>
      <c r="T3460" s="4" t="str">
        <v>EXHIBITION</v>
      </c>
      <c r="U3460" s="8" t="str">
        <v>AVAILABLE</v>
      </c>
      <c r="V3460" s="4" t="str">
        <v>Crystal, Feather, Etch Channel, Needle, Extra Facet</v>
      </c>
      <c r="W3460" s="9" t="str">
        <v>Media URL</v>
      </c>
    </row>
    <row r="3461">
      <c r="A3461" s="4" t="str">
        <v>6542931206</v>
      </c>
      <c r="B3461" s="4" t="str">
        <v>HEART</v>
      </c>
      <c r="C3461" s="4">
        <v>133966</v>
      </c>
      <c r="D3461" s="5">
        <v>2.01</v>
      </c>
      <c r="E3461" s="4" t="str">
        <v>W-X</v>
      </c>
      <c r="F3461" s="4" t="str">
        <v>VS2</v>
      </c>
      <c r="G3461" s="4" t="str">
        <v xml:space="preserve"> </v>
      </c>
      <c r="H3461" s="4" t="str">
        <v>EX</v>
      </c>
      <c r="I3461" s="4" t="str">
        <v>EX</v>
      </c>
      <c r="J3461" s="4" t="str">
        <v>NONE</v>
      </c>
      <c r="K3461" s="4" t="str">
        <v>7.15 x 8.87 x 4.07</v>
      </c>
      <c r="L3461" s="4" t="str">
        <v>45.80</v>
      </c>
      <c r="M3461" s="4" t="str">
        <v>67.00</v>
      </c>
      <c r="N3461" s="4" t="str">
        <v/>
      </c>
      <c r="O3461" s="4" t="str">
        <v>GIA</v>
      </c>
      <c r="P3461" s="4">
        <v>3600</v>
      </c>
      <c r="Q3461" s="7">
        <v>-68</v>
      </c>
      <c r="R3461" s="5">
        <f>ROUND(P3461 * (1 + (Q3461 / 100)), 2)</f>
        <v>1152</v>
      </c>
      <c r="S3461" s="5">
        <f>ROUND(R3461 * D3461, 2)</f>
        <v>2315.52</v>
      </c>
      <c r="T3461" s="4" t="str">
        <v>EXHIBITION</v>
      </c>
      <c r="U3461" s="8" t="str">
        <v>AVAILABLE</v>
      </c>
      <c r="V3461" s="4" t="str">
        <v>Crystal, Feather, Needle</v>
      </c>
      <c r="W3461" s="9" t="str">
        <v>Media URL</v>
      </c>
    </row>
    <row r="3462">
      <c r="A3462" s="4" t="str">
        <v>1553563203</v>
      </c>
      <c r="B3462" s="4" t="str">
        <v>HEART</v>
      </c>
      <c r="C3462" s="4">
        <v>161702</v>
      </c>
      <c r="D3462" s="5">
        <v>2.01</v>
      </c>
      <c r="E3462" s="4" t="str">
        <v>W-X</v>
      </c>
      <c r="F3462" s="4" t="str">
        <v>VS2</v>
      </c>
      <c r="G3462" s="4" t="str">
        <v xml:space="preserve"> </v>
      </c>
      <c r="H3462" s="4" t="str">
        <v>EX</v>
      </c>
      <c r="I3462" s="4" t="str">
        <v>EX</v>
      </c>
      <c r="J3462" s="4" t="str">
        <v>NONE</v>
      </c>
      <c r="K3462" s="4" t="str">
        <v>7.20 x 8.37 x 4.28</v>
      </c>
      <c r="L3462" s="4" t="str">
        <v>51.10</v>
      </c>
      <c r="M3462" s="4" t="str">
        <v>61.00</v>
      </c>
      <c r="N3462" s="4" t="str">
        <v/>
      </c>
      <c r="O3462" s="4" t="str">
        <v>GIA</v>
      </c>
      <c r="P3462" s="4">
        <v>3600</v>
      </c>
      <c r="Q3462" s="7">
        <v>-63</v>
      </c>
      <c r="R3462" s="5">
        <f>ROUND(P3462 * (1 + (Q3462 / 100)), 2)</f>
        <v>1332</v>
      </c>
      <c r="S3462" s="5">
        <f>ROUND(R3462 * D3462, 2)</f>
        <v>2677.32</v>
      </c>
      <c r="T3462" s="4" t="str">
        <v>EXHIBITION</v>
      </c>
      <c r="U3462" s="8" t="str">
        <v>AVAILABLE</v>
      </c>
      <c r="V3462" s="4" t="str">
        <v>Cloud, Feather</v>
      </c>
      <c r="W3462" s="9" t="str">
        <v>Media URL</v>
      </c>
    </row>
    <row r="3463">
      <c r="A3463" s="4" t="str">
        <v>6552639113</v>
      </c>
      <c r="B3463" s="4" t="str">
        <v>HEART</v>
      </c>
      <c r="C3463" s="4">
        <v>163682</v>
      </c>
      <c r="D3463" s="5">
        <v>2</v>
      </c>
      <c r="E3463" s="4" t="str">
        <v>W-X</v>
      </c>
      <c r="F3463" s="4" t="str">
        <v>SI1</v>
      </c>
      <c r="G3463" s="4" t="str">
        <v xml:space="preserve"> </v>
      </c>
      <c r="H3463" s="4" t="str">
        <v>VG</v>
      </c>
      <c r="I3463" s="4" t="str">
        <v>VG</v>
      </c>
      <c r="J3463" s="4" t="str">
        <v>NONE</v>
      </c>
      <c r="K3463" s="4" t="str">
        <v>7.01 x 8.27 x 4.19</v>
      </c>
      <c r="L3463" s="4" t="str">
        <v>50.70</v>
      </c>
      <c r="M3463" s="4" t="str">
        <v>64.00</v>
      </c>
      <c r="N3463" s="4" t="str">
        <v/>
      </c>
      <c r="O3463" s="4" t="str">
        <v>GIA</v>
      </c>
      <c r="P3463" s="4">
        <v>3500</v>
      </c>
      <c r="Q3463" s="7">
        <v>-67</v>
      </c>
      <c r="R3463" s="5">
        <f>ROUND(P3463 * (1 + (Q3463 / 100)), 2)</f>
        <v>1155</v>
      </c>
      <c r="S3463" s="5">
        <f>ROUND(R3463 * D3463, 2)</f>
        <v>2310</v>
      </c>
      <c r="T3463" s="4" t="str">
        <v>EXHIBITION</v>
      </c>
      <c r="U3463" s="8" t="str">
        <v>AVAILABLE</v>
      </c>
      <c r="V3463" s="4" t="str">
        <v>Feather, Cloud, Needle, Indented Natural, Etch Channel, Natural</v>
      </c>
      <c r="W3463" s="9" t="str">
        <v>Media URL</v>
      </c>
    </row>
    <row r="3464">
      <c r="A3464" s="4" t="str">
        <v>6552364410</v>
      </c>
      <c r="B3464" s="4" t="str">
        <v>HEART</v>
      </c>
      <c r="C3464" s="4">
        <v>151755</v>
      </c>
      <c r="D3464" s="5">
        <v>2.01</v>
      </c>
      <c r="E3464" s="4" t="str">
        <v>Y-Z</v>
      </c>
      <c r="F3464" s="4" t="str">
        <v>VS1</v>
      </c>
      <c r="G3464" s="4" t="str">
        <v xml:space="preserve"> </v>
      </c>
      <c r="H3464" s="4" t="str">
        <v>VG</v>
      </c>
      <c r="I3464" s="4" t="str">
        <v>VG</v>
      </c>
      <c r="J3464" s="4" t="str">
        <v>NONE</v>
      </c>
      <c r="K3464" s="4" t="str">
        <v>7.28 x 8.56 x 4.28</v>
      </c>
      <c r="L3464" s="4" t="str">
        <v>50.00</v>
      </c>
      <c r="M3464" s="4" t="str">
        <v>54.00</v>
      </c>
      <c r="N3464" s="4" t="str">
        <v/>
      </c>
      <c r="O3464" s="4" t="str">
        <v>GIA</v>
      </c>
      <c r="P3464" s="4">
        <v>3800</v>
      </c>
      <c r="Q3464" s="7">
        <v>-65</v>
      </c>
      <c r="R3464" s="5">
        <f>ROUND(P3464 * (1 + (Q3464 / 100)), 2)</f>
        <v>1330</v>
      </c>
      <c r="S3464" s="5">
        <f>ROUND(R3464 * D3464, 2)</f>
        <v>2673.3</v>
      </c>
      <c r="T3464" s="4" t="str">
        <v>EXHIBITION</v>
      </c>
      <c r="U3464" s="8" t="str">
        <v>AVAILABLE</v>
      </c>
      <c r="V3464" s="4" t="str">
        <v>Feather, Pinpoint</v>
      </c>
      <c r="W3464" s="9" t="str">
        <v>Media URL</v>
      </c>
    </row>
    <row r="3465">
      <c r="A3465" s="4" t="str">
        <v>5553364342</v>
      </c>
      <c r="B3465" s="4" t="str">
        <v>HEART</v>
      </c>
      <c r="C3465" s="4">
        <v>151754</v>
      </c>
      <c r="D3465" s="5">
        <v>2</v>
      </c>
      <c r="E3465" s="4" t="str">
        <v>Y-Z</v>
      </c>
      <c r="F3465" s="4" t="str">
        <v>SI1</v>
      </c>
      <c r="G3465" s="4" t="str">
        <v xml:space="preserve"> </v>
      </c>
      <c r="H3465" s="4" t="str">
        <v>VG</v>
      </c>
      <c r="I3465" s="4" t="str">
        <v>VG</v>
      </c>
      <c r="J3465" s="4" t="str">
        <v>NONE</v>
      </c>
      <c r="K3465" s="4" t="str">
        <v>7.40 x 8.46 x 4.13</v>
      </c>
      <c r="L3465" s="4" t="str">
        <v>48.80</v>
      </c>
      <c r="M3465" s="4" t="str">
        <v>61.00</v>
      </c>
      <c r="N3465" s="4" t="str">
        <v/>
      </c>
      <c r="O3465" s="4" t="str">
        <v>GIA</v>
      </c>
      <c r="P3465" s="4">
        <v>3500</v>
      </c>
      <c r="Q3465" s="7">
        <v>-69</v>
      </c>
      <c r="R3465" s="5">
        <f>ROUND(P3465 * (1 + (Q3465 / 100)), 2)</f>
        <v>1085</v>
      </c>
      <c r="S3465" s="5">
        <f>ROUND(R3465 * D3465, 2)</f>
        <v>2170</v>
      </c>
      <c r="T3465" s="4" t="str">
        <v>EXHIBITION</v>
      </c>
      <c r="U3465" s="8" t="str">
        <v>AVAILABLE</v>
      </c>
      <c r="V3465" s="4" t="str">
        <v>Feather, Cavity, Crystal, Pinpoint, Indented Natural, Etch Channel</v>
      </c>
      <c r="W3465" s="9" t="str">
        <v>Media URL</v>
      </c>
    </row>
    <row r="3466">
      <c r="A3466" s="4" t="str">
        <v>801637994</v>
      </c>
      <c r="B3466" s="4" t="str">
        <v>HEART</v>
      </c>
      <c r="C3466" s="4">
        <v>164817</v>
      </c>
      <c r="D3466" s="5">
        <v>1.72</v>
      </c>
      <c r="E3466" s="4" t="str">
        <v>G</v>
      </c>
      <c r="F3466" s="4" t="str">
        <v>VS2</v>
      </c>
      <c r="G3466" s="4" t="str">
        <v>VG</v>
      </c>
      <c r="H3466" s="4" t="str">
        <v>EX</v>
      </c>
      <c r="I3466" s="4" t="str">
        <v>EX</v>
      </c>
      <c r="J3466" s="4" t="str">
        <v>STG</v>
      </c>
      <c r="K3466" s="4" t="str">
        <v>6.82 x 8.46 x 4.85</v>
      </c>
      <c r="L3466" s="4" t="str">
        <v>57.30</v>
      </c>
      <c r="M3466" s="4" t="str">
        <v>61.00</v>
      </c>
      <c r="N3466" s="4" t="str">
        <v>37.60</v>
      </c>
      <c r="O3466" s="4" t="str">
        <v>IGI</v>
      </c>
      <c r="P3466" s="4">
        <v>8200</v>
      </c>
      <c r="Q3466" s="7">
        <v>-74</v>
      </c>
      <c r="R3466" s="5">
        <f>ROUND(P3466 * (1 + (Q3466 / 100)), 2)</f>
        <v>2132</v>
      </c>
      <c r="S3466" s="5">
        <f>ROUND(R3466 * D3466, 2)</f>
        <v>3667.04</v>
      </c>
      <c r="T3466" s="4" t="str">
        <v>MUMBAI</v>
      </c>
      <c r="U3466" s="8" t="str">
        <v>AVAILABLE</v>
      </c>
      <c r="V3466" s="4" t="str">
        <v>Crystal, Cloud</v>
      </c>
      <c r="W3466" s="9" t="str">
        <v>Media URL</v>
      </c>
    </row>
    <row r="3467">
      <c r="A3467" s="4" t="str">
        <v>1555035817</v>
      </c>
      <c r="B3467" s="4" t="str">
        <v>HEART</v>
      </c>
      <c r="C3467" s="4">
        <v>138802</v>
      </c>
      <c r="D3467" s="5">
        <v>1.71</v>
      </c>
      <c r="E3467" s="4" t="str">
        <v>L</v>
      </c>
      <c r="F3467" s="4" t="str">
        <v>VS1</v>
      </c>
      <c r="G3467" s="4" t="str">
        <v xml:space="preserve"> </v>
      </c>
      <c r="H3467" s="4" t="str">
        <v>EX</v>
      </c>
      <c r="I3467" s="4" t="str">
        <v>EX</v>
      </c>
      <c r="J3467" s="4" t="str">
        <v>NONE</v>
      </c>
      <c r="K3467" s="4" t="str">
        <v>6.96 x 8.19 x 5.14</v>
      </c>
      <c r="L3467" s="4" t="str">
        <v>62.70</v>
      </c>
      <c r="M3467" s="4" t="str">
        <v>59.00</v>
      </c>
      <c r="N3467" s="4" t="str">
        <v/>
      </c>
      <c r="O3467" s="4" t="str">
        <v>GIA</v>
      </c>
      <c r="P3467" s="4">
        <v>3600</v>
      </c>
      <c r="Q3467" s="7">
        <v>-71</v>
      </c>
      <c r="R3467" s="5">
        <f>ROUND(P3467 * (1 + (Q3467 / 100)), 2)</f>
        <v>1044</v>
      </c>
      <c r="S3467" s="5">
        <f>ROUND(R3467 * D3467, 2)</f>
        <v>1785.24</v>
      </c>
      <c r="T3467" s="4" t="str">
        <v>EXHIBITION</v>
      </c>
      <c r="U3467" s="8" t="str">
        <v>AVAILABLE</v>
      </c>
      <c r="V3467" s="4" t="str">
        <v>Crystal, Feather, Cloud, Needle</v>
      </c>
      <c r="W3467" s="9" t="str">
        <v>Media URL</v>
      </c>
    </row>
    <row r="3468">
      <c r="A3468" s="4" t="str">
        <v>2566227393</v>
      </c>
      <c r="B3468" s="4" t="str">
        <v>HEART</v>
      </c>
      <c r="C3468" s="4">
        <v>187477</v>
      </c>
      <c r="D3468" s="5">
        <v>1.71</v>
      </c>
      <c r="E3468" s="4" t="str">
        <v>M</v>
      </c>
      <c r="F3468" s="4" t="str">
        <v>I1</v>
      </c>
      <c r="G3468" s="4" t="str">
        <v xml:space="preserve"> </v>
      </c>
      <c r="H3468" s="4" t="str">
        <v>EX</v>
      </c>
      <c r="I3468" s="4" t="str">
        <v>VG</v>
      </c>
      <c r="J3468" s="4" t="str">
        <v>NONE</v>
      </c>
      <c r="K3468" s="4" t="str">
        <v>7.70 x 8.12 x 4.84</v>
      </c>
      <c r="L3468" s="4" t="str">
        <v>59.60</v>
      </c>
      <c r="M3468" s="4" t="str">
        <v>62.00</v>
      </c>
      <c r="N3468" s="4" t="str">
        <v/>
      </c>
      <c r="O3468" s="4" t="str">
        <v>GIA</v>
      </c>
      <c r="P3468" s="4">
        <v>2200</v>
      </c>
      <c r="Q3468" s="7">
        <v>-52</v>
      </c>
      <c r="R3468" s="5">
        <f>ROUND(P3468 * (1 + (Q3468 / 100)), 2)</f>
        <v>1056</v>
      </c>
      <c r="S3468" s="5">
        <f>ROUND(R3468 * D3468, 2)</f>
        <v>1805.76</v>
      </c>
      <c r="T3468" s="4" t="str">
        <v>EXHIBITION</v>
      </c>
      <c r="U3468" s="8" t="str">
        <v>AVAILABLE</v>
      </c>
      <c r="V3468" s="4" t="str">
        <v>Feather, Crystal, Needle</v>
      </c>
      <c r="W3468" s="9" t="str">
        <v>Media URL</v>
      </c>
    </row>
    <row r="3469">
      <c r="A3469" s="4" t="str">
        <v>5556616469</v>
      </c>
      <c r="B3469" s="4" t="str">
        <v>HEART</v>
      </c>
      <c r="C3469" s="4">
        <v>162605</v>
      </c>
      <c r="D3469" s="5">
        <v>1.71</v>
      </c>
      <c r="E3469" s="4" t="str">
        <v>N</v>
      </c>
      <c r="F3469" s="4" t="str">
        <v>SI2</v>
      </c>
      <c r="G3469" s="4" t="str">
        <v xml:space="preserve"> </v>
      </c>
      <c r="H3469" s="4" t="str">
        <v>EX</v>
      </c>
      <c r="I3469" s="4" t="str">
        <v>EX</v>
      </c>
      <c r="J3469" s="4" t="str">
        <v>NONE</v>
      </c>
      <c r="K3469" s="4" t="str">
        <v>7.37 x 8.22 x 4.84</v>
      </c>
      <c r="L3469" s="4" t="str">
        <v>58.90</v>
      </c>
      <c r="M3469" s="4" t="str">
        <v>62.00</v>
      </c>
      <c r="N3469" s="4" t="str">
        <v/>
      </c>
      <c r="O3469" s="4" t="str">
        <v>GIA</v>
      </c>
      <c r="P3469" s="4">
        <v>2500</v>
      </c>
      <c r="Q3469" s="7">
        <v>-68</v>
      </c>
      <c r="R3469" s="5">
        <f>ROUND(P3469 * (1 + (Q3469 / 100)), 2)</f>
        <v>800</v>
      </c>
      <c r="S3469" s="5">
        <f>ROUND(R3469 * D3469, 2)</f>
        <v>1368</v>
      </c>
      <c r="T3469" s="4" t="str">
        <v>EXHIBITION</v>
      </c>
      <c r="U3469" s="8" t="str">
        <v>AVAILABLE</v>
      </c>
      <c r="V3469" s="4" t="str">
        <v>Twinning Wisp, Feather, Crystal, Needle</v>
      </c>
      <c r="W3469" s="9" t="str">
        <v>Media URL</v>
      </c>
    </row>
    <row r="3470">
      <c r="A3470" s="4" t="str">
        <v>5556141636</v>
      </c>
      <c r="B3470" s="4" t="str">
        <v>HEART</v>
      </c>
      <c r="C3470" s="4">
        <v>142270</v>
      </c>
      <c r="D3470" s="5">
        <v>1.7</v>
      </c>
      <c r="E3470" s="4" t="str">
        <v>O-P</v>
      </c>
      <c r="F3470" s="4" t="str">
        <v>SI1</v>
      </c>
      <c r="G3470" s="4" t="str">
        <v xml:space="preserve"> </v>
      </c>
      <c r="H3470" s="4" t="str">
        <v>EX</v>
      </c>
      <c r="I3470" s="4" t="str">
        <v>EX</v>
      </c>
      <c r="J3470" s="4" t="str">
        <v>NONE</v>
      </c>
      <c r="K3470" s="4" t="str">
        <v>6.90 x 8.38 x 4.98</v>
      </c>
      <c r="L3470" s="4" t="str">
        <v>59.40</v>
      </c>
      <c r="M3470" s="4" t="str">
        <v>62.00</v>
      </c>
      <c r="N3470" s="4" t="str">
        <v/>
      </c>
      <c r="O3470" s="4" t="str">
        <v>GIA</v>
      </c>
      <c r="P3470" s="4">
        <v>2700</v>
      </c>
      <c r="Q3470" s="7">
        <v>-63</v>
      </c>
      <c r="R3470" s="5">
        <f>ROUND(P3470 * (1 + (Q3470 / 100)), 2)</f>
        <v>999</v>
      </c>
      <c r="S3470" s="5">
        <f>ROUND(R3470 * D3470, 2)</f>
        <v>1698.3</v>
      </c>
      <c r="T3470" s="4" t="str">
        <v>EXHIBITION</v>
      </c>
      <c r="U3470" s="8" t="str">
        <v>AVAILABLE</v>
      </c>
      <c r="V3470" s="4" t="str">
        <v>Feather, Twinning Wisp, Crystal, Needle</v>
      </c>
      <c r="W3470" s="9" t="str">
        <v>Media URL</v>
      </c>
    </row>
    <row r="3471">
      <c r="A3471" s="4" t="str">
        <v>6551363432</v>
      </c>
      <c r="B3471" s="4" t="str">
        <v>HEART</v>
      </c>
      <c r="C3471" s="4">
        <v>151744</v>
      </c>
      <c r="D3471" s="5">
        <v>1.73</v>
      </c>
      <c r="E3471" s="4" t="str">
        <v>O-P</v>
      </c>
      <c r="F3471" s="4" t="str">
        <v>SI1</v>
      </c>
      <c r="G3471" s="4" t="str">
        <v xml:space="preserve"> </v>
      </c>
      <c r="H3471" s="4" t="str">
        <v>EX</v>
      </c>
      <c r="I3471" s="4" t="str">
        <v>EX</v>
      </c>
      <c r="J3471" s="4" t="str">
        <v>FNT</v>
      </c>
      <c r="K3471" s="4" t="str">
        <v>7.66 x 8.03 x 4.90</v>
      </c>
      <c r="L3471" s="4" t="str">
        <v>61.10</v>
      </c>
      <c r="M3471" s="4" t="str">
        <v>58.00</v>
      </c>
      <c r="N3471" s="4" t="str">
        <v/>
      </c>
      <c r="O3471" s="4" t="str">
        <v>GIA</v>
      </c>
      <c r="P3471" s="4">
        <v>2700</v>
      </c>
      <c r="Q3471" s="7">
        <v>-61</v>
      </c>
      <c r="R3471" s="5">
        <f>ROUND(P3471 * (1 + (Q3471 / 100)), 2)</f>
        <v>1053</v>
      </c>
      <c r="S3471" s="5">
        <f>ROUND(R3471 * D3471, 2)</f>
        <v>1821.69</v>
      </c>
      <c r="T3471" s="4" t="str">
        <v>EXHIBITION</v>
      </c>
      <c r="U3471" s="8" t="str">
        <v>AVAILABLE</v>
      </c>
      <c r="V3471" s="4" t="str">
        <v>Crystal</v>
      </c>
      <c r="W3471" s="9" t="str">
        <v>Media URL</v>
      </c>
    </row>
    <row r="3472">
      <c r="A3472" s="4" t="str">
        <v>7556111700</v>
      </c>
      <c r="B3472" s="4" t="str">
        <v>HEART</v>
      </c>
      <c r="C3472" s="4">
        <v>141440</v>
      </c>
      <c r="D3472" s="5">
        <v>1.6</v>
      </c>
      <c r="E3472" s="4" t="str">
        <v>D</v>
      </c>
      <c r="F3472" s="4" t="str">
        <v>FL</v>
      </c>
      <c r="G3472" s="4" t="str">
        <v xml:space="preserve"> </v>
      </c>
      <c r="H3472" s="4" t="str">
        <v>EX</v>
      </c>
      <c r="I3472" s="4" t="str">
        <v>EX</v>
      </c>
      <c r="J3472" s="4" t="str">
        <v>FNT</v>
      </c>
      <c r="K3472" s="4" t="str">
        <v>6.89 x 8.26 x 4.89</v>
      </c>
      <c r="L3472" s="4" t="str">
        <v>59.20</v>
      </c>
      <c r="M3472" s="4" t="str">
        <v>63.00</v>
      </c>
      <c r="N3472" s="4" t="str">
        <v/>
      </c>
      <c r="O3472" s="4" t="str">
        <v>GIA</v>
      </c>
      <c r="P3472" s="4">
        <v>14100</v>
      </c>
      <c r="Q3472" s="7">
        <v>-70</v>
      </c>
      <c r="R3472" s="5">
        <f>ROUND(P3472 * (1 + (Q3472 / 100)), 2)</f>
        <v>4230</v>
      </c>
      <c r="S3472" s="5">
        <f>ROUND(R3472 * D3472, 2)</f>
        <v>6768</v>
      </c>
      <c r="T3472" s="4" t="str">
        <v>EXHIBITION</v>
      </c>
      <c r="U3472" s="8" t="str">
        <v>AVAILABLE</v>
      </c>
      <c r="V3472" s="4" t="str">
        <v xml:space="preserve"> </v>
      </c>
      <c r="W3472" s="9" t="str">
        <v>Media URL</v>
      </c>
    </row>
    <row r="3473">
      <c r="A3473" s="4" t="str">
        <v>2544454766</v>
      </c>
      <c r="B3473" s="4" t="str">
        <v>HEART</v>
      </c>
      <c r="C3473" s="4">
        <v>115473</v>
      </c>
      <c r="D3473" s="5">
        <v>1.5</v>
      </c>
      <c r="E3473" s="4" t="str">
        <v>D</v>
      </c>
      <c r="F3473" s="4" t="str">
        <v>VVS1</v>
      </c>
      <c r="G3473" s="4" t="str">
        <v xml:space="preserve"> </v>
      </c>
      <c r="H3473" s="4" t="str">
        <v>EX</v>
      </c>
      <c r="I3473" s="4" t="str">
        <v>EX</v>
      </c>
      <c r="J3473" s="4" t="str">
        <v>NONE</v>
      </c>
      <c r="K3473" s="4" t="str">
        <v>6.39 x 8.12 x 4.64</v>
      </c>
      <c r="L3473" s="4" t="str">
        <v>57.20</v>
      </c>
      <c r="M3473" s="4" t="str">
        <v>55.00</v>
      </c>
      <c r="N3473" s="4" t="str">
        <v/>
      </c>
      <c r="O3473" s="4" t="str">
        <v>GIA</v>
      </c>
      <c r="P3473" s="4">
        <v>13200</v>
      </c>
      <c r="Q3473" s="7">
        <v>-73</v>
      </c>
      <c r="R3473" s="5">
        <f>ROUND(P3473 * (1 + (Q3473 / 100)), 2)</f>
        <v>3564</v>
      </c>
      <c r="S3473" s="5">
        <f>ROUND(R3473 * D3473, 2)</f>
        <v>5346</v>
      </c>
      <c r="T3473" s="4" t="str">
        <v>EXHIBITION</v>
      </c>
      <c r="U3473" s="8" t="str">
        <v>AVAILABLE</v>
      </c>
      <c r="V3473" s="4" t="str">
        <v>Feather</v>
      </c>
      <c r="W3473" s="9" t="str">
        <v>Media URL</v>
      </c>
    </row>
    <row r="3474">
      <c r="A3474" s="4" t="str">
        <v>6551214591</v>
      </c>
      <c r="B3474" s="4" t="str">
        <v>HEART</v>
      </c>
      <c r="C3474" s="4">
        <v>145521</v>
      </c>
      <c r="D3474" s="5">
        <v>1.51</v>
      </c>
      <c r="E3474" s="4" t="str">
        <v>E</v>
      </c>
      <c r="F3474" s="4" t="str">
        <v>I1</v>
      </c>
      <c r="G3474" s="4" t="str">
        <v xml:space="preserve"> </v>
      </c>
      <c r="H3474" s="4" t="str">
        <v>EX</v>
      </c>
      <c r="I3474" s="4" t="str">
        <v>VG</v>
      </c>
      <c r="J3474" s="4" t="str">
        <v>STG</v>
      </c>
      <c r="K3474" s="4" t="str">
        <v>6.50 x 8.13 x 4.78</v>
      </c>
      <c r="L3474" s="4" t="str">
        <v>58.80</v>
      </c>
      <c r="M3474" s="4" t="str">
        <v>56.00</v>
      </c>
      <c r="N3474" s="4" t="str">
        <v/>
      </c>
      <c r="O3474" s="4" t="str">
        <v>GIA</v>
      </c>
      <c r="P3474" s="4">
        <v>4800</v>
      </c>
      <c r="Q3474" s="7">
        <v>-75</v>
      </c>
      <c r="R3474" s="5">
        <f>ROUND(P3474 * (1 + (Q3474 / 100)), 2)</f>
        <v>1200</v>
      </c>
      <c r="S3474" s="5">
        <f>ROUND(R3474 * D3474, 2)</f>
        <v>1812</v>
      </c>
      <c r="T3474" s="4" t="str">
        <v>EXHIBITION</v>
      </c>
      <c r="U3474" s="8" t="str">
        <v>AVAILABLE</v>
      </c>
      <c r="V3474" s="4" t="str">
        <v>Crystal, Feather, Cloud, Etch Channel, Cavity, Needle</v>
      </c>
      <c r="W3474" s="9" t="str">
        <v>Media URL</v>
      </c>
    </row>
    <row r="3475">
      <c r="A3475" s="4" t="str">
        <v>6551320471</v>
      </c>
      <c r="B3475" s="4" t="str">
        <v>HEART</v>
      </c>
      <c r="C3475" s="4">
        <v>150272</v>
      </c>
      <c r="D3475" s="5">
        <v>1.51</v>
      </c>
      <c r="E3475" s="4" t="str">
        <v>E</v>
      </c>
      <c r="F3475" s="4" t="str">
        <v>I1</v>
      </c>
      <c r="G3475" s="4" t="str">
        <v xml:space="preserve"> </v>
      </c>
      <c r="H3475" s="4" t="str">
        <v>EX</v>
      </c>
      <c r="I3475" s="4" t="str">
        <v>EX</v>
      </c>
      <c r="J3475" s="4" t="str">
        <v>NONE</v>
      </c>
      <c r="K3475" s="4" t="str">
        <v>7.12 x 7.88 x 4.74</v>
      </c>
      <c r="L3475" s="4" t="str">
        <v>60.20</v>
      </c>
      <c r="M3475" s="4" t="str">
        <v>60.00</v>
      </c>
      <c r="N3475" s="4" t="str">
        <v/>
      </c>
      <c r="O3475" s="4" t="str">
        <v>GIA</v>
      </c>
      <c r="P3475" s="4">
        <v>4800</v>
      </c>
      <c r="Q3475" s="7">
        <v>-65</v>
      </c>
      <c r="R3475" s="5">
        <f>ROUND(P3475 * (1 + (Q3475 / 100)), 2)</f>
        <v>1680</v>
      </c>
      <c r="S3475" s="5">
        <f>ROUND(R3475 * D3475, 2)</f>
        <v>2536.8</v>
      </c>
      <c r="T3475" s="4" t="str">
        <v>EXHIBITION</v>
      </c>
      <c r="U3475" s="8" t="str">
        <v>AVAILABLE</v>
      </c>
      <c r="V3475" s="4" t="str">
        <v>Crystal, Needle, Indented Natural</v>
      </c>
      <c r="W3475" s="9" t="str">
        <v>Media URL</v>
      </c>
    </row>
    <row r="3476">
      <c r="A3476" s="4" t="str">
        <v>6542524997</v>
      </c>
      <c r="B3476" s="4" t="str">
        <v>HEART</v>
      </c>
      <c r="C3476" s="4">
        <v>117808</v>
      </c>
      <c r="D3476" s="5">
        <v>1.51</v>
      </c>
      <c r="E3476" s="4" t="str">
        <v>E</v>
      </c>
      <c r="F3476" s="4" t="str">
        <v>I1</v>
      </c>
      <c r="G3476" s="4" t="str">
        <v xml:space="preserve"> </v>
      </c>
      <c r="H3476" s="4" t="str">
        <v>EX</v>
      </c>
      <c r="I3476" s="4" t="str">
        <v>EX</v>
      </c>
      <c r="J3476" s="4" t="str">
        <v>STG</v>
      </c>
      <c r="K3476" s="4" t="str">
        <v>6.53 x 8.05 x 4.82</v>
      </c>
      <c r="L3476" s="4" t="str">
        <v>59.90</v>
      </c>
      <c r="M3476" s="4" t="str">
        <v>61.00</v>
      </c>
      <c r="N3476" s="4" t="str">
        <v/>
      </c>
      <c r="O3476" s="4" t="str">
        <v>GIA</v>
      </c>
      <c r="P3476" s="4">
        <v>4800</v>
      </c>
      <c r="Q3476" s="7">
        <v>-83</v>
      </c>
      <c r="R3476" s="5">
        <f>ROUND(P3476 * (1 + (Q3476 / 100)), 2)</f>
        <v>816</v>
      </c>
      <c r="S3476" s="5">
        <f>ROUND(R3476 * D3476, 2)</f>
        <v>1232.16</v>
      </c>
      <c r="T3476" s="4" t="str">
        <v>EXHIBITION</v>
      </c>
      <c r="U3476" s="8" t="str">
        <v>AVAILABLE</v>
      </c>
      <c r="V3476" s="4" t="str">
        <v>Crystal, Feather, Cloud, Needle, Indented Natural</v>
      </c>
      <c r="W3476" s="9" t="str">
        <v>Media URL</v>
      </c>
    </row>
    <row r="3477">
      <c r="A3477" s="4" t="str">
        <v>1555675433</v>
      </c>
      <c r="B3477" s="4" t="str">
        <v>HEART</v>
      </c>
      <c r="C3477" s="4">
        <v>165130</v>
      </c>
      <c r="D3477" s="5">
        <v>1.51</v>
      </c>
      <c r="E3477" s="4" t="str">
        <v>F</v>
      </c>
      <c r="F3477" s="4" t="str">
        <v>SI1</v>
      </c>
      <c r="G3477" s="4" t="str">
        <v xml:space="preserve"> </v>
      </c>
      <c r="H3477" s="4" t="str">
        <v>EX</v>
      </c>
      <c r="I3477" s="4" t="str">
        <v>EX</v>
      </c>
      <c r="J3477" s="4" t="str">
        <v>MED</v>
      </c>
      <c r="K3477" s="4" t="str">
        <v>7.11 x 7.65 x 4.81</v>
      </c>
      <c r="L3477" s="4" t="str">
        <v>62.90</v>
      </c>
      <c r="M3477" s="4" t="str">
        <v>54.00</v>
      </c>
      <c r="N3477" s="4" t="str">
        <v/>
      </c>
      <c r="O3477" s="4" t="str">
        <v>GIA</v>
      </c>
      <c r="P3477" s="4">
        <v>7200</v>
      </c>
      <c r="Q3477" s="7">
        <v>-71</v>
      </c>
      <c r="R3477" s="5">
        <f>ROUND(P3477 * (1 + (Q3477 / 100)), 2)</f>
        <v>2088</v>
      </c>
      <c r="S3477" s="5">
        <f>ROUND(R3477 * D3477, 2)</f>
        <v>3152.88</v>
      </c>
      <c r="T3477" s="4" t="str">
        <v>EXHIBITION</v>
      </c>
      <c r="U3477" s="8" t="str">
        <v>AVAILABLE</v>
      </c>
      <c r="V3477" s="4" t="str">
        <v>Twinning Wisp, Crystal, Feather, Needle</v>
      </c>
      <c r="W3477" s="9" t="str">
        <v>Media URL</v>
      </c>
    </row>
    <row r="3478">
      <c r="A3478" s="4" t="str">
        <v>2567227365</v>
      </c>
      <c r="B3478" s="4" t="str">
        <v>HEART</v>
      </c>
      <c r="C3478" s="4">
        <v>187660</v>
      </c>
      <c r="D3478" s="5">
        <v>1.52</v>
      </c>
      <c r="E3478" s="4" t="str">
        <v>F</v>
      </c>
      <c r="F3478" s="4" t="str">
        <v>SI2</v>
      </c>
      <c r="G3478" s="4" t="str">
        <v xml:space="preserve"> </v>
      </c>
      <c r="H3478" s="4" t="str">
        <v>EX</v>
      </c>
      <c r="I3478" s="4" t="str">
        <v>EX</v>
      </c>
      <c r="J3478" s="4" t="str">
        <v>STG</v>
      </c>
      <c r="K3478" s="4" t="str">
        <v>6.66 x 8.03 x 4.65</v>
      </c>
      <c r="L3478" s="4" t="str">
        <v>57.90</v>
      </c>
      <c r="M3478" s="4" t="str">
        <v>58.00</v>
      </c>
      <c r="N3478" s="4" t="str">
        <v/>
      </c>
      <c r="O3478" s="4" t="str">
        <v>GIA</v>
      </c>
      <c r="P3478" s="4">
        <v>6000</v>
      </c>
      <c r="Q3478" s="7">
        <v>-75</v>
      </c>
      <c r="R3478" s="5">
        <f>ROUND(P3478 * (1 + (Q3478 / 100)), 2)</f>
        <v>1500</v>
      </c>
      <c r="S3478" s="5">
        <f>ROUND(R3478 * D3478, 2)</f>
        <v>2280</v>
      </c>
      <c r="T3478" s="4" t="str">
        <v>EXHIBITION</v>
      </c>
      <c r="U3478" s="8" t="str">
        <v>AVAILABLE</v>
      </c>
      <c r="V3478" s="4" t="str">
        <v>Twinning Wisp, Crystal, Feather, Needle</v>
      </c>
      <c r="W3478" s="9" t="str">
        <v>Media URL</v>
      </c>
    </row>
    <row r="3479">
      <c r="A3479" s="4" t="str">
        <v>749559265</v>
      </c>
      <c r="B3479" s="4" t="str">
        <v>HEART</v>
      </c>
      <c r="C3479" s="4">
        <v>132780</v>
      </c>
      <c r="D3479" s="5">
        <v>1.61</v>
      </c>
      <c r="E3479" s="4" t="str">
        <v>G</v>
      </c>
      <c r="F3479" s="4" t="str">
        <v>VS1</v>
      </c>
      <c r="G3479" s="4" t="str">
        <v>VG</v>
      </c>
      <c r="H3479" s="4" t="str">
        <v>EX</v>
      </c>
      <c r="I3479" s="4" t="str">
        <v>EX</v>
      </c>
      <c r="J3479" s="4" t="str">
        <v>SLT</v>
      </c>
      <c r="K3479" s="4" t="str">
        <v>6.73 x 8.23 x 4.90</v>
      </c>
      <c r="L3479" s="4" t="str">
        <v>59.50</v>
      </c>
      <c r="M3479" s="4" t="str">
        <v>56.00</v>
      </c>
      <c r="N3479" s="4" t="str">
        <v>34.60</v>
      </c>
      <c r="O3479" s="4" t="str">
        <v>IGI</v>
      </c>
      <c r="P3479" s="4">
        <v>9300</v>
      </c>
      <c r="Q3479" s="7">
        <v>-78</v>
      </c>
      <c r="R3479" s="5">
        <f>ROUND(P3479 * (1 + (Q3479 / 100)), 2)</f>
        <v>2046</v>
      </c>
      <c r="S3479" s="5">
        <f>ROUND(R3479 * D3479, 2)</f>
        <v>3294.06</v>
      </c>
      <c r="T3479" s="4" t="str">
        <v>MUMBAI</v>
      </c>
      <c r="U3479" s="8" t="str">
        <v>AVAILABLE</v>
      </c>
      <c r="V3479" s="4" t="str">
        <v>Feather, Cloud</v>
      </c>
      <c r="W3479" s="9" t="str">
        <v>Media URL</v>
      </c>
    </row>
    <row r="3480">
      <c r="A3480" s="4" t="str">
        <v>1553195147</v>
      </c>
      <c r="B3480" s="4" t="str">
        <v>HEART</v>
      </c>
      <c r="C3480" s="4">
        <v>144607</v>
      </c>
      <c r="D3480" s="5">
        <v>1.54</v>
      </c>
      <c r="E3480" s="4" t="str">
        <v>G</v>
      </c>
      <c r="F3480" s="4" t="str">
        <v>VS2</v>
      </c>
      <c r="G3480" s="4" t="str">
        <v xml:space="preserve"> </v>
      </c>
      <c r="H3480" s="4" t="str">
        <v>EX</v>
      </c>
      <c r="I3480" s="4" t="str">
        <v>EX</v>
      </c>
      <c r="J3480" s="4" t="str">
        <v>STG</v>
      </c>
      <c r="K3480" s="4" t="str">
        <v>6.75 x 8.04 x 4.67</v>
      </c>
      <c r="L3480" s="4" t="str">
        <v>58.10</v>
      </c>
      <c r="M3480" s="4" t="str">
        <v>60.00</v>
      </c>
      <c r="N3480" s="4" t="str">
        <v/>
      </c>
      <c r="O3480" s="4" t="str">
        <v>GIA</v>
      </c>
      <c r="P3480" s="4">
        <v>8200</v>
      </c>
      <c r="Q3480" s="7">
        <v>-76</v>
      </c>
      <c r="R3480" s="5">
        <f>ROUND(P3480 * (1 + (Q3480 / 100)), 2)</f>
        <v>1968</v>
      </c>
      <c r="S3480" s="5">
        <f>ROUND(R3480 * D3480, 2)</f>
        <v>3030.72</v>
      </c>
      <c r="T3480" s="4" t="str">
        <v>EXHIBITION</v>
      </c>
      <c r="U3480" s="8" t="str">
        <v>AVAILABLE</v>
      </c>
      <c r="V3480" s="4" t="str">
        <v>Crystal, Pinpoint</v>
      </c>
      <c r="W3480" s="9" t="str">
        <v>Media URL</v>
      </c>
    </row>
    <row r="3481">
      <c r="A3481" s="4" t="str">
        <v>773617577</v>
      </c>
      <c r="B3481" s="4" t="str">
        <v>HEART</v>
      </c>
      <c r="C3481" s="4">
        <v>160062</v>
      </c>
      <c r="D3481" s="5">
        <v>1.51</v>
      </c>
      <c r="E3481" s="4" t="str">
        <v>G</v>
      </c>
      <c r="F3481" s="4" t="str">
        <v>SI1</v>
      </c>
      <c r="G3481" s="4" t="str">
        <v>VG</v>
      </c>
      <c r="H3481" s="4" t="str">
        <v>EX</v>
      </c>
      <c r="I3481" s="4" t="str">
        <v>EX</v>
      </c>
      <c r="J3481" s="4" t="str">
        <v>VSL</v>
      </c>
      <c r="K3481" s="4" t="str">
        <v>7.37 x 7.76 x 4.76</v>
      </c>
      <c r="L3481" s="4" t="str">
        <v>61.30</v>
      </c>
      <c r="M3481" s="4" t="str">
        <v>58.00</v>
      </c>
      <c r="N3481" s="4" t="str">
        <v>33.20</v>
      </c>
      <c r="O3481" s="4" t="str">
        <v>IGI</v>
      </c>
      <c r="P3481" s="4">
        <v>6700</v>
      </c>
      <c r="Q3481" s="7">
        <v>-76</v>
      </c>
      <c r="R3481" s="5">
        <f>ROUND(P3481 * (1 + (Q3481 / 100)), 2)</f>
        <v>1608</v>
      </c>
      <c r="S3481" s="5">
        <f>ROUND(R3481 * D3481, 2)</f>
        <v>2428.08</v>
      </c>
      <c r="T3481" s="4" t="str">
        <v>MUMBAI</v>
      </c>
      <c r="U3481" s="8" t="str">
        <v>AVAILABLE</v>
      </c>
      <c r="V3481" s="4" t="str">
        <v>Feather, Crystal, Cloud</v>
      </c>
      <c r="W3481" s="9" t="str">
        <v>Media URL</v>
      </c>
    </row>
    <row r="3482">
      <c r="A3482" s="4" t="str">
        <v>1559036401</v>
      </c>
      <c r="B3482" s="4" t="str">
        <v>HEART</v>
      </c>
      <c r="C3482" s="4">
        <v>139141</v>
      </c>
      <c r="D3482" s="5">
        <v>1.5</v>
      </c>
      <c r="E3482" s="4" t="str">
        <v>H</v>
      </c>
      <c r="F3482" s="4" t="str">
        <v>SI1</v>
      </c>
      <c r="G3482" s="4" t="str">
        <v xml:space="preserve"> </v>
      </c>
      <c r="H3482" s="4" t="str">
        <v>EX</v>
      </c>
      <c r="I3482" s="4" t="str">
        <v>VG</v>
      </c>
      <c r="J3482" s="4" t="str">
        <v>STG</v>
      </c>
      <c r="K3482" s="4" t="str">
        <v>6.28 x 7.93 x 4.78</v>
      </c>
      <c r="L3482" s="4" t="str">
        <v>60.30</v>
      </c>
      <c r="M3482" s="4" t="str">
        <v>62.00</v>
      </c>
      <c r="N3482" s="4" t="str">
        <v/>
      </c>
      <c r="O3482" s="4" t="str">
        <v>GIA</v>
      </c>
      <c r="P3482" s="4">
        <v>6200</v>
      </c>
      <c r="Q3482" s="7">
        <v>-81</v>
      </c>
      <c r="R3482" s="5">
        <f>ROUND(P3482 * (1 + (Q3482 / 100)), 2)</f>
        <v>1178</v>
      </c>
      <c r="S3482" s="5">
        <f>ROUND(R3482 * D3482, 2)</f>
        <v>1767</v>
      </c>
      <c r="T3482" s="4" t="str">
        <v>EXHIBITION</v>
      </c>
      <c r="U3482" s="8" t="str">
        <v>AVAILABLE</v>
      </c>
      <c r="V3482" s="4" t="str">
        <v>Twinning Wisp, Crystal, Feather</v>
      </c>
      <c r="W3482" s="9" t="str">
        <v>Media URL</v>
      </c>
    </row>
    <row r="3483">
      <c r="A3483" s="4" t="str">
        <v>801639591</v>
      </c>
      <c r="B3483" s="4" t="str">
        <v>HEART</v>
      </c>
      <c r="C3483" s="4">
        <v>180802</v>
      </c>
      <c r="D3483" s="5">
        <v>1.51</v>
      </c>
      <c r="E3483" s="4" t="str">
        <v>J</v>
      </c>
      <c r="F3483" s="4" t="str">
        <v>VVS1</v>
      </c>
      <c r="G3483" s="4" t="str">
        <v>VG</v>
      </c>
      <c r="H3483" s="4" t="str">
        <v>EX</v>
      </c>
      <c r="I3483" s="4" t="str">
        <v>VG</v>
      </c>
      <c r="J3483" s="4" t="str">
        <v>SLT</v>
      </c>
      <c r="K3483" s="4" t="str">
        <v>6.48 x 7.54 x 3.94</v>
      </c>
      <c r="L3483" s="4" t="str">
        <v>52.30</v>
      </c>
      <c r="M3483" s="4" t="str">
        <v>65.00</v>
      </c>
      <c r="N3483" s="4" t="str">
        <v>29.90</v>
      </c>
      <c r="O3483" s="4" t="str">
        <v>IGI</v>
      </c>
      <c r="P3483" s="4">
        <v>6100</v>
      </c>
      <c r="Q3483" s="7">
        <v>-80</v>
      </c>
      <c r="R3483" s="5">
        <f>ROUND(P3483 * (1 + (Q3483 / 100)), 2)</f>
        <v>1220</v>
      </c>
      <c r="S3483" s="5">
        <f>ROUND(R3483 * D3483, 2)</f>
        <v>1842.2</v>
      </c>
      <c r="T3483" s="4" t="str">
        <v>MUMBAI</v>
      </c>
      <c r="U3483" s="8" t="str">
        <v>AVAILABLE</v>
      </c>
      <c r="V3483" s="4" t="str">
        <v>Needle, Pinpoint</v>
      </c>
      <c r="W3483" s="9" t="str">
        <v>Media URL</v>
      </c>
    </row>
    <row r="3484">
      <c r="A3484" s="4" t="str">
        <v>801639590</v>
      </c>
      <c r="B3484" s="4" t="str">
        <v>HEART</v>
      </c>
      <c r="C3484" s="4">
        <v>180801</v>
      </c>
      <c r="D3484" s="5">
        <v>1.5</v>
      </c>
      <c r="E3484" s="4" t="str">
        <v>J</v>
      </c>
      <c r="F3484" s="4" t="str">
        <v>SI1</v>
      </c>
      <c r="G3484" s="4" t="str">
        <v>VG</v>
      </c>
      <c r="H3484" s="4" t="str">
        <v>EX</v>
      </c>
      <c r="I3484" s="4" t="str">
        <v>EX</v>
      </c>
      <c r="J3484" s="4" t="str">
        <v>NONE</v>
      </c>
      <c r="K3484" s="4" t="str">
        <v>7.04 x 7.30 x 5.05</v>
      </c>
      <c r="L3484" s="4" t="str">
        <v>69.20</v>
      </c>
      <c r="M3484" s="4" t="str">
        <v>64.00</v>
      </c>
      <c r="N3484" s="4" t="str">
        <v>35.00</v>
      </c>
      <c r="O3484" s="4" t="str">
        <v>IGI</v>
      </c>
      <c r="P3484" s="4">
        <v>4800</v>
      </c>
      <c r="Q3484" s="7">
        <v>-71</v>
      </c>
      <c r="R3484" s="5">
        <f>ROUND(P3484 * (1 + (Q3484 / 100)), 2)</f>
        <v>1392</v>
      </c>
      <c r="S3484" s="5">
        <f>ROUND(R3484 * D3484, 2)</f>
        <v>2088</v>
      </c>
      <c r="T3484" s="4" t="str">
        <v>MUMBAI</v>
      </c>
      <c r="U3484" s="8" t="str">
        <v>AVAILABLE</v>
      </c>
      <c r="V3484" s="4" t="str">
        <v>Crystal, Cloud, Feather</v>
      </c>
      <c r="W3484" s="9" t="str">
        <v>Media URL</v>
      </c>
    </row>
    <row r="3485">
      <c r="A3485" s="4" t="str">
        <v>3555207452</v>
      </c>
      <c r="B3485" s="4" t="str">
        <v>HEART</v>
      </c>
      <c r="C3485" s="4">
        <v>145394</v>
      </c>
      <c r="D3485" s="5">
        <v>1.53</v>
      </c>
      <c r="E3485" s="4" t="str">
        <v>J</v>
      </c>
      <c r="F3485" s="4" t="str">
        <v>SI2</v>
      </c>
      <c r="G3485" s="4" t="str">
        <v xml:space="preserve"> </v>
      </c>
      <c r="H3485" s="4" t="str">
        <v>EX</v>
      </c>
      <c r="I3485" s="4" t="str">
        <v>EX</v>
      </c>
      <c r="J3485" s="4" t="str">
        <v>NONE</v>
      </c>
      <c r="K3485" s="4" t="str">
        <v>7.16 x 7.56 x 4.79</v>
      </c>
      <c r="L3485" s="4" t="str">
        <v>63.30</v>
      </c>
      <c r="M3485" s="4" t="str">
        <v>61.00</v>
      </c>
      <c r="N3485" s="4" t="str">
        <v/>
      </c>
      <c r="O3485" s="4" t="str">
        <v>GIA</v>
      </c>
      <c r="P3485" s="4">
        <v>4400</v>
      </c>
      <c r="Q3485" s="7">
        <v>-75</v>
      </c>
      <c r="R3485" s="5">
        <f>ROUND(P3485 * (1 + (Q3485 / 100)), 2)</f>
        <v>1100</v>
      </c>
      <c r="S3485" s="5">
        <f>ROUND(R3485 * D3485, 2)</f>
        <v>1683</v>
      </c>
      <c r="T3485" s="4" t="str">
        <v>EXHIBITION</v>
      </c>
      <c r="U3485" s="8" t="str">
        <v>AVAILABLE</v>
      </c>
      <c r="V3485" s="4" t="str">
        <v>Twinning Wisp, Feather</v>
      </c>
      <c r="W3485" s="9" t="str">
        <v>Media URL</v>
      </c>
    </row>
    <row r="3486">
      <c r="A3486" s="4" t="str">
        <v>5543881464</v>
      </c>
      <c r="B3486" s="4" t="str">
        <v>HEART</v>
      </c>
      <c r="C3486" s="4">
        <v>132799</v>
      </c>
      <c r="D3486" s="5">
        <v>1.54</v>
      </c>
      <c r="E3486" s="4" t="str">
        <v>J</v>
      </c>
      <c r="F3486" s="4" t="str">
        <v>SI2</v>
      </c>
      <c r="G3486" s="4" t="str">
        <v xml:space="preserve"> </v>
      </c>
      <c r="H3486" s="4" t="str">
        <v>EX</v>
      </c>
      <c r="I3486" s="4" t="str">
        <v>EX</v>
      </c>
      <c r="J3486" s="4" t="str">
        <v>FNT</v>
      </c>
      <c r="K3486" s="4" t="str">
        <v>6.36 x 8.00 x 4.92</v>
      </c>
      <c r="L3486" s="4" t="str">
        <v>61.50</v>
      </c>
      <c r="M3486" s="4" t="str">
        <v>62.00</v>
      </c>
      <c r="N3486" s="4" t="str">
        <v/>
      </c>
      <c r="O3486" s="4" t="str">
        <v>GIA</v>
      </c>
      <c r="P3486" s="4">
        <v>4400</v>
      </c>
      <c r="Q3486" s="7">
        <v>-81</v>
      </c>
      <c r="R3486" s="5">
        <f>ROUND(P3486 * (1 + (Q3486 / 100)), 2)</f>
        <v>836</v>
      </c>
      <c r="S3486" s="5">
        <f>ROUND(R3486 * D3486, 2)</f>
        <v>1287.44</v>
      </c>
      <c r="T3486" s="4" t="str">
        <v>EXHIBITION</v>
      </c>
      <c r="U3486" s="8" t="str">
        <v>AVAILABLE</v>
      </c>
      <c r="V3486" s="4" t="str">
        <v>Twinning Wisp, Feather</v>
      </c>
      <c r="W3486" s="9" t="str">
        <v>Media URL</v>
      </c>
    </row>
    <row r="3487">
      <c r="A3487" s="4" t="str">
        <v>773617711</v>
      </c>
      <c r="B3487" s="4" t="str">
        <v>HEART</v>
      </c>
      <c r="C3487" s="4">
        <v>139322</v>
      </c>
      <c r="D3487" s="5">
        <v>1.61</v>
      </c>
      <c r="E3487" s="4" t="str">
        <v>J</v>
      </c>
      <c r="F3487" s="4" t="str">
        <v>SI2</v>
      </c>
      <c r="G3487" s="4" t="str">
        <v>VG</v>
      </c>
      <c r="H3487" s="4" t="str">
        <v>EX</v>
      </c>
      <c r="I3487" s="4" t="str">
        <v>EX</v>
      </c>
      <c r="J3487" s="4" t="str">
        <v>NONE</v>
      </c>
      <c r="K3487" s="4" t="str">
        <v>7.04 x 8.32 x 4.73</v>
      </c>
      <c r="L3487" s="4" t="str">
        <v>56.90</v>
      </c>
      <c r="M3487" s="4" t="str">
        <v>60.00</v>
      </c>
      <c r="N3487" s="4" t="str">
        <v>35.10</v>
      </c>
      <c r="O3487" s="4" t="str">
        <v>IGI</v>
      </c>
      <c r="P3487" s="4">
        <v>4400</v>
      </c>
      <c r="Q3487" s="7">
        <v>-78</v>
      </c>
      <c r="R3487" s="5">
        <f>ROUND(P3487 * (1 + (Q3487 / 100)), 2)</f>
        <v>968</v>
      </c>
      <c r="S3487" s="5">
        <f>ROUND(R3487 * D3487, 2)</f>
        <v>1558.48</v>
      </c>
      <c r="T3487" s="4" t="str">
        <v>MUMBAI</v>
      </c>
      <c r="U3487" s="8" t="str">
        <v>AVAILABLE</v>
      </c>
      <c r="V3487" s="4" t="str">
        <v>Feather, Cloud, Crystal</v>
      </c>
      <c r="W3487" s="9" t="str">
        <v>Media URL</v>
      </c>
    </row>
    <row r="3488">
      <c r="A3488" s="4" t="str">
        <v>5566045385</v>
      </c>
      <c r="B3488" s="4" t="str">
        <v>HEART</v>
      </c>
      <c r="C3488" s="4">
        <v>178163</v>
      </c>
      <c r="D3488" s="5">
        <v>1.54</v>
      </c>
      <c r="E3488" s="4" t="str">
        <v>K</v>
      </c>
      <c r="F3488" s="4" t="str">
        <v>IF</v>
      </c>
      <c r="G3488" s="4" t="str">
        <v xml:space="preserve"> </v>
      </c>
      <c r="H3488" s="4" t="str">
        <v>EX</v>
      </c>
      <c r="I3488" s="4" t="str">
        <v>EX</v>
      </c>
      <c r="J3488" s="4" t="str">
        <v>NONE</v>
      </c>
      <c r="K3488" s="4" t="str">
        <v>6.41 x 7.74 x 4.97</v>
      </c>
      <c r="L3488" s="4" t="str">
        <v>64.20</v>
      </c>
      <c r="M3488" s="4" t="str">
        <v>59.00</v>
      </c>
      <c r="N3488" s="4" t="str">
        <v/>
      </c>
      <c r="O3488" s="4" t="str">
        <v>GIA</v>
      </c>
      <c r="P3488" s="4">
        <v>4900</v>
      </c>
      <c r="Q3488" s="7">
        <v>-57</v>
      </c>
      <c r="R3488" s="5">
        <f>ROUND(P3488 * (1 + (Q3488 / 100)), 2)</f>
        <v>2107</v>
      </c>
      <c r="S3488" s="5">
        <f>ROUND(R3488 * D3488, 2)</f>
        <v>3244.78</v>
      </c>
      <c r="T3488" s="4" t="str">
        <v>EXHIBITION</v>
      </c>
      <c r="U3488" s="8" t="str">
        <v>AVAILABLE</v>
      </c>
      <c r="V3488" s="4" t="str">
        <v xml:space="preserve"> </v>
      </c>
      <c r="W3488" s="9" t="str">
        <v>Media URL</v>
      </c>
    </row>
    <row r="3489">
      <c r="A3489" s="4" t="str">
        <v>2544953235</v>
      </c>
      <c r="B3489" s="4" t="str">
        <v>HEART</v>
      </c>
      <c r="C3489" s="4">
        <v>134248</v>
      </c>
      <c r="D3489" s="5">
        <v>1.51</v>
      </c>
      <c r="E3489" s="4" t="str">
        <v>K</v>
      </c>
      <c r="F3489" s="4" t="str">
        <v>VVS1</v>
      </c>
      <c r="G3489" s="4" t="str">
        <v xml:space="preserve"> </v>
      </c>
      <c r="H3489" s="4" t="str">
        <v>EX</v>
      </c>
      <c r="I3489" s="4" t="str">
        <v>EX</v>
      </c>
      <c r="J3489" s="4" t="str">
        <v>NONE</v>
      </c>
      <c r="K3489" s="4" t="str">
        <v>6.69 x 7.97 x 4.80</v>
      </c>
      <c r="L3489" s="4" t="str">
        <v>60.20</v>
      </c>
      <c r="M3489" s="4" t="str">
        <v>57.00</v>
      </c>
      <c r="N3489" s="4" t="str">
        <v/>
      </c>
      <c r="O3489" s="4" t="str">
        <v>GIA</v>
      </c>
      <c r="P3489" s="4">
        <v>4700</v>
      </c>
      <c r="Q3489" s="7">
        <v>-71</v>
      </c>
      <c r="R3489" s="5">
        <f>ROUND(P3489 * (1 + (Q3489 / 100)), 2)</f>
        <v>1363</v>
      </c>
      <c r="S3489" s="5">
        <f>ROUND(R3489 * D3489, 2)</f>
        <v>2058.13</v>
      </c>
      <c r="T3489" s="4" t="str">
        <v>EXHIBITION</v>
      </c>
      <c r="U3489" s="8" t="str">
        <v>AVAILABLE</v>
      </c>
      <c r="V3489" s="4" t="str">
        <v>Pinpoint, Needle, Feather</v>
      </c>
      <c r="W3489" s="9" t="str">
        <v>Media URL</v>
      </c>
    </row>
    <row r="3490">
      <c r="A3490" s="4" t="str">
        <v>1568158781</v>
      </c>
      <c r="B3490" s="4" t="str">
        <v>HEART</v>
      </c>
      <c r="C3490" s="4">
        <v>183785</v>
      </c>
      <c r="D3490" s="5">
        <v>1.51</v>
      </c>
      <c r="E3490" s="4" t="str">
        <v>K</v>
      </c>
      <c r="F3490" s="4" t="str">
        <v>VS2</v>
      </c>
      <c r="G3490" s="4" t="str">
        <v xml:space="preserve"> </v>
      </c>
      <c r="H3490" s="4" t="str">
        <v>EX</v>
      </c>
      <c r="I3490" s="4" t="str">
        <v>EX</v>
      </c>
      <c r="J3490" s="4" t="str">
        <v>FNT</v>
      </c>
      <c r="K3490" s="4" t="str">
        <v>7.61 x 7.68 x 4.30</v>
      </c>
      <c r="L3490" s="4" t="str">
        <v>55.90</v>
      </c>
      <c r="M3490" s="4" t="str">
        <v>57.00</v>
      </c>
      <c r="N3490" s="4" t="str">
        <v/>
      </c>
      <c r="O3490" s="4" t="str">
        <v>GIA</v>
      </c>
      <c r="P3490" s="4">
        <v>4100</v>
      </c>
      <c r="Q3490" s="7">
        <v>-67</v>
      </c>
      <c r="R3490" s="5">
        <f>ROUND(P3490 * (1 + (Q3490 / 100)), 2)</f>
        <v>1353</v>
      </c>
      <c r="S3490" s="5">
        <f>ROUND(R3490 * D3490, 2)</f>
        <v>2043.03</v>
      </c>
      <c r="T3490" s="4" t="str">
        <v>EXHIBITION</v>
      </c>
      <c r="U3490" s="8" t="str">
        <v>AVAILABLE</v>
      </c>
      <c r="V3490" s="4" t="str">
        <v>Crystal, Feather, Needle</v>
      </c>
      <c r="W3490" s="9" t="str">
        <v>Media URL</v>
      </c>
    </row>
    <row r="3491">
      <c r="A3491" s="4" t="str">
        <v>773617467</v>
      </c>
      <c r="B3491" s="4" t="str">
        <v>HEART</v>
      </c>
      <c r="C3491" s="4">
        <v>158247</v>
      </c>
      <c r="D3491" s="5">
        <v>1.51</v>
      </c>
      <c r="E3491" s="4" t="str">
        <v>K</v>
      </c>
      <c r="F3491" s="4" t="str">
        <v>SI1</v>
      </c>
      <c r="G3491" s="4" t="str">
        <v>VG</v>
      </c>
      <c r="H3491" s="4" t="str">
        <v>EX</v>
      </c>
      <c r="I3491" s="4" t="str">
        <v>EX</v>
      </c>
      <c r="J3491" s="4" t="str">
        <v>NONE</v>
      </c>
      <c r="K3491" s="4" t="str">
        <v>6.46 x 7.80 x 5.02</v>
      </c>
      <c r="L3491" s="4" t="str">
        <v>64.40</v>
      </c>
      <c r="M3491" s="4" t="str">
        <v>56.00</v>
      </c>
      <c r="N3491" s="4" t="str">
        <v>39.00</v>
      </c>
      <c r="O3491" s="4" t="str">
        <v>IGI</v>
      </c>
      <c r="P3491" s="4">
        <v>3900</v>
      </c>
      <c r="Q3491" s="7">
        <v>-76</v>
      </c>
      <c r="R3491" s="5">
        <f>ROUND(P3491 * (1 + (Q3491 / 100)), 2)</f>
        <v>936</v>
      </c>
      <c r="S3491" s="5">
        <f>ROUND(R3491 * D3491, 2)</f>
        <v>1413.36</v>
      </c>
      <c r="T3491" s="4" t="str">
        <v>MUMBAI</v>
      </c>
      <c r="U3491" s="8" t="str">
        <v>AVAILABLE</v>
      </c>
      <c r="V3491" s="4" t="str">
        <v>Feather, Crystal, Cloud, Cavity, Needle</v>
      </c>
      <c r="W3491" s="9" t="str">
        <v>Media URL</v>
      </c>
    </row>
    <row r="3492">
      <c r="A3492" s="4" t="str">
        <v>7568013726</v>
      </c>
      <c r="B3492" s="4" t="str">
        <v>HEART</v>
      </c>
      <c r="C3492" s="4">
        <v>177526</v>
      </c>
      <c r="D3492" s="5">
        <v>1.51</v>
      </c>
      <c r="E3492" s="4" t="str">
        <v>K</v>
      </c>
      <c r="F3492" s="4" t="str">
        <v>SI2</v>
      </c>
      <c r="G3492" s="4" t="str">
        <v xml:space="preserve"> </v>
      </c>
      <c r="H3492" s="4" t="str">
        <v>EX</v>
      </c>
      <c r="I3492" s="4" t="str">
        <v>EX</v>
      </c>
      <c r="J3492" s="4" t="str">
        <v>NONE</v>
      </c>
      <c r="K3492" s="4" t="str">
        <v>6.37 x 7.82 x 4.90</v>
      </c>
      <c r="L3492" s="4" t="str">
        <v>62.70</v>
      </c>
      <c r="M3492" s="4" t="str">
        <v>59.00</v>
      </c>
      <c r="N3492" s="4" t="str">
        <v/>
      </c>
      <c r="O3492" s="4" t="str">
        <v>GIA</v>
      </c>
      <c r="P3492" s="4">
        <v>3700</v>
      </c>
      <c r="Q3492" s="7">
        <v>-64</v>
      </c>
      <c r="R3492" s="5">
        <f>ROUND(P3492 * (1 + (Q3492 / 100)), 2)</f>
        <v>1332</v>
      </c>
      <c r="S3492" s="5">
        <f>ROUND(R3492 * D3492, 2)</f>
        <v>2011.32</v>
      </c>
      <c r="T3492" s="4" t="str">
        <v>EXHIBITION</v>
      </c>
      <c r="U3492" s="8" t="str">
        <v>AVAILABLE</v>
      </c>
      <c r="V3492" s="4" t="str">
        <v>Twinning Wisp, Feather, Natural</v>
      </c>
      <c r="W3492" s="9" t="str">
        <v>Media URL</v>
      </c>
    </row>
    <row r="3493">
      <c r="A3493" s="4" t="str">
        <v>773617343</v>
      </c>
      <c r="B3493" s="4" t="str">
        <v>HEART</v>
      </c>
      <c r="C3493" s="4">
        <v>155975</v>
      </c>
      <c r="D3493" s="5">
        <v>1.51</v>
      </c>
      <c r="E3493" s="4" t="str">
        <v>K</v>
      </c>
      <c r="F3493" s="4" t="str">
        <v>SI2</v>
      </c>
      <c r="G3493" s="4" t="str">
        <v>VG</v>
      </c>
      <c r="H3493" s="4" t="str">
        <v>EX</v>
      </c>
      <c r="I3493" s="4" t="str">
        <v>EX</v>
      </c>
      <c r="J3493" s="4" t="str">
        <v>NONE</v>
      </c>
      <c r="K3493" s="4" t="str">
        <v>6.98 x 7.76 x 4.80</v>
      </c>
      <c r="L3493" s="4" t="str">
        <v>61.90</v>
      </c>
      <c r="M3493" s="4" t="str">
        <v>58.00</v>
      </c>
      <c r="N3493" s="4" t="str">
        <v>40.60</v>
      </c>
      <c r="O3493" s="4" t="str">
        <v>IGI</v>
      </c>
      <c r="P3493" s="4">
        <v>3700</v>
      </c>
      <c r="Q3493" s="7">
        <v>-77</v>
      </c>
      <c r="R3493" s="5">
        <f>ROUND(P3493 * (1 + (Q3493 / 100)), 2)</f>
        <v>851</v>
      </c>
      <c r="S3493" s="5">
        <f>ROUND(R3493 * D3493, 2)</f>
        <v>1285.01</v>
      </c>
      <c r="T3493" s="4" t="str">
        <v>MUMBAI</v>
      </c>
      <c r="U3493" s="8" t="str">
        <v>AVAILABLE</v>
      </c>
      <c r="V3493" s="4" t="str">
        <v>Feather, Crystal</v>
      </c>
      <c r="W3493" s="9" t="str">
        <v>Media URL</v>
      </c>
    </row>
    <row r="3494">
      <c r="A3494" s="4" t="str">
        <v>6551418098</v>
      </c>
      <c r="B3494" s="4" t="str">
        <v>HEART</v>
      </c>
      <c r="C3494" s="4">
        <v>155696</v>
      </c>
      <c r="D3494" s="5">
        <v>1.51</v>
      </c>
      <c r="E3494" s="4" t="str">
        <v>L</v>
      </c>
      <c r="F3494" s="4" t="str">
        <v>VS2</v>
      </c>
      <c r="G3494" s="4" t="str">
        <v xml:space="preserve"> </v>
      </c>
      <c r="H3494" s="4" t="str">
        <v>EX</v>
      </c>
      <c r="I3494" s="4" t="str">
        <v>EX</v>
      </c>
      <c r="J3494" s="4" t="str">
        <v>NONE</v>
      </c>
      <c r="K3494" s="4" t="str">
        <v>6.49 x 7.75 x 4.98</v>
      </c>
      <c r="L3494" s="4" t="str">
        <v>64.30</v>
      </c>
      <c r="M3494" s="4" t="str">
        <v>58.00</v>
      </c>
      <c r="N3494" s="4" t="str">
        <v/>
      </c>
      <c r="O3494" s="4" t="str">
        <v>GIA</v>
      </c>
      <c r="P3494" s="4">
        <v>3400</v>
      </c>
      <c r="Q3494" s="7">
        <v>-70</v>
      </c>
      <c r="R3494" s="5">
        <f>ROUND(P3494 * (1 + (Q3494 / 100)), 2)</f>
        <v>1020</v>
      </c>
      <c r="S3494" s="5">
        <f>ROUND(R3494 * D3494, 2)</f>
        <v>1540.2</v>
      </c>
      <c r="T3494" s="4" t="str">
        <v>EXHIBITION</v>
      </c>
      <c r="U3494" s="8" t="str">
        <v>AVAILABLE</v>
      </c>
      <c r="V3494" s="4" t="str">
        <v>Feather, Cloud, Pinpoint, Knot</v>
      </c>
      <c r="W3494" s="9" t="str">
        <v>Media URL</v>
      </c>
    </row>
    <row r="3495">
      <c r="A3495" s="4" t="str">
        <v>6562091235</v>
      </c>
      <c r="B3495" s="4" t="str">
        <v>HEART</v>
      </c>
      <c r="C3495" s="4">
        <v>181213</v>
      </c>
      <c r="D3495" s="5">
        <v>1.51</v>
      </c>
      <c r="E3495" s="4" t="str">
        <v>L</v>
      </c>
      <c r="F3495" s="4" t="str">
        <v>SI1</v>
      </c>
      <c r="G3495" s="4" t="str">
        <v xml:space="preserve"> </v>
      </c>
      <c r="H3495" s="4" t="str">
        <v>EX</v>
      </c>
      <c r="I3495" s="4" t="str">
        <v>EX</v>
      </c>
      <c r="J3495" s="4" t="str">
        <v>NONE</v>
      </c>
      <c r="K3495" s="4" t="str">
        <v>6.31 x 7.76 x 5.18</v>
      </c>
      <c r="L3495" s="4" t="str">
        <v>66.80</v>
      </c>
      <c r="M3495" s="4" t="str">
        <v>59.00</v>
      </c>
      <c r="N3495" s="4" t="str">
        <v/>
      </c>
      <c r="O3495" s="4" t="str">
        <v>GIA</v>
      </c>
      <c r="P3495" s="4">
        <v>3200</v>
      </c>
      <c r="Q3495" s="7">
        <v>-63</v>
      </c>
      <c r="R3495" s="5">
        <f>ROUND(P3495 * (1 + (Q3495 / 100)), 2)</f>
        <v>1184</v>
      </c>
      <c r="S3495" s="5">
        <f>ROUND(R3495 * D3495, 2)</f>
        <v>1787.84</v>
      </c>
      <c r="T3495" s="4" t="str">
        <v>EXHIBITION</v>
      </c>
      <c r="U3495" s="8" t="str">
        <v>AVAILABLE</v>
      </c>
      <c r="V3495" s="4" t="str">
        <v>Feather, Twinning Wisp</v>
      </c>
      <c r="W3495" s="9" t="str">
        <v>Media URL</v>
      </c>
    </row>
    <row r="3496">
      <c r="A3496" s="4" t="str">
        <v>1557248420</v>
      </c>
      <c r="B3496" s="4" t="str">
        <v>HEART</v>
      </c>
      <c r="C3496" s="4">
        <v>147311</v>
      </c>
      <c r="D3496" s="5">
        <v>1.51</v>
      </c>
      <c r="E3496" s="4" t="str">
        <v>L</v>
      </c>
      <c r="F3496" s="4" t="str">
        <v>I1</v>
      </c>
      <c r="G3496" s="4" t="str">
        <v xml:space="preserve"> </v>
      </c>
      <c r="H3496" s="4" t="str">
        <v>EX</v>
      </c>
      <c r="I3496" s="4" t="str">
        <v>EX</v>
      </c>
      <c r="J3496" s="4" t="str">
        <v>NONE</v>
      </c>
      <c r="K3496" s="4" t="str">
        <v>6.35 x 7.70 x 5.20</v>
      </c>
      <c r="L3496" s="4" t="str">
        <v>67.50</v>
      </c>
      <c r="M3496" s="4" t="str">
        <v>57.00</v>
      </c>
      <c r="N3496" s="4" t="str">
        <v/>
      </c>
      <c r="O3496" s="4" t="str">
        <v>GIA</v>
      </c>
      <c r="P3496" s="4">
        <v>2600</v>
      </c>
      <c r="Q3496" s="7">
        <v>-66</v>
      </c>
      <c r="R3496" s="5">
        <f>ROUND(P3496 * (1 + (Q3496 / 100)), 2)</f>
        <v>884</v>
      </c>
      <c r="S3496" s="5">
        <f>ROUND(R3496 * D3496, 2)</f>
        <v>1334.84</v>
      </c>
      <c r="T3496" s="4" t="str">
        <v>EXHIBITION</v>
      </c>
      <c r="U3496" s="8" t="str">
        <v>AVAILABLE</v>
      </c>
      <c r="V3496" s="4" t="str">
        <v>Feather, Crystal, Twinning Wisp, Needle, Etch Channel</v>
      </c>
      <c r="W3496" s="9" t="str">
        <v>Media URL</v>
      </c>
    </row>
    <row r="3497">
      <c r="A3497" s="4" t="str">
        <v>7568080268</v>
      </c>
      <c r="B3497" s="4" t="str">
        <v>HEART</v>
      </c>
      <c r="C3497" s="4">
        <v>181046</v>
      </c>
      <c r="D3497" s="5">
        <v>1.51</v>
      </c>
      <c r="E3497" s="4" t="str">
        <v>M</v>
      </c>
      <c r="F3497" s="4" t="str">
        <v>VVS2</v>
      </c>
      <c r="G3497" s="4" t="str">
        <v xml:space="preserve"> </v>
      </c>
      <c r="H3497" s="4" t="str">
        <v>EX</v>
      </c>
      <c r="I3497" s="4" t="str">
        <v>EX</v>
      </c>
      <c r="J3497" s="4" t="str">
        <v>NONE</v>
      </c>
      <c r="K3497" s="4" t="str">
        <v>6.79 x 7.54 x 4.79</v>
      </c>
      <c r="L3497" s="4" t="str">
        <v>63.60</v>
      </c>
      <c r="M3497" s="4" t="str">
        <v>59.00</v>
      </c>
      <c r="N3497" s="4" t="str">
        <v/>
      </c>
      <c r="O3497" s="4" t="str">
        <v>GIA</v>
      </c>
      <c r="P3497" s="4">
        <v>3200</v>
      </c>
      <c r="Q3497" s="7">
        <v>-61</v>
      </c>
      <c r="R3497" s="5">
        <f>ROUND(P3497 * (1 + (Q3497 / 100)), 2)</f>
        <v>1248</v>
      </c>
      <c r="S3497" s="5">
        <f>ROUND(R3497 * D3497, 2)</f>
        <v>1884.48</v>
      </c>
      <c r="T3497" s="4" t="str">
        <v>EXHIBITION</v>
      </c>
      <c r="U3497" s="8" t="str">
        <v>AVAILABLE</v>
      </c>
      <c r="V3497" s="4" t="str">
        <v>Feather, Twinning Wisp</v>
      </c>
      <c r="W3497" s="9" t="str">
        <v>Media URL</v>
      </c>
    </row>
    <row r="3498">
      <c r="A3498" s="4" t="str">
        <v>6555636235</v>
      </c>
      <c r="B3498" s="4" t="str">
        <v>HEART</v>
      </c>
      <c r="C3498" s="4">
        <v>163599</v>
      </c>
      <c r="D3498" s="5">
        <v>1.5</v>
      </c>
      <c r="E3498" s="4" t="str">
        <v>M</v>
      </c>
      <c r="F3498" s="4" t="str">
        <v>SI1</v>
      </c>
      <c r="G3498" s="4" t="str">
        <v xml:space="preserve"> </v>
      </c>
      <c r="H3498" s="4" t="str">
        <v>EX</v>
      </c>
      <c r="I3498" s="4" t="str">
        <v>EX</v>
      </c>
      <c r="J3498" s="4" t="str">
        <v>NONE</v>
      </c>
      <c r="K3498" s="4" t="str">
        <v>6.50 x 8.03 x 4.55</v>
      </c>
      <c r="L3498" s="4" t="str">
        <v>56.60</v>
      </c>
      <c r="M3498" s="4" t="str">
        <v>58.00</v>
      </c>
      <c r="N3498" s="4" t="str">
        <v/>
      </c>
      <c r="O3498" s="4" t="str">
        <v>GIA</v>
      </c>
      <c r="P3498" s="4">
        <v>2700</v>
      </c>
      <c r="Q3498" s="7">
        <v>-68</v>
      </c>
      <c r="R3498" s="5">
        <f>ROUND(P3498 * (1 + (Q3498 / 100)), 2)</f>
        <v>864</v>
      </c>
      <c r="S3498" s="5">
        <f>ROUND(R3498 * D3498, 2)</f>
        <v>1296</v>
      </c>
      <c r="T3498" s="4" t="str">
        <v>EXHIBITION</v>
      </c>
      <c r="U3498" s="8" t="str">
        <v>AVAILABLE</v>
      </c>
      <c r="V3498" s="4" t="str">
        <v>Feather, Twinning Wisp, Crystal, Needle, Cloud</v>
      </c>
      <c r="W3498" s="9" t="str">
        <v>Media URL</v>
      </c>
    </row>
    <row r="3499">
      <c r="A3499" s="4" t="str">
        <v>6542983483</v>
      </c>
      <c r="B3499" s="4" t="str">
        <v>HEART</v>
      </c>
      <c r="C3499" s="4">
        <v>136582</v>
      </c>
      <c r="D3499" s="5">
        <v>1.51</v>
      </c>
      <c r="E3499" s="4" t="str">
        <v>N</v>
      </c>
      <c r="F3499" s="4" t="str">
        <v>VVS1</v>
      </c>
      <c r="G3499" s="4" t="str">
        <v xml:space="preserve"> </v>
      </c>
      <c r="H3499" s="4" t="str">
        <v>EX</v>
      </c>
      <c r="I3499" s="4" t="str">
        <v>EX</v>
      </c>
      <c r="J3499" s="4" t="str">
        <v>NONE</v>
      </c>
      <c r="K3499" s="4" t="str">
        <v>6.76 x 8.03 x 4.73</v>
      </c>
      <c r="L3499" s="4" t="str">
        <v>58.90</v>
      </c>
      <c r="M3499" s="4" t="str">
        <v>57.00</v>
      </c>
      <c r="N3499" s="4" t="str">
        <v/>
      </c>
      <c r="O3499" s="4" t="str">
        <v>GIA</v>
      </c>
      <c r="P3499" s="4">
        <v>3300</v>
      </c>
      <c r="Q3499" s="7">
        <v>-72</v>
      </c>
      <c r="R3499" s="5">
        <f>ROUND(P3499 * (1 + (Q3499 / 100)), 2)</f>
        <v>924</v>
      </c>
      <c r="S3499" s="5">
        <f>ROUND(R3499 * D3499, 2)</f>
        <v>1395.24</v>
      </c>
      <c r="T3499" s="4" t="str">
        <v>EXHIBITION</v>
      </c>
      <c r="U3499" s="8" t="str">
        <v>AVAILABLE</v>
      </c>
      <c r="V3499" s="4" t="str">
        <v>Pinpoint, Feather</v>
      </c>
      <c r="W3499" s="9" t="str">
        <v>Media URL</v>
      </c>
    </row>
    <row r="3500">
      <c r="A3500" s="4" t="str">
        <v>1569158493</v>
      </c>
      <c r="B3500" s="4" t="str">
        <v>HEART</v>
      </c>
      <c r="C3500" s="4">
        <v>183748</v>
      </c>
      <c r="D3500" s="5">
        <v>1.51</v>
      </c>
      <c r="E3500" s="4" t="str">
        <v>N</v>
      </c>
      <c r="F3500" s="4" t="str">
        <v>VVS2</v>
      </c>
      <c r="G3500" s="4" t="str">
        <v xml:space="preserve"> </v>
      </c>
      <c r="H3500" s="4" t="str">
        <v>EX</v>
      </c>
      <c r="I3500" s="4" t="str">
        <v>EX</v>
      </c>
      <c r="J3500" s="4" t="str">
        <v>NONE</v>
      </c>
      <c r="K3500" s="4" t="str">
        <v>6.43 x 7.94 x 4.76</v>
      </c>
      <c r="L3500" s="4" t="str">
        <v>60.00</v>
      </c>
      <c r="M3500" s="4" t="str">
        <v>62.00</v>
      </c>
      <c r="N3500" s="4" t="str">
        <v/>
      </c>
      <c r="O3500" s="4" t="str">
        <v>GIA</v>
      </c>
      <c r="P3500" s="4">
        <v>3200</v>
      </c>
      <c r="Q3500" s="7">
        <v>-56</v>
      </c>
      <c r="R3500" s="5">
        <f>ROUND(P3500 * (1 + (Q3500 / 100)), 2)</f>
        <v>1408</v>
      </c>
      <c r="S3500" s="5">
        <f>ROUND(R3500 * D3500, 2)</f>
        <v>2126.08</v>
      </c>
      <c r="T3500" s="4" t="str">
        <v>EXHIBITION</v>
      </c>
      <c r="U3500" s="8" t="str">
        <v>AVAILABLE</v>
      </c>
      <c r="V3500" s="4" t="str">
        <v>Cloud, Needle</v>
      </c>
      <c r="W3500" s="9" t="str">
        <v>Media URL</v>
      </c>
    </row>
    <row r="3501">
      <c r="A3501" s="4" t="str">
        <v>2558195070</v>
      </c>
      <c r="B3501" s="4" t="str">
        <v>HEART</v>
      </c>
      <c r="C3501" s="4">
        <v>144104</v>
      </c>
      <c r="D3501" s="5">
        <v>1.51</v>
      </c>
      <c r="E3501" s="4" t="str">
        <v>N</v>
      </c>
      <c r="F3501" s="4" t="str">
        <v>VS1</v>
      </c>
      <c r="G3501" s="4" t="str">
        <v xml:space="preserve"> </v>
      </c>
      <c r="H3501" s="4" t="str">
        <v>EX</v>
      </c>
      <c r="I3501" s="4" t="str">
        <v>EX</v>
      </c>
      <c r="J3501" s="4" t="str">
        <v>NONE</v>
      </c>
      <c r="K3501" s="4" t="str">
        <v>6.91 x 7.47 x 4.79</v>
      </c>
      <c r="L3501" s="4" t="str">
        <v>64.10</v>
      </c>
      <c r="M3501" s="4" t="str">
        <v>58.00</v>
      </c>
      <c r="N3501" s="4" t="str">
        <v/>
      </c>
      <c r="O3501" s="4" t="str">
        <v>GIA</v>
      </c>
      <c r="P3501" s="4">
        <v>3100</v>
      </c>
      <c r="Q3501" s="7">
        <v>-68</v>
      </c>
      <c r="R3501" s="5">
        <f>ROUND(P3501 * (1 + (Q3501 / 100)), 2)</f>
        <v>992</v>
      </c>
      <c r="S3501" s="5">
        <f>ROUND(R3501 * D3501, 2)</f>
        <v>1497.92</v>
      </c>
      <c r="T3501" s="4" t="str">
        <v>EXHIBITION</v>
      </c>
      <c r="U3501" s="8" t="str">
        <v>AVAILABLE</v>
      </c>
      <c r="V3501" s="4" t="str">
        <v>Cloud, Feather, Needle</v>
      </c>
      <c r="W3501" s="9" t="str">
        <v>Media URL</v>
      </c>
    </row>
    <row r="3502">
      <c r="A3502" s="4" t="str">
        <v>3555400635</v>
      </c>
      <c r="B3502" s="4" t="str">
        <v>HEART</v>
      </c>
      <c r="C3502" s="4">
        <v>153912</v>
      </c>
      <c r="D3502" s="5">
        <v>1.51</v>
      </c>
      <c r="E3502" s="4" t="str">
        <v>N</v>
      </c>
      <c r="F3502" s="4" t="str">
        <v>SI1</v>
      </c>
      <c r="G3502" s="4" t="str">
        <v xml:space="preserve"> </v>
      </c>
      <c r="H3502" s="4" t="str">
        <v>EX</v>
      </c>
      <c r="I3502" s="4" t="str">
        <v>EX</v>
      </c>
      <c r="J3502" s="4" t="str">
        <v>NONE</v>
      </c>
      <c r="K3502" s="4" t="str">
        <v>6.93 x 7.43 x 4.96</v>
      </c>
      <c r="L3502" s="4" t="str">
        <v>66.80</v>
      </c>
      <c r="M3502" s="4" t="str">
        <v>57.00</v>
      </c>
      <c r="N3502" s="4" t="str">
        <v/>
      </c>
      <c r="O3502" s="4" t="str">
        <v>GIA</v>
      </c>
      <c r="P3502" s="4">
        <v>2700</v>
      </c>
      <c r="Q3502" s="7">
        <v>-72</v>
      </c>
      <c r="R3502" s="5">
        <f>ROUND(P3502 * (1 + (Q3502 / 100)), 2)</f>
        <v>756</v>
      </c>
      <c r="S3502" s="5">
        <f>ROUND(R3502 * D3502, 2)</f>
        <v>1141.56</v>
      </c>
      <c r="T3502" s="4" t="str">
        <v>EXHIBITION</v>
      </c>
      <c r="U3502" s="8" t="str">
        <v>AVAILABLE</v>
      </c>
      <c r="V3502" s="4" t="str">
        <v>Feather, Crystal, Twinning Wisp, Needle</v>
      </c>
      <c r="W3502" s="9" t="str">
        <v>Media URL</v>
      </c>
    </row>
    <row r="3503">
      <c r="A3503" s="4" t="str">
        <v>6541983570</v>
      </c>
      <c r="B3503" s="4" t="str">
        <v>HEART</v>
      </c>
      <c r="C3503" s="4">
        <v>136928</v>
      </c>
      <c r="D3503" s="5">
        <v>1.51</v>
      </c>
      <c r="E3503" s="4" t="str">
        <v>O-P</v>
      </c>
      <c r="F3503" s="4" t="str">
        <v>VS2</v>
      </c>
      <c r="G3503" s="4" t="str">
        <v xml:space="preserve"> </v>
      </c>
      <c r="H3503" s="4" t="str">
        <v>VG</v>
      </c>
      <c r="I3503" s="4" t="str">
        <v>EX</v>
      </c>
      <c r="J3503" s="4" t="str">
        <v>NONE</v>
      </c>
      <c r="K3503" s="4" t="str">
        <v>6.91 x 7.68 x 4.95</v>
      </c>
      <c r="L3503" s="4" t="str">
        <v>64.40</v>
      </c>
      <c r="M3503" s="4" t="str">
        <v>57.00</v>
      </c>
      <c r="N3503" s="4" t="str">
        <v/>
      </c>
      <c r="O3503" s="4" t="str">
        <v>GIA</v>
      </c>
      <c r="P3503" s="4">
        <v>2900</v>
      </c>
      <c r="Q3503" s="7">
        <v>-61</v>
      </c>
      <c r="R3503" s="5">
        <f>ROUND(P3503 * (1 + (Q3503 / 100)), 2)</f>
        <v>1131</v>
      </c>
      <c r="S3503" s="5">
        <f>ROUND(R3503 * D3503, 2)</f>
        <v>1707.81</v>
      </c>
      <c r="T3503" s="4" t="str">
        <v>EXHIBITION</v>
      </c>
      <c r="U3503" s="8" t="str">
        <v>AVAILABLE</v>
      </c>
      <c r="V3503" s="4" t="str">
        <v>Twinning Wisp, Crystal, Feather</v>
      </c>
      <c r="W3503" s="9" t="str">
        <v>Media URL</v>
      </c>
    </row>
    <row r="3504">
      <c r="A3504" s="4" t="str">
        <v>7552660693</v>
      </c>
      <c r="B3504" s="4" t="str">
        <v>HEART</v>
      </c>
      <c r="C3504" s="4">
        <v>164816</v>
      </c>
      <c r="D3504" s="5">
        <v>1.5</v>
      </c>
      <c r="E3504" s="4" t="str">
        <v>O-P</v>
      </c>
      <c r="F3504" s="4" t="str">
        <v>SI1</v>
      </c>
      <c r="G3504" s="4" t="str">
        <v xml:space="preserve"> </v>
      </c>
      <c r="H3504" s="4" t="str">
        <v>EX</v>
      </c>
      <c r="I3504" s="4" t="str">
        <v>EX</v>
      </c>
      <c r="J3504" s="4" t="str">
        <v>NONE</v>
      </c>
      <c r="K3504" s="4" t="str">
        <v>6.99 x 7.80 x 4.67</v>
      </c>
      <c r="L3504" s="4" t="str">
        <v>59.90</v>
      </c>
      <c r="M3504" s="4" t="str">
        <v>59.00</v>
      </c>
      <c r="N3504" s="4" t="str">
        <v/>
      </c>
      <c r="O3504" s="4" t="str">
        <v>GIA</v>
      </c>
      <c r="P3504" s="4">
        <v>2700</v>
      </c>
      <c r="Q3504" s="7">
        <v>-66</v>
      </c>
      <c r="R3504" s="5">
        <f>ROUND(P3504 * (1 + (Q3504 / 100)), 2)</f>
        <v>918</v>
      </c>
      <c r="S3504" s="5">
        <f>ROUND(R3504 * D3504, 2)</f>
        <v>1377</v>
      </c>
      <c r="T3504" s="4" t="str">
        <v>EXHIBITION</v>
      </c>
      <c r="U3504" s="8" t="str">
        <v>AVAILABLE</v>
      </c>
      <c r="V3504" s="4" t="str">
        <v>Crystal, Twinning Wisp, Feather, Cavity, Extra Facet</v>
      </c>
      <c r="W3504" s="9" t="str">
        <v>Media URL</v>
      </c>
    </row>
    <row r="3505">
      <c r="A3505" s="4" t="str">
        <v>6541992777</v>
      </c>
      <c r="B3505" s="4" t="str">
        <v>HEART</v>
      </c>
      <c r="C3505" s="4">
        <v>137445</v>
      </c>
      <c r="D3505" s="5">
        <v>1.51</v>
      </c>
      <c r="E3505" s="4" t="str">
        <v>S-T</v>
      </c>
      <c r="F3505" s="4" t="str">
        <v>SI1</v>
      </c>
      <c r="G3505" s="4" t="str">
        <v xml:space="preserve"> </v>
      </c>
      <c r="H3505" s="4" t="str">
        <v>EX</v>
      </c>
      <c r="I3505" s="4" t="str">
        <v>VG</v>
      </c>
      <c r="J3505" s="4" t="str">
        <v>NONE</v>
      </c>
      <c r="K3505" s="4" t="str">
        <v>6.60 x 7.79 x 5.06</v>
      </c>
      <c r="L3505" s="4" t="str">
        <v>64.90</v>
      </c>
      <c r="M3505" s="4" t="str">
        <v>51.00</v>
      </c>
      <c r="N3505" s="4" t="str">
        <v/>
      </c>
      <c r="O3505" s="4" t="str">
        <v>GIA</v>
      </c>
      <c r="P3505" s="4">
        <v>2700</v>
      </c>
      <c r="Q3505" s="7">
        <v>-65</v>
      </c>
      <c r="R3505" s="5">
        <f>ROUND(P3505 * (1 + (Q3505 / 100)), 2)</f>
        <v>945</v>
      </c>
      <c r="S3505" s="5">
        <f>ROUND(R3505 * D3505, 2)</f>
        <v>1426.95</v>
      </c>
      <c r="T3505" s="4" t="str">
        <v>EXHIBITION</v>
      </c>
      <c r="U3505" s="8" t="str">
        <v>AVAILABLE</v>
      </c>
      <c r="V3505" s="4" t="str">
        <v>Feather, Cloud</v>
      </c>
      <c r="W3505" s="9" t="str">
        <v>Media URL</v>
      </c>
    </row>
    <row r="3506">
      <c r="A3506" s="4" t="str">
        <v>5556108310</v>
      </c>
      <c r="B3506" s="4" t="str">
        <v>HEART</v>
      </c>
      <c r="C3506" s="4">
        <v>141085</v>
      </c>
      <c r="D3506" s="5">
        <v>1.51</v>
      </c>
      <c r="E3506" s="4" t="str">
        <v>U-V</v>
      </c>
      <c r="F3506" s="4" t="str">
        <v>VS1</v>
      </c>
      <c r="G3506" s="4" t="str">
        <v xml:space="preserve"> </v>
      </c>
      <c r="H3506" s="4" t="str">
        <v>EX</v>
      </c>
      <c r="I3506" s="4" t="str">
        <v>VG</v>
      </c>
      <c r="J3506" s="4" t="str">
        <v>NONE</v>
      </c>
      <c r="K3506" s="4" t="str">
        <v>6.70 x 7.78 x 3.57</v>
      </c>
      <c r="L3506" s="4" t="str">
        <v>45.80</v>
      </c>
      <c r="M3506" s="4" t="str">
        <v>65.00</v>
      </c>
      <c r="N3506" s="4" t="str">
        <v/>
      </c>
      <c r="O3506" s="4" t="str">
        <v>GIA</v>
      </c>
      <c r="P3506" s="4">
        <v>3100</v>
      </c>
      <c r="Q3506" s="7">
        <v>-73</v>
      </c>
      <c r="R3506" s="5">
        <f>ROUND(P3506 * (1 + (Q3506 / 100)), 2)</f>
        <v>837</v>
      </c>
      <c r="S3506" s="5">
        <f>ROUND(R3506 * D3506, 2)</f>
        <v>1263.87</v>
      </c>
      <c r="T3506" s="4" t="str">
        <v>EXHIBITION</v>
      </c>
      <c r="U3506" s="8" t="str">
        <v>AVAILABLE</v>
      </c>
      <c r="V3506" s="4" t="str">
        <v>Crystal, Feather, Needle</v>
      </c>
      <c r="W3506" s="9" t="str">
        <v>Media URL</v>
      </c>
    </row>
    <row r="3507">
      <c r="A3507" s="4" t="str">
        <v>1558527197</v>
      </c>
      <c r="B3507" s="4" t="str">
        <v>HEART</v>
      </c>
      <c r="C3507" s="4">
        <v>160121</v>
      </c>
      <c r="D3507" s="5">
        <v>1.5</v>
      </c>
      <c r="E3507" s="4" t="str">
        <v>U-V</v>
      </c>
      <c r="F3507" s="4" t="str">
        <v>VS2</v>
      </c>
      <c r="G3507" s="4" t="str">
        <v xml:space="preserve"> </v>
      </c>
      <c r="H3507" s="4" t="str">
        <v>VG</v>
      </c>
      <c r="I3507" s="4" t="str">
        <v>VG</v>
      </c>
      <c r="J3507" s="4" t="str">
        <v>NONE</v>
      </c>
      <c r="K3507" s="4" t="str">
        <v>6.82 x 7.02 x 3.98</v>
      </c>
      <c r="L3507" s="4" t="str">
        <v>56.70</v>
      </c>
      <c r="M3507" s="4" t="str">
        <v>67.00</v>
      </c>
      <c r="N3507" s="4" t="str">
        <v/>
      </c>
      <c r="O3507" s="4" t="str">
        <v>GIA</v>
      </c>
      <c r="P3507" s="4">
        <v>2900</v>
      </c>
      <c r="Q3507" s="7">
        <v>-69</v>
      </c>
      <c r="R3507" s="5">
        <f>ROUND(P3507 * (1 + (Q3507 / 100)), 2)</f>
        <v>899</v>
      </c>
      <c r="S3507" s="5">
        <f>ROUND(R3507 * D3507, 2)</f>
        <v>1348.5</v>
      </c>
      <c r="T3507" s="4" t="str">
        <v>EXHIBITION</v>
      </c>
      <c r="U3507" s="8" t="str">
        <v>AVAILABLE</v>
      </c>
      <c r="V3507" s="4" t="str">
        <v>Crystal, Twinning Wisp, Feather, Needle, Extra Facet</v>
      </c>
      <c r="W3507" s="9" t="str">
        <v>Media URL</v>
      </c>
    </row>
    <row r="3508">
      <c r="A3508" s="4" t="str">
        <v>6542660827</v>
      </c>
      <c r="B3508" s="4" t="str">
        <v>HEART</v>
      </c>
      <c r="C3508" s="4">
        <v>122476</v>
      </c>
      <c r="D3508" s="5">
        <v>1.5</v>
      </c>
      <c r="E3508" s="4" t="str">
        <v>U-V</v>
      </c>
      <c r="F3508" s="4" t="str">
        <v>VS2</v>
      </c>
      <c r="G3508" s="4" t="str">
        <v xml:space="preserve"> </v>
      </c>
      <c r="H3508" s="4" t="str">
        <v>EX</v>
      </c>
      <c r="I3508" s="4" t="str">
        <v>GD</v>
      </c>
      <c r="J3508" s="4" t="str">
        <v>NONE</v>
      </c>
      <c r="K3508" s="4" t="str">
        <v>6.30 x 7.52 x 3.86</v>
      </c>
      <c r="L3508" s="4" t="str">
        <v>51.30</v>
      </c>
      <c r="M3508" s="4" t="str">
        <v>63.00</v>
      </c>
      <c r="N3508" s="4" t="str">
        <v/>
      </c>
      <c r="O3508" s="4" t="str">
        <v>GIA</v>
      </c>
      <c r="P3508" s="4">
        <v>2900</v>
      </c>
      <c r="Q3508" s="7">
        <v>-73</v>
      </c>
      <c r="R3508" s="5">
        <f>ROUND(P3508 * (1 + (Q3508 / 100)), 2)</f>
        <v>783</v>
      </c>
      <c r="S3508" s="5">
        <f>ROUND(R3508 * D3508, 2)</f>
        <v>1174.5</v>
      </c>
      <c r="T3508" s="4" t="str">
        <v>EXHIBITION</v>
      </c>
      <c r="U3508" s="8" t="str">
        <v>AVAILABLE</v>
      </c>
      <c r="V3508" s="4" t="str">
        <v>Feather, Cloud, Crystal, Needle, Indented Natural, Natural</v>
      </c>
      <c r="W3508" s="9" t="str">
        <v>Media URL</v>
      </c>
    </row>
    <row r="3509">
      <c r="A3509" s="4" t="str">
        <v>2547960221</v>
      </c>
      <c r="B3509" s="4" t="str">
        <v>HEART</v>
      </c>
      <c r="C3509" s="4">
        <v>135305</v>
      </c>
      <c r="D3509" s="5">
        <v>1.5</v>
      </c>
      <c r="E3509" s="4" t="str">
        <v>U-V</v>
      </c>
      <c r="F3509" s="4" t="str">
        <v>VS2</v>
      </c>
      <c r="G3509" s="4" t="str">
        <v xml:space="preserve"> </v>
      </c>
      <c r="H3509" s="4" t="str">
        <v>EX</v>
      </c>
      <c r="I3509" s="4" t="str">
        <v>VG</v>
      </c>
      <c r="J3509" s="4" t="str">
        <v>NONE</v>
      </c>
      <c r="K3509" s="4" t="str">
        <v>6.63 x 7.12 x 4.02</v>
      </c>
      <c r="L3509" s="4" t="str">
        <v>56.50</v>
      </c>
      <c r="M3509" s="4" t="str">
        <v>65.00</v>
      </c>
      <c r="N3509" s="4" t="str">
        <v/>
      </c>
      <c r="O3509" s="4" t="str">
        <v>GIA</v>
      </c>
      <c r="P3509" s="4">
        <v>2900</v>
      </c>
      <c r="Q3509" s="7">
        <v>-73</v>
      </c>
      <c r="R3509" s="5">
        <f>ROUND(P3509 * (1 + (Q3509 / 100)), 2)</f>
        <v>783</v>
      </c>
      <c r="S3509" s="5">
        <f>ROUND(R3509 * D3509, 2)</f>
        <v>1174.5</v>
      </c>
      <c r="T3509" s="4" t="str">
        <v>EXHIBITION</v>
      </c>
      <c r="U3509" s="8" t="str">
        <v>AVAILABLE</v>
      </c>
      <c r="V3509" s="4" t="str">
        <v>Crystal, Feather, Needle, Pinpoint</v>
      </c>
      <c r="W3509" s="9" t="str">
        <v>Media URL</v>
      </c>
    </row>
    <row r="3510">
      <c r="A3510" s="4" t="str">
        <v>7558628859</v>
      </c>
      <c r="B3510" s="4" t="str">
        <v>HEART</v>
      </c>
      <c r="C3510" s="4">
        <v>163208</v>
      </c>
      <c r="D3510" s="5">
        <v>1.51</v>
      </c>
      <c r="E3510" s="4" t="str">
        <v>U-V</v>
      </c>
      <c r="F3510" s="4" t="str">
        <v>VS2</v>
      </c>
      <c r="G3510" s="4" t="str">
        <v xml:space="preserve"> </v>
      </c>
      <c r="H3510" s="4" t="str">
        <v>EX</v>
      </c>
      <c r="I3510" s="4" t="str">
        <v>VG</v>
      </c>
      <c r="J3510" s="4" t="str">
        <v>NONE</v>
      </c>
      <c r="K3510" s="4" t="str">
        <v>6.79 x 7.39 x 3.77</v>
      </c>
      <c r="L3510" s="4" t="str">
        <v>50.90</v>
      </c>
      <c r="M3510" s="4" t="str">
        <v>63.00</v>
      </c>
      <c r="N3510" s="4" t="str">
        <v/>
      </c>
      <c r="O3510" s="4" t="str">
        <v>GIA</v>
      </c>
      <c r="P3510" s="4">
        <v>2900</v>
      </c>
      <c r="Q3510" s="7">
        <v>-69</v>
      </c>
      <c r="R3510" s="5">
        <f>ROUND(P3510 * (1 + (Q3510 / 100)), 2)</f>
        <v>899</v>
      </c>
      <c r="S3510" s="5">
        <f>ROUND(R3510 * D3510, 2)</f>
        <v>1357.49</v>
      </c>
      <c r="T3510" s="4" t="str">
        <v>EXHIBITION</v>
      </c>
      <c r="U3510" s="8" t="str">
        <v>AVAILABLE</v>
      </c>
      <c r="V3510" s="4" t="str">
        <v>Crystal, Feather, Needle</v>
      </c>
      <c r="W3510" s="9" t="str">
        <v>Media URL</v>
      </c>
    </row>
    <row r="3511">
      <c r="A3511" s="4" t="str">
        <v>7546631067</v>
      </c>
      <c r="B3511" s="4" t="str">
        <v>HEART</v>
      </c>
      <c r="C3511" s="4">
        <v>121813</v>
      </c>
      <c r="D3511" s="5">
        <v>1.5</v>
      </c>
      <c r="E3511" s="4" t="str">
        <v>U-V</v>
      </c>
      <c r="F3511" s="4" t="str">
        <v>VS2</v>
      </c>
      <c r="G3511" s="4" t="str">
        <v xml:space="preserve"> </v>
      </c>
      <c r="H3511" s="4" t="str">
        <v>EX</v>
      </c>
      <c r="I3511" s="4" t="str">
        <v>EX</v>
      </c>
      <c r="J3511" s="4" t="str">
        <v>NONE</v>
      </c>
      <c r="K3511" s="4" t="str">
        <v>6.58 x 8.20 x 4.52</v>
      </c>
      <c r="L3511" s="4" t="str">
        <v>55.10</v>
      </c>
      <c r="M3511" s="4" t="str">
        <v>61.00</v>
      </c>
      <c r="N3511" s="4" t="str">
        <v/>
      </c>
      <c r="O3511" s="4" t="str">
        <v>GIA</v>
      </c>
      <c r="P3511" s="4">
        <v>2900</v>
      </c>
      <c r="Q3511" s="7">
        <v>-74</v>
      </c>
      <c r="R3511" s="5">
        <f>ROUND(P3511 * (1 + (Q3511 / 100)), 2)</f>
        <v>754</v>
      </c>
      <c r="S3511" s="5">
        <f>ROUND(R3511 * D3511, 2)</f>
        <v>1131</v>
      </c>
      <c r="T3511" s="4" t="str">
        <v>EXHIBITION</v>
      </c>
      <c r="U3511" s="8" t="str">
        <v>AVAILABLE</v>
      </c>
      <c r="V3511" s="4" t="str">
        <v>Crystal, Cloud, Twinning Wisp, Feather, Needle</v>
      </c>
      <c r="W3511" s="9" t="str">
        <v>Media URL</v>
      </c>
    </row>
    <row r="3512">
      <c r="A3512" s="4" t="str">
        <v>6555504266</v>
      </c>
      <c r="B3512" s="4" t="str">
        <v>HEART</v>
      </c>
      <c r="C3512" s="4">
        <v>158290</v>
      </c>
      <c r="D3512" s="5">
        <v>1.51</v>
      </c>
      <c r="E3512" s="4" t="str">
        <v>U-V</v>
      </c>
      <c r="F3512" s="4" t="str">
        <v>SI1</v>
      </c>
      <c r="G3512" s="4" t="str">
        <v xml:space="preserve"> </v>
      </c>
      <c r="H3512" s="4" t="str">
        <v>EX</v>
      </c>
      <c r="I3512" s="4" t="str">
        <v>EX</v>
      </c>
      <c r="J3512" s="4" t="str">
        <v>NONE</v>
      </c>
      <c r="K3512" s="4" t="str">
        <v>6.93 x 7.86 x 4.76</v>
      </c>
      <c r="L3512" s="4" t="str">
        <v>60.50</v>
      </c>
      <c r="M3512" s="4" t="str">
        <v>58.00</v>
      </c>
      <c r="N3512" s="4" t="str">
        <v/>
      </c>
      <c r="O3512" s="4" t="str">
        <v>GIA</v>
      </c>
      <c r="P3512" s="4">
        <v>2700</v>
      </c>
      <c r="Q3512" s="7">
        <v>-61</v>
      </c>
      <c r="R3512" s="5">
        <f>ROUND(P3512 * (1 + (Q3512 / 100)), 2)</f>
        <v>1053</v>
      </c>
      <c r="S3512" s="5">
        <f>ROUND(R3512 * D3512, 2)</f>
        <v>1590.03</v>
      </c>
      <c r="T3512" s="4" t="str">
        <v>EXHIBITION</v>
      </c>
      <c r="U3512" s="8" t="str">
        <v>AVAILABLE</v>
      </c>
      <c r="V3512" s="4" t="str">
        <v>Crystal, Feather, Needle</v>
      </c>
      <c r="W3512" s="9" t="str">
        <v>Media URL</v>
      </c>
    </row>
    <row r="3513">
      <c r="A3513" s="4" t="str">
        <v>6555764532</v>
      </c>
      <c r="B3513" s="4" t="str">
        <v>HEART</v>
      </c>
      <c r="C3513" s="4">
        <v>168481</v>
      </c>
      <c r="D3513" s="5">
        <v>1.5</v>
      </c>
      <c r="E3513" s="4" t="str">
        <v>W-X</v>
      </c>
      <c r="F3513" s="4" t="str">
        <v>VVS2</v>
      </c>
      <c r="G3513" s="4" t="str">
        <v xml:space="preserve"> </v>
      </c>
      <c r="H3513" s="4" t="str">
        <v>EX</v>
      </c>
      <c r="I3513" s="4" t="str">
        <v>VG</v>
      </c>
      <c r="J3513" s="4" t="str">
        <v>NONE</v>
      </c>
      <c r="K3513" s="4" t="str">
        <v>6.50 x 7.16 x 4.20</v>
      </c>
      <c r="L3513" s="4" t="str">
        <v>58.70</v>
      </c>
      <c r="M3513" s="4" t="str">
        <v>56.00</v>
      </c>
      <c r="N3513" s="4" t="str">
        <v/>
      </c>
      <c r="O3513" s="4" t="str">
        <v>GIA</v>
      </c>
      <c r="P3513" s="4">
        <v>3200</v>
      </c>
      <c r="Q3513" s="7">
        <v>-66</v>
      </c>
      <c r="R3513" s="5">
        <f>ROUND(P3513 * (1 + (Q3513 / 100)), 2)</f>
        <v>1088</v>
      </c>
      <c r="S3513" s="5">
        <f>ROUND(R3513 * D3513, 2)</f>
        <v>1632</v>
      </c>
      <c r="T3513" s="4" t="str">
        <v>EXHIBITION</v>
      </c>
      <c r="U3513" s="8" t="str">
        <v>AVAILABLE</v>
      </c>
      <c r="V3513" s="4" t="str">
        <v>Needle, Pinpoint</v>
      </c>
      <c r="W3513" s="9" t="str">
        <v>Media URL</v>
      </c>
    </row>
    <row r="3514">
      <c r="A3514" s="4" t="str">
        <v>5553845995</v>
      </c>
      <c r="B3514" s="4" t="str">
        <v>HEART</v>
      </c>
      <c r="C3514" s="4">
        <v>171086</v>
      </c>
      <c r="D3514" s="5">
        <v>1.5</v>
      </c>
      <c r="E3514" s="4" t="str">
        <v>W-X</v>
      </c>
      <c r="F3514" s="4" t="str">
        <v>VS2</v>
      </c>
      <c r="G3514" s="4" t="str">
        <v xml:space="preserve"> </v>
      </c>
      <c r="H3514" s="4" t="str">
        <v>VG</v>
      </c>
      <c r="I3514" s="4" t="str">
        <v>VG</v>
      </c>
      <c r="J3514" s="4" t="str">
        <v>NONE</v>
      </c>
      <c r="K3514" s="4" t="str">
        <v>6.42 x 7.24 x 4.22</v>
      </c>
      <c r="L3514" s="4" t="str">
        <v>58.20</v>
      </c>
      <c r="M3514" s="4" t="str">
        <v>64.00</v>
      </c>
      <c r="N3514" s="4" t="str">
        <v/>
      </c>
      <c r="O3514" s="4" t="str">
        <v>GIA</v>
      </c>
      <c r="P3514" s="4">
        <v>2900</v>
      </c>
      <c r="Q3514" s="7">
        <v>-64</v>
      </c>
      <c r="R3514" s="5">
        <f>ROUND(P3514 * (1 + (Q3514 / 100)), 2)</f>
        <v>1044</v>
      </c>
      <c r="S3514" s="5">
        <f>ROUND(R3514 * D3514, 2)</f>
        <v>1566</v>
      </c>
      <c r="T3514" s="4" t="str">
        <v>MUMBAI</v>
      </c>
      <c r="U3514" s="8" t="str">
        <v>AVAILABLE</v>
      </c>
      <c r="V3514" s="4" t="str">
        <v>Crystal, Feather, Needle</v>
      </c>
      <c r="W3514" s="9" t="str">
        <v>Media URL</v>
      </c>
    </row>
    <row r="3515">
      <c r="A3515" s="4" t="str">
        <v>5556846022</v>
      </c>
      <c r="B3515" s="4" t="str">
        <v>HEART</v>
      </c>
      <c r="C3515" s="4">
        <v>171087</v>
      </c>
      <c r="D3515" s="5">
        <v>1.51</v>
      </c>
      <c r="E3515" s="4" t="str">
        <v>W-X</v>
      </c>
      <c r="F3515" s="4" t="str">
        <v>VS2</v>
      </c>
      <c r="G3515" s="4" t="str">
        <v xml:space="preserve"> </v>
      </c>
      <c r="H3515" s="4" t="str">
        <v>EX</v>
      </c>
      <c r="I3515" s="4" t="str">
        <v>VG</v>
      </c>
      <c r="J3515" s="4" t="str">
        <v>NONE</v>
      </c>
      <c r="K3515" s="4" t="str">
        <v>6.58 x 7.61 x 3.87</v>
      </c>
      <c r="L3515" s="4" t="str">
        <v>50.90</v>
      </c>
      <c r="M3515" s="4" t="str">
        <v>59.00</v>
      </c>
      <c r="N3515" s="4" t="str">
        <v/>
      </c>
      <c r="O3515" s="4" t="str">
        <v>GIA</v>
      </c>
      <c r="P3515" s="4">
        <v>2900</v>
      </c>
      <c r="Q3515" s="7">
        <v>-62</v>
      </c>
      <c r="R3515" s="5">
        <f>ROUND(P3515 * (1 + (Q3515 / 100)), 2)</f>
        <v>1102</v>
      </c>
      <c r="S3515" s="5">
        <f>ROUND(R3515 * D3515, 2)</f>
        <v>1664.02</v>
      </c>
      <c r="T3515" s="4" t="str">
        <v>MUMBAI</v>
      </c>
      <c r="U3515" s="8" t="str">
        <v>AVAILABLE</v>
      </c>
      <c r="V3515" s="4" t="str">
        <v>Twinning Wisp, Feather, Needle, Etch Channel</v>
      </c>
      <c r="W3515" s="9" t="str">
        <v>Media URL</v>
      </c>
    </row>
    <row r="3516">
      <c r="A3516" s="4" t="str">
        <v>5556267208</v>
      </c>
      <c r="B3516" s="4" t="str">
        <v>HEART</v>
      </c>
      <c r="C3516" s="4">
        <v>147326</v>
      </c>
      <c r="D3516" s="5">
        <v>1.51</v>
      </c>
      <c r="E3516" s="4" t="str">
        <v>W-X</v>
      </c>
      <c r="F3516" s="4" t="str">
        <v>VS2</v>
      </c>
      <c r="G3516" s="4" t="str">
        <v xml:space="preserve"> </v>
      </c>
      <c r="H3516" s="4" t="str">
        <v>EX</v>
      </c>
      <c r="I3516" s="4" t="str">
        <v>EX</v>
      </c>
      <c r="J3516" s="4" t="str">
        <v>NONE</v>
      </c>
      <c r="K3516" s="4" t="str">
        <v>6.87 x 7.85 x 3.71</v>
      </c>
      <c r="L3516" s="4" t="str">
        <v>47.20</v>
      </c>
      <c r="M3516" s="4" t="str">
        <v>64.00</v>
      </c>
      <c r="N3516" s="4" t="str">
        <v/>
      </c>
      <c r="O3516" s="4" t="str">
        <v>GIA</v>
      </c>
      <c r="P3516" s="4">
        <v>2900</v>
      </c>
      <c r="Q3516" s="7">
        <v>-66</v>
      </c>
      <c r="R3516" s="5">
        <f>ROUND(P3516 * (1 + (Q3516 / 100)), 2)</f>
        <v>986</v>
      </c>
      <c r="S3516" s="5">
        <f>ROUND(R3516 * D3516, 2)</f>
        <v>1488.86</v>
      </c>
      <c r="T3516" s="4" t="str">
        <v>EXHIBITION</v>
      </c>
      <c r="U3516" s="8" t="str">
        <v>AVAILABLE</v>
      </c>
      <c r="V3516" s="4" t="str">
        <v>Twinning Wisp, Crystal, Needle</v>
      </c>
      <c r="W3516" s="9" t="str">
        <v>Media URL</v>
      </c>
    </row>
    <row r="3517">
      <c r="A3517" s="4" t="str">
        <v>7551912119</v>
      </c>
      <c r="B3517" s="4" t="str">
        <v>HEART</v>
      </c>
      <c r="C3517" s="4">
        <v>173833</v>
      </c>
      <c r="D3517" s="5">
        <v>1.5</v>
      </c>
      <c r="E3517" s="4" t="str">
        <v>W-X</v>
      </c>
      <c r="F3517" s="4" t="str">
        <v>VS2</v>
      </c>
      <c r="G3517" s="4" t="str">
        <v xml:space="preserve"> </v>
      </c>
      <c r="H3517" s="4" t="str">
        <v>EX</v>
      </c>
      <c r="I3517" s="4" t="str">
        <v>EX</v>
      </c>
      <c r="J3517" s="4" t="str">
        <v>NONE</v>
      </c>
      <c r="K3517" s="4" t="str">
        <v>6.76 x 7.09 x 4.14</v>
      </c>
      <c r="L3517" s="4" t="str">
        <v>58.40</v>
      </c>
      <c r="M3517" s="4" t="str">
        <v>60.00</v>
      </c>
      <c r="N3517" s="4" t="str">
        <v/>
      </c>
      <c r="O3517" s="4" t="str">
        <v>GIA</v>
      </c>
      <c r="P3517" s="4">
        <v>2900</v>
      </c>
      <c r="Q3517" s="7">
        <v>-62</v>
      </c>
      <c r="R3517" s="5">
        <f>ROUND(P3517 * (1 + (Q3517 / 100)), 2)</f>
        <v>1102</v>
      </c>
      <c r="S3517" s="5">
        <f>ROUND(R3517 * D3517, 2)</f>
        <v>1653</v>
      </c>
      <c r="T3517" s="4" t="str">
        <v>MUMBAI</v>
      </c>
      <c r="U3517" s="8" t="str">
        <v>AVAILABLE</v>
      </c>
      <c r="V3517" s="4" t="str">
        <v>Twinning Wisp, Feather</v>
      </c>
      <c r="W3517" s="9" t="str">
        <v>Media URL</v>
      </c>
    </row>
    <row r="3518">
      <c r="A3518" s="4" t="str">
        <v>6551961689</v>
      </c>
      <c r="B3518" s="4" t="str">
        <v>HEART</v>
      </c>
      <c r="C3518" s="4">
        <v>175577</v>
      </c>
      <c r="D3518" s="5">
        <v>1.51</v>
      </c>
      <c r="E3518" s="4" t="str">
        <v>Y-Z</v>
      </c>
      <c r="F3518" s="4" t="str">
        <v>VVS2</v>
      </c>
      <c r="G3518" s="4" t="str">
        <v xml:space="preserve"> </v>
      </c>
      <c r="H3518" s="4" t="str">
        <v>VG</v>
      </c>
      <c r="I3518" s="4" t="str">
        <v>VG</v>
      </c>
      <c r="J3518" s="4" t="str">
        <v>NONE</v>
      </c>
      <c r="K3518" s="4" t="str">
        <v>6.48 x 7.51 x 4.09</v>
      </c>
      <c r="L3518" s="4" t="str">
        <v>54.50</v>
      </c>
      <c r="M3518" s="4" t="str">
        <v>59.00</v>
      </c>
      <c r="N3518" s="4" t="str">
        <v/>
      </c>
      <c r="O3518" s="4" t="str">
        <v>GIA</v>
      </c>
      <c r="P3518" s="4">
        <v>3200</v>
      </c>
      <c r="Q3518" s="7">
        <v>-64</v>
      </c>
      <c r="R3518" s="5">
        <f>ROUND(P3518 * (1 + (Q3518 / 100)), 2)</f>
        <v>1152</v>
      </c>
      <c r="S3518" s="5">
        <f>ROUND(R3518 * D3518, 2)</f>
        <v>1739.52</v>
      </c>
      <c r="T3518" s="4" t="str">
        <v>MUMBAI</v>
      </c>
      <c r="U3518" s="8" t="str">
        <v>AVAILABLE</v>
      </c>
      <c r="V3518" s="4" t="str">
        <v>Feather</v>
      </c>
      <c r="W3518" s="9" t="str">
        <v>Media URL</v>
      </c>
    </row>
    <row r="3519">
      <c r="A3519" s="4" t="str">
        <v>7558599539</v>
      </c>
      <c r="B3519" s="4" t="str">
        <v>HEART</v>
      </c>
      <c r="C3519" s="4">
        <v>161995</v>
      </c>
      <c r="D3519" s="5">
        <v>1.51</v>
      </c>
      <c r="E3519" s="4" t="str">
        <v>Y-Z</v>
      </c>
      <c r="F3519" s="4" t="str">
        <v>VS1</v>
      </c>
      <c r="G3519" s="4" t="str">
        <v xml:space="preserve"> </v>
      </c>
      <c r="H3519" s="4" t="str">
        <v>EX</v>
      </c>
      <c r="I3519" s="4" t="str">
        <v>VG</v>
      </c>
      <c r="J3519" s="4" t="str">
        <v>MED</v>
      </c>
      <c r="K3519" s="4" t="str">
        <v>6.52 x 8.02 x 4.16</v>
      </c>
      <c r="L3519" s="4" t="str">
        <v>51.90</v>
      </c>
      <c r="M3519" s="4" t="str">
        <v>57.00</v>
      </c>
      <c r="N3519" s="4" t="str">
        <v/>
      </c>
      <c r="O3519" s="4" t="str">
        <v>GIA</v>
      </c>
      <c r="P3519" s="4">
        <v>3100</v>
      </c>
      <c r="Q3519" s="7">
        <v>-66</v>
      </c>
      <c r="R3519" s="5">
        <f>ROUND(P3519 * (1 + (Q3519 / 100)), 2)</f>
        <v>1054</v>
      </c>
      <c r="S3519" s="5">
        <f>ROUND(R3519 * D3519, 2)</f>
        <v>1591.54</v>
      </c>
      <c r="T3519" s="4" t="str">
        <v>EXHIBITION</v>
      </c>
      <c r="U3519" s="8" t="str">
        <v>AVAILABLE</v>
      </c>
      <c r="V3519" s="4" t="str">
        <v>Crystal, Feather, Pinpoint, Natural</v>
      </c>
      <c r="W3519" s="9" t="str">
        <v>Media URL</v>
      </c>
    </row>
    <row r="3520">
      <c r="A3520" s="4" t="str">
        <v>5563072380</v>
      </c>
      <c r="B3520" s="4" t="str">
        <v>HEART</v>
      </c>
      <c r="C3520" s="4">
        <v>180320</v>
      </c>
      <c r="D3520" s="5">
        <v>1</v>
      </c>
      <c r="E3520" s="4" t="str">
        <v>D</v>
      </c>
      <c r="F3520" s="4" t="str">
        <v>FL</v>
      </c>
      <c r="G3520" s="4" t="str">
        <v xml:space="preserve"> </v>
      </c>
      <c r="H3520" s="4" t="str">
        <v>EX</v>
      </c>
      <c r="I3520" s="4" t="str">
        <v>EX</v>
      </c>
      <c r="J3520" s="4" t="str">
        <v>FNT</v>
      </c>
      <c r="K3520" s="4" t="str">
        <v>6.11 x 6.69 x 4.29</v>
      </c>
      <c r="L3520" s="4" t="str">
        <v>64.10</v>
      </c>
      <c r="M3520" s="4" t="str">
        <v>62.00</v>
      </c>
      <c r="N3520" s="4" t="str">
        <v/>
      </c>
      <c r="O3520" s="4" t="str">
        <v>GIA</v>
      </c>
      <c r="P3520" s="4">
        <v>9300</v>
      </c>
      <c r="Q3520" s="7">
        <v>-61</v>
      </c>
      <c r="R3520" s="5">
        <f>ROUND(P3520 * (1 + (Q3520 / 100)), 2)</f>
        <v>3627</v>
      </c>
      <c r="S3520" s="5">
        <f>ROUND(R3520 * D3520, 2)</f>
        <v>3627</v>
      </c>
      <c r="T3520" s="4" t="str">
        <v>EXHIBITION</v>
      </c>
      <c r="U3520" s="8" t="str">
        <v>AVAILABLE</v>
      </c>
      <c r="V3520" s="4" t="str">
        <v xml:space="preserve"> </v>
      </c>
      <c r="W3520" s="9" t="str">
        <v>Media URL</v>
      </c>
    </row>
    <row r="3521">
      <c r="A3521" s="4" t="str">
        <v>6552241331</v>
      </c>
      <c r="B3521" s="4" t="str">
        <v>HEART</v>
      </c>
      <c r="C3521" s="4">
        <v>146434</v>
      </c>
      <c r="D3521" s="5">
        <v>1</v>
      </c>
      <c r="E3521" s="4" t="str">
        <v>D</v>
      </c>
      <c r="F3521" s="4" t="str">
        <v>IF</v>
      </c>
      <c r="G3521" s="4" t="str">
        <v xml:space="preserve"> </v>
      </c>
      <c r="H3521" s="4" t="str">
        <v>EX</v>
      </c>
      <c r="I3521" s="4" t="str">
        <v>EX</v>
      </c>
      <c r="J3521" s="4" t="str">
        <v>FNT</v>
      </c>
      <c r="K3521" s="4" t="str">
        <v>5.60 x 7.10 x 4.19</v>
      </c>
      <c r="L3521" s="4" t="str">
        <v>59.00</v>
      </c>
      <c r="M3521" s="4" t="str">
        <v>57.00</v>
      </c>
      <c r="N3521" s="4" t="str">
        <v/>
      </c>
      <c r="O3521" s="4" t="str">
        <v>GIA</v>
      </c>
      <c r="P3521" s="4">
        <v>9300</v>
      </c>
      <c r="Q3521" s="7">
        <v>-69</v>
      </c>
      <c r="R3521" s="5">
        <f>ROUND(P3521 * (1 + (Q3521 / 100)), 2)</f>
        <v>2883</v>
      </c>
      <c r="S3521" s="5">
        <f>ROUND(R3521 * D3521, 2)</f>
        <v>2883</v>
      </c>
      <c r="T3521" s="4" t="str">
        <v>EXHIBITION</v>
      </c>
      <c r="U3521" s="8" t="str">
        <v>AVAILABLE</v>
      </c>
      <c r="V3521" s="4" t="str">
        <v xml:space="preserve"> </v>
      </c>
      <c r="W3521" s="9" t="str">
        <v>Media URL</v>
      </c>
    </row>
    <row r="3522">
      <c r="A3522" s="4" t="str">
        <v>7566002869</v>
      </c>
      <c r="B3522" s="4" t="str">
        <v>HEART</v>
      </c>
      <c r="C3522" s="4">
        <v>174673</v>
      </c>
      <c r="D3522" s="5">
        <v>1</v>
      </c>
      <c r="E3522" s="4" t="str">
        <v>D</v>
      </c>
      <c r="F3522" s="4" t="str">
        <v>IF</v>
      </c>
      <c r="G3522" s="4" t="str">
        <v xml:space="preserve"> </v>
      </c>
      <c r="H3522" s="4" t="str">
        <v>EX</v>
      </c>
      <c r="I3522" s="4" t="str">
        <v>EX</v>
      </c>
      <c r="J3522" s="4" t="str">
        <v>FNT</v>
      </c>
      <c r="K3522" s="4" t="str">
        <v>6.48 x 6.56 x 3.88</v>
      </c>
      <c r="L3522" s="4" t="str">
        <v>59.10</v>
      </c>
      <c r="M3522" s="4" t="str">
        <v>62.00</v>
      </c>
      <c r="N3522" s="4" t="str">
        <v/>
      </c>
      <c r="O3522" s="4" t="str">
        <v>GIA</v>
      </c>
      <c r="P3522" s="4">
        <v>9300</v>
      </c>
      <c r="Q3522" s="7">
        <v>-66</v>
      </c>
      <c r="R3522" s="5">
        <f>ROUND(P3522 * (1 + (Q3522 / 100)), 2)</f>
        <v>3162</v>
      </c>
      <c r="S3522" s="5">
        <f>ROUND(R3522 * D3522, 2)</f>
        <v>3162</v>
      </c>
      <c r="T3522" s="4" t="str">
        <v>EXHIBITION</v>
      </c>
      <c r="U3522" s="8" t="str">
        <v>AVAILABLE</v>
      </c>
      <c r="V3522" s="4" t="str">
        <v xml:space="preserve"> </v>
      </c>
      <c r="W3522" s="9" t="str">
        <v>Media URL</v>
      </c>
    </row>
    <row r="3523">
      <c r="A3523" s="4" t="str">
        <v>1558647270</v>
      </c>
      <c r="B3523" s="4" t="str">
        <v>HEART</v>
      </c>
      <c r="C3523" s="4">
        <v>164333</v>
      </c>
      <c r="D3523" s="5">
        <v>1.01</v>
      </c>
      <c r="E3523" s="4" t="str">
        <v>D</v>
      </c>
      <c r="F3523" s="4" t="str">
        <v>VS2</v>
      </c>
      <c r="G3523" s="4" t="str">
        <v xml:space="preserve"> </v>
      </c>
      <c r="H3523" s="4" t="str">
        <v>EX</v>
      </c>
      <c r="I3523" s="4" t="str">
        <v>VG</v>
      </c>
      <c r="J3523" s="4" t="str">
        <v>NONE</v>
      </c>
      <c r="K3523" s="4" t="str">
        <v>5.84 x 7.02 x 4.19</v>
      </c>
      <c r="L3523" s="4" t="str">
        <v>59.70</v>
      </c>
      <c r="M3523" s="4" t="str">
        <v>58.00</v>
      </c>
      <c r="N3523" s="4" t="str">
        <v/>
      </c>
      <c r="O3523" s="4" t="str">
        <v>GIA</v>
      </c>
      <c r="P3523" s="4">
        <v>5700</v>
      </c>
      <c r="Q3523" s="7">
        <v>-67</v>
      </c>
      <c r="R3523" s="5">
        <f>ROUND(P3523 * (1 + (Q3523 / 100)), 2)</f>
        <v>1881</v>
      </c>
      <c r="S3523" s="5">
        <f>ROUND(R3523 * D3523, 2)</f>
        <v>1899.81</v>
      </c>
      <c r="T3523" s="4" t="str">
        <v>EXHIBITION</v>
      </c>
      <c r="U3523" s="8" t="str">
        <v>AVAILABLE</v>
      </c>
      <c r="V3523" s="4" t="str">
        <v>Crystal, Needle</v>
      </c>
      <c r="W3523" s="9" t="str">
        <v>Media URL</v>
      </c>
    </row>
    <row r="3524">
      <c r="A3524" s="4" t="str">
        <v>6555935909</v>
      </c>
      <c r="B3524" s="4" t="str">
        <v>HEART</v>
      </c>
      <c r="C3524" s="4">
        <v>171768</v>
      </c>
      <c r="D3524" s="5">
        <v>1.01</v>
      </c>
      <c r="E3524" s="4" t="str">
        <v>D</v>
      </c>
      <c r="F3524" s="4" t="str">
        <v>VS2</v>
      </c>
      <c r="G3524" s="4" t="str">
        <v xml:space="preserve"> </v>
      </c>
      <c r="H3524" s="4" t="str">
        <v>EX</v>
      </c>
      <c r="I3524" s="4" t="str">
        <v>EX</v>
      </c>
      <c r="J3524" s="4" t="str">
        <v>NONE</v>
      </c>
      <c r="K3524" s="4" t="str">
        <v>5.93 x 7.05 x 4.12</v>
      </c>
      <c r="L3524" s="4" t="str">
        <v>58.40</v>
      </c>
      <c r="M3524" s="4" t="str">
        <v>61.00</v>
      </c>
      <c r="N3524" s="4" t="str">
        <v/>
      </c>
      <c r="O3524" s="4" t="str">
        <v>GIA</v>
      </c>
      <c r="P3524" s="4">
        <v>5700</v>
      </c>
      <c r="Q3524" s="7">
        <v>-65</v>
      </c>
      <c r="R3524" s="5">
        <f>ROUND(P3524 * (1 + (Q3524 / 100)), 2)</f>
        <v>1995</v>
      </c>
      <c r="S3524" s="5">
        <f>ROUND(R3524 * D3524, 2)</f>
        <v>2014.95</v>
      </c>
      <c r="T3524" s="4" t="str">
        <v>EXHIBITION</v>
      </c>
      <c r="U3524" s="8" t="str">
        <v>AVAILABLE</v>
      </c>
      <c r="V3524" s="4" t="str">
        <v>Crystal, Feather, Cloud, Needle</v>
      </c>
      <c r="W3524" s="9" t="str">
        <v>Media URL</v>
      </c>
    </row>
    <row r="3525">
      <c r="A3525" s="4" t="str">
        <v>7551620970</v>
      </c>
      <c r="B3525" s="4" t="str">
        <v>HEART</v>
      </c>
      <c r="C3525" s="4">
        <v>162678</v>
      </c>
      <c r="D3525" s="5">
        <v>1</v>
      </c>
      <c r="E3525" s="4" t="str">
        <v>E</v>
      </c>
      <c r="F3525" s="4" t="str">
        <v>IF</v>
      </c>
      <c r="G3525" s="4" t="str">
        <v xml:space="preserve"> </v>
      </c>
      <c r="H3525" s="4" t="str">
        <v>EX</v>
      </c>
      <c r="I3525" s="4" t="str">
        <v>EX</v>
      </c>
      <c r="J3525" s="4" t="str">
        <v>FNT</v>
      </c>
      <c r="K3525" s="4" t="str">
        <v>6.01 x 6.84 x 4.28</v>
      </c>
      <c r="L3525" s="4" t="str">
        <v>62.60</v>
      </c>
      <c r="M3525" s="4" t="str">
        <v>55.00</v>
      </c>
      <c r="N3525" s="4" t="str">
        <v/>
      </c>
      <c r="O3525" s="4" t="str">
        <v>GIA</v>
      </c>
      <c r="P3525" s="4">
        <v>8200</v>
      </c>
      <c r="Q3525" s="7">
        <v>-72</v>
      </c>
      <c r="R3525" s="5">
        <f>ROUND(P3525 * (1 + (Q3525 / 100)), 2)</f>
        <v>2296</v>
      </c>
      <c r="S3525" s="5">
        <f>ROUND(R3525 * D3525, 2)</f>
        <v>2296</v>
      </c>
      <c r="T3525" s="4" t="str">
        <v>EXHIBITION</v>
      </c>
      <c r="U3525" s="8" t="str">
        <v>AVAILABLE</v>
      </c>
      <c r="V3525" s="4" t="str">
        <v xml:space="preserve"> </v>
      </c>
      <c r="W3525" s="9" t="str">
        <v>Media URL</v>
      </c>
    </row>
    <row r="3526">
      <c r="A3526" s="4" t="str">
        <v>7558195689</v>
      </c>
      <c r="B3526" s="4" t="str">
        <v>HEART</v>
      </c>
      <c r="C3526" s="4">
        <v>144102</v>
      </c>
      <c r="D3526" s="5">
        <v>1.01</v>
      </c>
      <c r="E3526" s="4" t="str">
        <v>E</v>
      </c>
      <c r="F3526" s="4" t="str">
        <v>VS1</v>
      </c>
      <c r="G3526" s="4" t="str">
        <v xml:space="preserve"> </v>
      </c>
      <c r="H3526" s="4" t="str">
        <v>EX</v>
      </c>
      <c r="I3526" s="4" t="str">
        <v>VG</v>
      </c>
      <c r="J3526" s="4" t="str">
        <v>STG</v>
      </c>
      <c r="K3526" s="4" t="str">
        <v>5.56 x 7.07 x 4.21</v>
      </c>
      <c r="L3526" s="4" t="str">
        <v>59.50</v>
      </c>
      <c r="M3526" s="4" t="str">
        <v>57.00</v>
      </c>
      <c r="N3526" s="4" t="str">
        <v/>
      </c>
      <c r="O3526" s="4" t="str">
        <v>GIA</v>
      </c>
      <c r="P3526" s="4">
        <v>6200</v>
      </c>
      <c r="Q3526" s="7">
        <v>-80</v>
      </c>
      <c r="R3526" s="5">
        <f>ROUND(P3526 * (1 + (Q3526 / 100)), 2)</f>
        <v>1240</v>
      </c>
      <c r="S3526" s="5">
        <f>ROUND(R3526 * D3526, 2)</f>
        <v>1252.4</v>
      </c>
      <c r="T3526" s="4" t="str">
        <v>EXHIBITION</v>
      </c>
      <c r="U3526" s="8" t="str">
        <v>AVAILABLE</v>
      </c>
      <c r="V3526" s="4" t="str">
        <v>Cloud, Feather, Needle</v>
      </c>
      <c r="W3526" s="9" t="str">
        <v>Media URL</v>
      </c>
    </row>
    <row r="3527">
      <c r="A3527" s="4" t="str">
        <v>5556708471</v>
      </c>
      <c r="B3527" s="4" t="str">
        <v>HEART</v>
      </c>
      <c r="C3527" s="4">
        <v>165560</v>
      </c>
      <c r="D3527" s="5">
        <v>1.01</v>
      </c>
      <c r="E3527" s="4" t="str">
        <v>E</v>
      </c>
      <c r="F3527" s="4" t="str">
        <v>VS1</v>
      </c>
      <c r="G3527" s="4" t="str">
        <v xml:space="preserve"> </v>
      </c>
      <c r="H3527" s="4" t="str">
        <v>EX</v>
      </c>
      <c r="I3527" s="4" t="str">
        <v>EX</v>
      </c>
      <c r="J3527" s="4" t="str">
        <v>NONE</v>
      </c>
      <c r="K3527" s="4" t="str">
        <v>5.43 x 6.82 x 4.48</v>
      </c>
      <c r="L3527" s="4" t="str">
        <v>65.70</v>
      </c>
      <c r="M3527" s="4" t="str">
        <v>57.00</v>
      </c>
      <c r="N3527" s="4" t="str">
        <v/>
      </c>
      <c r="O3527" s="4" t="str">
        <v>GIA</v>
      </c>
      <c r="P3527" s="4">
        <v>6200</v>
      </c>
      <c r="Q3527" s="7">
        <v>-64</v>
      </c>
      <c r="R3527" s="5">
        <f>ROUND(P3527 * (1 + (Q3527 / 100)), 2)</f>
        <v>2232</v>
      </c>
      <c r="S3527" s="5">
        <f>ROUND(R3527 * D3527, 2)</f>
        <v>2254.32</v>
      </c>
      <c r="T3527" s="4" t="str">
        <v>EXHIBITION</v>
      </c>
      <c r="U3527" s="8" t="str">
        <v>AVAILABLE</v>
      </c>
      <c r="V3527" s="4" t="str">
        <v>Cloud</v>
      </c>
      <c r="W3527" s="9" t="str">
        <v>Media URL</v>
      </c>
    </row>
    <row r="3528">
      <c r="A3528" s="4" t="str">
        <v>7556184145</v>
      </c>
      <c r="B3528" s="4" t="str">
        <v>HEART</v>
      </c>
      <c r="C3528" s="4">
        <v>143640</v>
      </c>
      <c r="D3528" s="5">
        <v>1</v>
      </c>
      <c r="E3528" s="4" t="str">
        <v>E</v>
      </c>
      <c r="F3528" s="4" t="str">
        <v>SI1</v>
      </c>
      <c r="G3528" s="4" t="str">
        <v xml:space="preserve"> </v>
      </c>
      <c r="H3528" s="4" t="str">
        <v>EX</v>
      </c>
      <c r="I3528" s="4" t="str">
        <v>VG</v>
      </c>
      <c r="J3528" s="4" t="str">
        <v>MED</v>
      </c>
      <c r="K3528" s="4" t="str">
        <v>5.59 x 7.36 x 4.01</v>
      </c>
      <c r="L3528" s="4" t="str">
        <v>54.50</v>
      </c>
      <c r="M3528" s="4" t="str">
        <v>56.00</v>
      </c>
      <c r="N3528" s="4" t="str">
        <v/>
      </c>
      <c r="O3528" s="4" t="str">
        <v>GIA</v>
      </c>
      <c r="P3528" s="4">
        <v>4300</v>
      </c>
      <c r="Q3528" s="7">
        <v>-75</v>
      </c>
      <c r="R3528" s="5">
        <f>ROUND(P3528 * (1 + (Q3528 / 100)), 2)</f>
        <v>1075</v>
      </c>
      <c r="S3528" s="5">
        <f>ROUND(R3528 * D3528, 2)</f>
        <v>1075</v>
      </c>
      <c r="T3528" s="4" t="str">
        <v>EXHIBITION</v>
      </c>
      <c r="U3528" s="8" t="str">
        <v>AVAILABLE</v>
      </c>
      <c r="V3528" s="4" t="str">
        <v>Crystal, Feather, Cavity, Twinning Wisp, Needle, Natural</v>
      </c>
      <c r="W3528" s="9" t="str">
        <v>Media URL</v>
      </c>
    </row>
    <row r="3529">
      <c r="A3529" s="4" t="str">
        <v>2546708374</v>
      </c>
      <c r="B3529" s="4" t="str">
        <v>HEART</v>
      </c>
      <c r="C3529" s="4">
        <v>125904</v>
      </c>
      <c r="D3529" s="5">
        <v>1.01</v>
      </c>
      <c r="E3529" s="4" t="str">
        <v>E</v>
      </c>
      <c r="F3529" s="4" t="str">
        <v>SI1</v>
      </c>
      <c r="G3529" s="4" t="str">
        <v xml:space="preserve"> </v>
      </c>
      <c r="H3529" s="4" t="str">
        <v>EX</v>
      </c>
      <c r="I3529" s="4" t="str">
        <v>EX</v>
      </c>
      <c r="J3529" s="4" t="str">
        <v>STG</v>
      </c>
      <c r="K3529" s="4" t="str">
        <v>5.94 x 6.90 x 4.21</v>
      </c>
      <c r="L3529" s="4" t="str">
        <v>61.10</v>
      </c>
      <c r="M3529" s="4" t="str">
        <v>58.00</v>
      </c>
      <c r="N3529" s="4" t="str">
        <v/>
      </c>
      <c r="O3529" s="4" t="str">
        <v>GIA</v>
      </c>
      <c r="P3529" s="4">
        <v>4300</v>
      </c>
      <c r="Q3529" s="7">
        <v>-76</v>
      </c>
      <c r="R3529" s="5">
        <f>ROUND(P3529 * (1 + (Q3529 / 100)), 2)</f>
        <v>1032</v>
      </c>
      <c r="S3529" s="5">
        <f>ROUND(R3529 * D3529, 2)</f>
        <v>1042.32</v>
      </c>
      <c r="T3529" s="4" t="str">
        <v>EXHIBITION</v>
      </c>
      <c r="U3529" s="8" t="str">
        <v>AVAILABLE</v>
      </c>
      <c r="V3529" s="4" t="str">
        <v>Crystal, Feather, Cloud, Needle</v>
      </c>
      <c r="W3529" s="9" t="str">
        <v>Media URL</v>
      </c>
    </row>
    <row r="3530">
      <c r="A3530" s="4" t="str">
        <v>6552630046</v>
      </c>
      <c r="B3530" s="4" t="str">
        <v>HEART</v>
      </c>
      <c r="C3530" s="4">
        <v>163139</v>
      </c>
      <c r="D3530" s="5">
        <v>1.04</v>
      </c>
      <c r="E3530" s="4" t="str">
        <v>E</v>
      </c>
      <c r="F3530" s="4" t="str">
        <v>SI2</v>
      </c>
      <c r="G3530" s="4" t="str">
        <v xml:space="preserve"> </v>
      </c>
      <c r="H3530" s="4" t="str">
        <v>EX</v>
      </c>
      <c r="I3530" s="4" t="str">
        <v>VG</v>
      </c>
      <c r="J3530" s="4" t="str">
        <v>STG</v>
      </c>
      <c r="K3530" s="4" t="str">
        <v>5.65 x 7.12 x 4.31</v>
      </c>
      <c r="L3530" s="4" t="str">
        <v>60.50</v>
      </c>
      <c r="M3530" s="4" t="str">
        <v>54.00</v>
      </c>
      <c r="N3530" s="4" t="str">
        <v/>
      </c>
      <c r="O3530" s="4" t="str">
        <v>GIA</v>
      </c>
      <c r="P3530" s="4">
        <v>3700</v>
      </c>
      <c r="Q3530" s="7">
        <v>-75</v>
      </c>
      <c r="R3530" s="5">
        <f>ROUND(P3530 * (1 + (Q3530 / 100)), 2)</f>
        <v>925</v>
      </c>
      <c r="S3530" s="5">
        <f>ROUND(R3530 * D3530, 2)</f>
        <v>962</v>
      </c>
      <c r="T3530" s="4" t="str">
        <v>EXHIBITION</v>
      </c>
      <c r="U3530" s="8" t="str">
        <v>AVAILABLE</v>
      </c>
      <c r="V3530" s="4" t="str">
        <v>Crystal, Feather, Twinning Wisp, Cavity, Needle, Indented Natural</v>
      </c>
      <c r="W3530" s="9" t="str">
        <v>Media URL</v>
      </c>
    </row>
    <row r="3531">
      <c r="A3531" s="4" t="str">
        <v>7558321003</v>
      </c>
      <c r="B3531" s="4" t="str">
        <v>HEART</v>
      </c>
      <c r="C3531" s="4">
        <v>150270</v>
      </c>
      <c r="D3531" s="5">
        <v>1</v>
      </c>
      <c r="E3531" s="4" t="str">
        <v>E</v>
      </c>
      <c r="F3531" s="4" t="str">
        <v>SI2</v>
      </c>
      <c r="G3531" s="4" t="str">
        <v xml:space="preserve"> </v>
      </c>
      <c r="H3531" s="4" t="str">
        <v>EX</v>
      </c>
      <c r="I3531" s="4" t="str">
        <v>EX</v>
      </c>
      <c r="J3531" s="4" t="str">
        <v>NONE</v>
      </c>
      <c r="K3531" s="4" t="str">
        <v>5.68 x 6.74 x 4.30</v>
      </c>
      <c r="L3531" s="4" t="str">
        <v>63.80</v>
      </c>
      <c r="M3531" s="4" t="str">
        <v>62.00</v>
      </c>
      <c r="N3531" s="4" t="str">
        <v/>
      </c>
      <c r="O3531" s="4" t="str">
        <v>GIA</v>
      </c>
      <c r="P3531" s="4">
        <v>3700</v>
      </c>
      <c r="Q3531" s="7">
        <v>-76</v>
      </c>
      <c r="R3531" s="5">
        <f>ROUND(P3531 * (1 + (Q3531 / 100)), 2)</f>
        <v>888</v>
      </c>
      <c r="S3531" s="5">
        <f>ROUND(R3531 * D3531, 2)</f>
        <v>888</v>
      </c>
      <c r="T3531" s="4" t="str">
        <v>EXHIBITION</v>
      </c>
      <c r="U3531" s="8" t="str">
        <v>AVAILABLE</v>
      </c>
      <c r="V3531" s="4" t="str">
        <v>Crystal, Feather</v>
      </c>
      <c r="W3531" s="9" t="str">
        <v>Media URL</v>
      </c>
    </row>
    <row r="3532">
      <c r="A3532" s="4" t="str">
        <v>7553995565</v>
      </c>
      <c r="B3532" s="4" t="str">
        <v>HEART</v>
      </c>
      <c r="C3532" s="4">
        <v>174655</v>
      </c>
      <c r="D3532" s="5">
        <v>1.01</v>
      </c>
      <c r="E3532" s="4" t="str">
        <v>E</v>
      </c>
      <c r="F3532" s="4" t="str">
        <v>SI2</v>
      </c>
      <c r="G3532" s="4" t="str">
        <v xml:space="preserve"> </v>
      </c>
      <c r="H3532" s="4" t="str">
        <v>EX</v>
      </c>
      <c r="I3532" s="4" t="str">
        <v>EX</v>
      </c>
      <c r="J3532" s="4" t="str">
        <v>NONE</v>
      </c>
      <c r="K3532" s="4" t="str">
        <v>5.59 x 6.94 x 4.22</v>
      </c>
      <c r="L3532" s="4" t="str">
        <v>60.80</v>
      </c>
      <c r="M3532" s="4" t="str">
        <v>58.00</v>
      </c>
      <c r="N3532" s="4" t="str">
        <v/>
      </c>
      <c r="O3532" s="4" t="str">
        <v>GIA</v>
      </c>
      <c r="P3532" s="4">
        <v>3700</v>
      </c>
      <c r="Q3532" s="7">
        <v>-64</v>
      </c>
      <c r="R3532" s="5">
        <f>ROUND(P3532 * (1 + (Q3532 / 100)), 2)</f>
        <v>1332</v>
      </c>
      <c r="S3532" s="5">
        <f>ROUND(R3532 * D3532, 2)</f>
        <v>1345.32</v>
      </c>
      <c r="T3532" s="4" t="str">
        <v>EXHIBITION</v>
      </c>
      <c r="U3532" s="8" t="str">
        <v>AVAILABLE</v>
      </c>
      <c r="V3532" s="4" t="str">
        <v>Twinning Wisp, Feather, Cavity</v>
      </c>
      <c r="W3532" s="9" t="str">
        <v>Media URL</v>
      </c>
    </row>
    <row r="3533">
      <c r="A3533" s="4" t="str">
        <v>2556627317</v>
      </c>
      <c r="B3533" s="4" t="str">
        <v>HEART</v>
      </c>
      <c r="C3533" s="4">
        <v>163074</v>
      </c>
      <c r="D3533" s="5">
        <v>1.01</v>
      </c>
      <c r="E3533" s="4" t="str">
        <v>E</v>
      </c>
      <c r="F3533" s="4" t="str">
        <v>SI2</v>
      </c>
      <c r="G3533" s="4" t="str">
        <v xml:space="preserve"> </v>
      </c>
      <c r="H3533" s="4" t="str">
        <v>EX</v>
      </c>
      <c r="I3533" s="4" t="str">
        <v>EX</v>
      </c>
      <c r="J3533" s="4" t="str">
        <v>NONE</v>
      </c>
      <c r="K3533" s="4" t="str">
        <v>5.80 x 6.98 x 4.32</v>
      </c>
      <c r="L3533" s="4" t="str">
        <v>61.90</v>
      </c>
      <c r="M3533" s="4" t="str">
        <v>57.00</v>
      </c>
      <c r="N3533" s="4" t="str">
        <v/>
      </c>
      <c r="O3533" s="4" t="str">
        <v>GIA</v>
      </c>
      <c r="P3533" s="4">
        <v>3700</v>
      </c>
      <c r="Q3533" s="7">
        <v>-63</v>
      </c>
      <c r="R3533" s="5">
        <f>ROUND(P3533 * (1 + (Q3533 / 100)), 2)</f>
        <v>1369</v>
      </c>
      <c r="S3533" s="5">
        <f>ROUND(R3533 * D3533, 2)</f>
        <v>1382.69</v>
      </c>
      <c r="T3533" s="4" t="str">
        <v>EXHIBITION</v>
      </c>
      <c r="U3533" s="8" t="str">
        <v>AVAILABLE</v>
      </c>
      <c r="V3533" s="4" t="str">
        <v>Feather, Cloud, Crystal, Needle</v>
      </c>
      <c r="W3533" s="9" t="str">
        <v>Media URL</v>
      </c>
    </row>
    <row r="3534">
      <c r="A3534" s="4" t="str">
        <v>6551248388</v>
      </c>
      <c r="B3534" s="4" t="str">
        <v>HEART</v>
      </c>
      <c r="C3534" s="4">
        <v>147325</v>
      </c>
      <c r="D3534" s="5">
        <v>1.04</v>
      </c>
      <c r="E3534" s="4" t="str">
        <v>E</v>
      </c>
      <c r="F3534" s="4" t="str">
        <v>I1</v>
      </c>
      <c r="G3534" s="4" t="str">
        <v xml:space="preserve"> </v>
      </c>
      <c r="H3534" s="4" t="str">
        <v>EX</v>
      </c>
      <c r="I3534" s="4" t="str">
        <v>EX</v>
      </c>
      <c r="J3534" s="4" t="str">
        <v>NONE</v>
      </c>
      <c r="K3534" s="4" t="str">
        <v>5.96 x 7.20 x 3.88</v>
      </c>
      <c r="L3534" s="4" t="str">
        <v>54.00</v>
      </c>
      <c r="M3534" s="4" t="str">
        <v>62.00</v>
      </c>
      <c r="N3534" s="4" t="str">
        <v/>
      </c>
      <c r="O3534" s="4" t="str">
        <v>GIA</v>
      </c>
      <c r="P3534" s="4">
        <v>2900</v>
      </c>
      <c r="Q3534" s="7">
        <v>-69</v>
      </c>
      <c r="R3534" s="5">
        <f>ROUND(P3534 * (1 + (Q3534 / 100)), 2)</f>
        <v>899</v>
      </c>
      <c r="S3534" s="5">
        <f>ROUND(R3534 * D3534, 2)</f>
        <v>934.96</v>
      </c>
      <c r="T3534" s="4" t="str">
        <v>EXHIBITION</v>
      </c>
      <c r="U3534" s="8" t="str">
        <v>AVAILABLE</v>
      </c>
      <c r="V3534" s="4" t="str">
        <v>Twinning Wisp, Feather</v>
      </c>
      <c r="W3534" s="9" t="str">
        <v>Media URL</v>
      </c>
    </row>
    <row r="3535">
      <c r="A3535" s="4" t="str">
        <v>6555121453</v>
      </c>
      <c r="B3535" s="4" t="str">
        <v>HEART</v>
      </c>
      <c r="C3535" s="4">
        <v>141767</v>
      </c>
      <c r="D3535" s="5">
        <v>1</v>
      </c>
      <c r="E3535" s="4" t="str">
        <v>F</v>
      </c>
      <c r="F3535" s="4" t="str">
        <v>VS2</v>
      </c>
      <c r="G3535" s="4" t="str">
        <v xml:space="preserve"> </v>
      </c>
      <c r="H3535" s="4" t="str">
        <v>EX</v>
      </c>
      <c r="I3535" s="4" t="str">
        <v>EX</v>
      </c>
      <c r="J3535" s="4" t="str">
        <v>STG</v>
      </c>
      <c r="K3535" s="4" t="str">
        <v>5.79 x 7.04 x 4.17</v>
      </c>
      <c r="L3535" s="4" t="str">
        <v>59.30</v>
      </c>
      <c r="M3535" s="4" t="str">
        <v>63.00</v>
      </c>
      <c r="N3535" s="4" t="str">
        <v/>
      </c>
      <c r="O3535" s="4" t="str">
        <v>GIA</v>
      </c>
      <c r="P3535" s="4">
        <v>5100</v>
      </c>
      <c r="Q3535" s="7">
        <v>-76</v>
      </c>
      <c r="R3535" s="5">
        <f>ROUND(P3535 * (1 + (Q3535 / 100)), 2)</f>
        <v>1224</v>
      </c>
      <c r="S3535" s="5">
        <f>ROUND(R3535 * D3535, 2)</f>
        <v>1224</v>
      </c>
      <c r="T3535" s="4" t="str">
        <v>EXHIBITION</v>
      </c>
      <c r="U3535" s="8" t="str">
        <v>AVAILABLE</v>
      </c>
      <c r="V3535" s="4" t="str">
        <v>Cloud, Feather, Crystal, Needle</v>
      </c>
      <c r="W3535" s="9" t="str">
        <v>Media URL</v>
      </c>
    </row>
    <row r="3536">
      <c r="A3536" s="4" t="str">
        <v>773617580</v>
      </c>
      <c r="B3536" s="4" t="str">
        <v>HEART</v>
      </c>
      <c r="C3536" s="4">
        <v>160094</v>
      </c>
      <c r="D3536" s="5">
        <v>1.01</v>
      </c>
      <c r="E3536" s="4" t="str">
        <v>F</v>
      </c>
      <c r="F3536" s="4" t="str">
        <v>VS2</v>
      </c>
      <c r="G3536" s="4" t="str">
        <v>VG</v>
      </c>
      <c r="H3536" s="4" t="str">
        <v>EX</v>
      </c>
      <c r="I3536" s="4" t="str">
        <v>EX</v>
      </c>
      <c r="J3536" s="4" t="str">
        <v>VSL</v>
      </c>
      <c r="K3536" s="4" t="str">
        <v>5.56 x 7.23 x 3.93</v>
      </c>
      <c r="L3536" s="4" t="str">
        <v>54.40</v>
      </c>
      <c r="M3536" s="4" t="str">
        <v>60.00</v>
      </c>
      <c r="N3536" s="4" t="str">
        <v>38.00</v>
      </c>
      <c r="O3536" s="4" t="str">
        <v>IGI</v>
      </c>
      <c r="P3536" s="4">
        <v>5100</v>
      </c>
      <c r="Q3536" s="7">
        <v>-76</v>
      </c>
      <c r="R3536" s="5">
        <f>ROUND(P3536 * (1 + (Q3536 / 100)), 2)</f>
        <v>1224</v>
      </c>
      <c r="S3536" s="5">
        <f>ROUND(R3536 * D3536, 2)</f>
        <v>1236.24</v>
      </c>
      <c r="T3536" s="4" t="str">
        <v>MUMBAI</v>
      </c>
      <c r="U3536" s="8" t="str">
        <v>AVAILABLE</v>
      </c>
      <c r="V3536" s="4" t="str">
        <v>Crystal, Feather</v>
      </c>
      <c r="W3536" s="9" t="str">
        <v>Media URL</v>
      </c>
    </row>
    <row r="3537">
      <c r="A3537" s="4" t="str">
        <v>1543660779</v>
      </c>
      <c r="B3537" s="4" t="str">
        <v>HEART</v>
      </c>
      <c r="C3537" s="4">
        <v>122429</v>
      </c>
      <c r="D3537" s="5">
        <v>1.01</v>
      </c>
      <c r="E3537" s="4" t="str">
        <v>F</v>
      </c>
      <c r="F3537" s="4" t="str">
        <v>SI1</v>
      </c>
      <c r="G3537" s="4" t="str">
        <v xml:space="preserve"> </v>
      </c>
      <c r="H3537" s="4" t="str">
        <v>VG</v>
      </c>
      <c r="I3537" s="4" t="str">
        <v>VG</v>
      </c>
      <c r="J3537" s="4" t="str">
        <v>MED</v>
      </c>
      <c r="K3537" s="4" t="str">
        <v>5.73 x 6.19 x 3.81</v>
      </c>
      <c r="L3537" s="4" t="str">
        <v>61.40</v>
      </c>
      <c r="M3537" s="4" t="str">
        <v>51.00</v>
      </c>
      <c r="N3537" s="4" t="str">
        <v/>
      </c>
      <c r="O3537" s="4" t="str">
        <v>GIA</v>
      </c>
      <c r="P3537" s="4">
        <v>4000</v>
      </c>
      <c r="Q3537" s="7">
        <v>-78</v>
      </c>
      <c r="R3537" s="5">
        <f>ROUND(P3537 * (1 + (Q3537 / 100)), 2)</f>
        <v>880</v>
      </c>
      <c r="S3537" s="5">
        <f>ROUND(R3537 * D3537, 2)</f>
        <v>888.8</v>
      </c>
      <c r="T3537" s="4" t="str">
        <v>EXHIBITION</v>
      </c>
      <c r="U3537" s="8" t="str">
        <v>AVAILABLE</v>
      </c>
      <c r="V3537" s="4" t="str">
        <v>Crystal, Feather, Needle</v>
      </c>
      <c r="W3537" s="9" t="str">
        <v>Media URL</v>
      </c>
    </row>
    <row r="3538">
      <c r="A3538" s="4" t="str">
        <v>5556365501</v>
      </c>
      <c r="B3538" s="4" t="str">
        <v>HEART</v>
      </c>
      <c r="C3538" s="4">
        <v>151742</v>
      </c>
      <c r="D3538" s="5">
        <v>1</v>
      </c>
      <c r="E3538" s="4" t="str">
        <v>F</v>
      </c>
      <c r="F3538" s="4" t="str">
        <v>SI2</v>
      </c>
      <c r="G3538" s="4" t="str">
        <v xml:space="preserve"> </v>
      </c>
      <c r="H3538" s="4" t="str">
        <v>EX</v>
      </c>
      <c r="I3538" s="4" t="str">
        <v>VG</v>
      </c>
      <c r="J3538" s="4" t="str">
        <v>NONE</v>
      </c>
      <c r="K3538" s="4" t="str">
        <v>6.08 x 6.87 x 3.85</v>
      </c>
      <c r="L3538" s="4" t="str">
        <v>56.10</v>
      </c>
      <c r="M3538" s="4" t="str">
        <v>56.00</v>
      </c>
      <c r="N3538" s="4" t="str">
        <v/>
      </c>
      <c r="O3538" s="4" t="str">
        <v>GIA</v>
      </c>
      <c r="P3538" s="4">
        <v>3500</v>
      </c>
      <c r="Q3538" s="7">
        <v>-72</v>
      </c>
      <c r="R3538" s="5">
        <f>ROUND(P3538 * (1 + (Q3538 / 100)), 2)</f>
        <v>980</v>
      </c>
      <c r="S3538" s="5">
        <f>ROUND(R3538 * D3538, 2)</f>
        <v>980</v>
      </c>
      <c r="T3538" s="4" t="str">
        <v>EXHIBITION</v>
      </c>
      <c r="U3538" s="8" t="str">
        <v>AVAILABLE</v>
      </c>
      <c r="V3538" s="4" t="str">
        <v>Twinning Wisp, Feather, Cavity</v>
      </c>
      <c r="W3538" s="9" t="str">
        <v>Media URL</v>
      </c>
    </row>
    <row r="3539">
      <c r="A3539" s="4" t="str">
        <v>3555935995</v>
      </c>
      <c r="B3539" s="4" t="str">
        <v>HEART</v>
      </c>
      <c r="C3539" s="4">
        <v>171766</v>
      </c>
      <c r="D3539" s="5">
        <v>1.12</v>
      </c>
      <c r="E3539" s="4" t="str">
        <v>F</v>
      </c>
      <c r="F3539" s="4" t="str">
        <v>SI2</v>
      </c>
      <c r="G3539" s="4" t="str">
        <v xml:space="preserve"> </v>
      </c>
      <c r="H3539" s="4" t="str">
        <v>EX</v>
      </c>
      <c r="I3539" s="4" t="str">
        <v>EX</v>
      </c>
      <c r="J3539" s="4" t="str">
        <v>NONE</v>
      </c>
      <c r="K3539" s="4" t="str">
        <v>5.97 x 7.21 x 4.32</v>
      </c>
      <c r="L3539" s="4" t="str">
        <v>59.90</v>
      </c>
      <c r="M3539" s="4" t="str">
        <v>60.00</v>
      </c>
      <c r="N3539" s="4" t="str">
        <v/>
      </c>
      <c r="O3539" s="4" t="str">
        <v>GIA</v>
      </c>
      <c r="P3539" s="4">
        <v>3500</v>
      </c>
      <c r="Q3539" s="7">
        <v>-66</v>
      </c>
      <c r="R3539" s="5">
        <f>ROUND(P3539 * (1 + (Q3539 / 100)), 2)</f>
        <v>1190</v>
      </c>
      <c r="S3539" s="5">
        <f>ROUND(R3539 * D3539, 2)</f>
        <v>1332.8</v>
      </c>
      <c r="T3539" s="4" t="str">
        <v>EXHIBITION</v>
      </c>
      <c r="U3539" s="8" t="str">
        <v>AVAILABLE</v>
      </c>
      <c r="V3539" s="4" t="str">
        <v>Twinning Wisp, Crystal, Needle</v>
      </c>
      <c r="W3539" s="9" t="str">
        <v>Media URL</v>
      </c>
    </row>
    <row r="3540">
      <c r="A3540" s="4" t="str">
        <v>1559306542</v>
      </c>
      <c r="B3540" s="4" t="str">
        <v>HEART</v>
      </c>
      <c r="C3540" s="4">
        <v>149233</v>
      </c>
      <c r="D3540" s="5">
        <v>1.03</v>
      </c>
      <c r="E3540" s="4" t="str">
        <v>F</v>
      </c>
      <c r="F3540" s="4" t="str">
        <v>SI2</v>
      </c>
      <c r="G3540" s="4" t="str">
        <v xml:space="preserve"> </v>
      </c>
      <c r="H3540" s="4" t="str">
        <v>EX</v>
      </c>
      <c r="I3540" s="4" t="str">
        <v>EX</v>
      </c>
      <c r="J3540" s="4" t="str">
        <v>FNT</v>
      </c>
      <c r="K3540" s="4" t="str">
        <v>5.96 x 6.97 x 4.24</v>
      </c>
      <c r="L3540" s="4" t="str">
        <v>60.90</v>
      </c>
      <c r="M3540" s="4" t="str">
        <v>62.00</v>
      </c>
      <c r="N3540" s="4" t="str">
        <v/>
      </c>
      <c r="O3540" s="4" t="str">
        <v>GIA</v>
      </c>
      <c r="P3540" s="4">
        <v>3500</v>
      </c>
      <c r="Q3540" s="7">
        <v>-75</v>
      </c>
      <c r="R3540" s="5">
        <f>ROUND(P3540 * (1 + (Q3540 / 100)), 2)</f>
        <v>875</v>
      </c>
      <c r="S3540" s="5">
        <f>ROUND(R3540 * D3540, 2)</f>
        <v>901.25</v>
      </c>
      <c r="T3540" s="4" t="str">
        <v>EXHIBITION</v>
      </c>
      <c r="U3540" s="8" t="str">
        <v>AVAILABLE</v>
      </c>
      <c r="V3540" s="4" t="str">
        <v>Twinning Wisp, Feather, Needle, Cloud</v>
      </c>
      <c r="W3540" s="9" t="str">
        <v>Media URL</v>
      </c>
    </row>
    <row r="3541">
      <c r="A3541" s="4" t="str">
        <v>1568204347</v>
      </c>
      <c r="B3541" s="4" t="str">
        <v>HEART</v>
      </c>
      <c r="C3541" s="4">
        <v>186125</v>
      </c>
      <c r="D3541" s="5">
        <v>1</v>
      </c>
      <c r="E3541" s="4" t="str">
        <v>F</v>
      </c>
      <c r="F3541" s="4" t="str">
        <v>SI2</v>
      </c>
      <c r="G3541" s="4" t="str">
        <v xml:space="preserve"> </v>
      </c>
      <c r="H3541" s="4" t="str">
        <v>EX</v>
      </c>
      <c r="I3541" s="4" t="str">
        <v>EX</v>
      </c>
      <c r="J3541" s="4" t="str">
        <v>MED</v>
      </c>
      <c r="K3541" s="4" t="str">
        <v>5.66 x 6.87 x 4.47</v>
      </c>
      <c r="L3541" s="4" t="str">
        <v>65.00</v>
      </c>
      <c r="M3541" s="4" t="str">
        <v>54.00</v>
      </c>
      <c r="N3541" s="4" t="str">
        <v/>
      </c>
      <c r="O3541" s="4" t="str">
        <v>GIA</v>
      </c>
      <c r="P3541" s="4">
        <v>3500</v>
      </c>
      <c r="Q3541" s="7">
        <v>-70</v>
      </c>
      <c r="R3541" s="5">
        <f>ROUND(P3541 * (1 + (Q3541 / 100)), 2)</f>
        <v>1050</v>
      </c>
      <c r="S3541" s="5">
        <f>ROUND(R3541 * D3541, 2)</f>
        <v>1050</v>
      </c>
      <c r="T3541" s="4" t="str">
        <v>EXHIBITION</v>
      </c>
      <c r="U3541" s="8" t="str">
        <v>AVAILABLE</v>
      </c>
      <c r="V3541" s="4" t="str">
        <v>Twinning Wisp, Crystal, Feather</v>
      </c>
      <c r="W3541" s="9" t="str">
        <v>Media URL</v>
      </c>
    </row>
    <row r="3542">
      <c r="A3542" s="4" t="str">
        <v>773617652</v>
      </c>
      <c r="B3542" s="4" t="str">
        <v>HEART</v>
      </c>
      <c r="C3542" s="4">
        <v>149570</v>
      </c>
      <c r="D3542" s="5">
        <v>1</v>
      </c>
      <c r="E3542" s="4" t="str">
        <v>G</v>
      </c>
      <c r="F3542" s="4" t="str">
        <v>VS1</v>
      </c>
      <c r="G3542" s="4" t="str">
        <v>VG</v>
      </c>
      <c r="H3542" s="4" t="str">
        <v>VG</v>
      </c>
      <c r="I3542" s="4" t="str">
        <v>EX</v>
      </c>
      <c r="J3542" s="4" t="str">
        <v>STG</v>
      </c>
      <c r="K3542" s="4" t="str">
        <v>5.74 x 6.56 x 4.33</v>
      </c>
      <c r="L3542" s="4" t="str">
        <v>66.00</v>
      </c>
      <c r="M3542" s="4" t="str">
        <v>58.00</v>
      </c>
      <c r="N3542" s="4" t="str">
        <v>40.40</v>
      </c>
      <c r="O3542" s="4" t="str">
        <v>IGI</v>
      </c>
      <c r="P3542" s="4">
        <v>5400</v>
      </c>
      <c r="Q3542" s="7">
        <v>-81</v>
      </c>
      <c r="R3542" s="5">
        <f>ROUND(P3542 * (1 + (Q3542 / 100)), 2)</f>
        <v>1026</v>
      </c>
      <c r="S3542" s="5">
        <f>ROUND(R3542 * D3542, 2)</f>
        <v>1026</v>
      </c>
      <c r="T3542" s="4" t="str">
        <v>MUMBAI</v>
      </c>
      <c r="U3542" s="8" t="str">
        <v>AVAILABLE</v>
      </c>
      <c r="V3542" s="4" t="str">
        <v>Crystal, Cloud, Feather</v>
      </c>
      <c r="W3542" s="9" t="str">
        <v>Media URL</v>
      </c>
    </row>
    <row r="3543">
      <c r="A3543" s="4" t="str">
        <v>773617793</v>
      </c>
      <c r="B3543" s="4" t="str">
        <v>HEART</v>
      </c>
      <c r="C3543" s="4">
        <v>144174</v>
      </c>
      <c r="D3543" s="5">
        <v>1.01</v>
      </c>
      <c r="E3543" s="4" t="str">
        <v>G</v>
      </c>
      <c r="F3543" s="4" t="str">
        <v>VS1</v>
      </c>
      <c r="G3543" s="4" t="str">
        <v>VG</v>
      </c>
      <c r="H3543" s="4" t="str">
        <v>EX</v>
      </c>
      <c r="I3543" s="4" t="str">
        <v>EX</v>
      </c>
      <c r="J3543" s="4" t="str">
        <v>STG</v>
      </c>
      <c r="K3543" s="4" t="str">
        <v>5.95 x 7.22 x 3.95</v>
      </c>
      <c r="L3543" s="4" t="str">
        <v>54.70</v>
      </c>
      <c r="M3543" s="4" t="str">
        <v>64.00</v>
      </c>
      <c r="N3543" s="4" t="str">
        <v>40.30</v>
      </c>
      <c r="O3543" s="4" t="str">
        <v>IGI</v>
      </c>
      <c r="P3543" s="4">
        <v>5400</v>
      </c>
      <c r="Q3543" s="7">
        <v>-79</v>
      </c>
      <c r="R3543" s="5">
        <f>ROUND(P3543 * (1 + (Q3543 / 100)), 2)</f>
        <v>1134</v>
      </c>
      <c r="S3543" s="5">
        <f>ROUND(R3543 * D3543, 2)</f>
        <v>1145.34</v>
      </c>
      <c r="T3543" s="4" t="str">
        <v>MUMBAI</v>
      </c>
      <c r="U3543" s="8" t="str">
        <v>AVAILABLE</v>
      </c>
      <c r="V3543" s="4" t="str">
        <v>Feather, Cloud, Crystal</v>
      </c>
      <c r="W3543" s="9" t="str">
        <v>Media URL</v>
      </c>
    </row>
    <row r="3544">
      <c r="A3544" s="4" t="str">
        <v>1557195098</v>
      </c>
      <c r="B3544" s="4" t="str">
        <v>HEART</v>
      </c>
      <c r="C3544" s="4">
        <v>144060</v>
      </c>
      <c r="D3544" s="5">
        <v>1.01</v>
      </c>
      <c r="E3544" s="4" t="str">
        <v>G</v>
      </c>
      <c r="F3544" s="4" t="str">
        <v>VS2</v>
      </c>
      <c r="G3544" s="4" t="str">
        <v xml:space="preserve"> </v>
      </c>
      <c r="H3544" s="4" t="str">
        <v>EX</v>
      </c>
      <c r="I3544" s="4" t="str">
        <v>VG</v>
      </c>
      <c r="J3544" s="4" t="str">
        <v>STG</v>
      </c>
      <c r="K3544" s="4" t="str">
        <v>6.06 x 6.67 x 4.24</v>
      </c>
      <c r="L3544" s="4" t="str">
        <v>63.50</v>
      </c>
      <c r="M3544" s="4" t="str">
        <v>56.00</v>
      </c>
      <c r="N3544" s="4" t="str">
        <v/>
      </c>
      <c r="O3544" s="4" t="str">
        <v>GIA</v>
      </c>
      <c r="P3544" s="4">
        <v>4800</v>
      </c>
      <c r="Q3544" s="7">
        <v>-76</v>
      </c>
      <c r="R3544" s="5">
        <f>ROUND(P3544 * (1 + (Q3544 / 100)), 2)</f>
        <v>1152</v>
      </c>
      <c r="S3544" s="5">
        <f>ROUND(R3544 * D3544, 2)</f>
        <v>1163.52</v>
      </c>
      <c r="T3544" s="4" t="str">
        <v>EXHIBITION</v>
      </c>
      <c r="U3544" s="8" t="str">
        <v>AVAILABLE</v>
      </c>
      <c r="V3544" s="4" t="str">
        <v>Crystal, Twinning Wisp, Feather, Needle</v>
      </c>
      <c r="W3544" s="9" t="str">
        <v>Media URL</v>
      </c>
    </row>
    <row r="3545">
      <c r="A3545" s="4" t="str">
        <v>5566216967</v>
      </c>
      <c r="B3545" s="4" t="str">
        <v>HEART</v>
      </c>
      <c r="C3545" s="4">
        <v>187067</v>
      </c>
      <c r="D3545" s="5">
        <v>1.03</v>
      </c>
      <c r="E3545" s="4" t="str">
        <v>G</v>
      </c>
      <c r="F3545" s="4" t="str">
        <v>SI1</v>
      </c>
      <c r="G3545" s="4" t="str">
        <v xml:space="preserve"> </v>
      </c>
      <c r="H3545" s="4" t="str">
        <v>EX</v>
      </c>
      <c r="I3545" s="4" t="str">
        <v>EX</v>
      </c>
      <c r="J3545" s="4" t="str">
        <v>MED</v>
      </c>
      <c r="K3545" s="4" t="str">
        <v>5.58 x 7.27 x 3.99</v>
      </c>
      <c r="L3545" s="4" t="str">
        <v>55.00</v>
      </c>
      <c r="M3545" s="4" t="str">
        <v>63.00</v>
      </c>
      <c r="N3545" s="4" t="str">
        <v/>
      </c>
      <c r="O3545" s="4" t="str">
        <v>GIA</v>
      </c>
      <c r="P3545" s="4">
        <v>3800</v>
      </c>
      <c r="Q3545" s="7">
        <v>-70</v>
      </c>
      <c r="R3545" s="5">
        <f>ROUND(P3545 * (1 + (Q3545 / 100)), 2)</f>
        <v>1140</v>
      </c>
      <c r="S3545" s="5">
        <f>ROUND(R3545 * D3545, 2)</f>
        <v>1174.2</v>
      </c>
      <c r="T3545" s="4" t="str">
        <v>EXHIBITION</v>
      </c>
      <c r="U3545" s="8" t="str">
        <v>AVAILABLE</v>
      </c>
      <c r="V3545" s="4" t="str">
        <v>Crystal, Indented Natural</v>
      </c>
      <c r="W3545" s="9" t="str">
        <v>Media URL</v>
      </c>
    </row>
    <row r="3546">
      <c r="A3546" s="4" t="str">
        <v>773617674</v>
      </c>
      <c r="B3546" s="4" t="str">
        <v>HEART</v>
      </c>
      <c r="C3546" s="4">
        <v>150028</v>
      </c>
      <c r="D3546" s="5">
        <v>1.01</v>
      </c>
      <c r="E3546" s="4" t="str">
        <v>G</v>
      </c>
      <c r="F3546" s="4" t="str">
        <v>SI1</v>
      </c>
      <c r="G3546" s="4" t="str">
        <v>VG</v>
      </c>
      <c r="H3546" s="4" t="str">
        <v>EX</v>
      </c>
      <c r="I3546" s="4" t="str">
        <v>EX</v>
      </c>
      <c r="J3546" s="4" t="str">
        <v>STG</v>
      </c>
      <c r="K3546" s="4" t="str">
        <v>5.84 x 7.08 x 4.11</v>
      </c>
      <c r="L3546" s="4" t="str">
        <v>58.10</v>
      </c>
      <c r="M3546" s="4" t="str">
        <v>60.00</v>
      </c>
      <c r="N3546" s="4" t="str">
        <v>37.60</v>
      </c>
      <c r="O3546" s="4" t="str">
        <v>IGI</v>
      </c>
      <c r="P3546" s="4">
        <v>3800</v>
      </c>
      <c r="Q3546" s="7">
        <v>-80</v>
      </c>
      <c r="R3546" s="5">
        <f>ROUND(P3546 * (1 + (Q3546 / 100)), 2)</f>
        <v>760</v>
      </c>
      <c r="S3546" s="5">
        <f>ROUND(R3546 * D3546, 2)</f>
        <v>767.6</v>
      </c>
      <c r="T3546" s="4" t="str">
        <v>MUMBAI</v>
      </c>
      <c r="U3546" s="8" t="str">
        <v>AVAILABLE</v>
      </c>
      <c r="V3546" s="4" t="str">
        <v>Feather, Crystal, Cloud</v>
      </c>
      <c r="W3546" s="9" t="str">
        <v>Media URL</v>
      </c>
    </row>
    <row r="3547">
      <c r="A3547" s="4" t="str">
        <v>801638041</v>
      </c>
      <c r="B3547" s="4" t="str">
        <v>HEART</v>
      </c>
      <c r="C3547" s="4">
        <v>166007</v>
      </c>
      <c r="D3547" s="5">
        <v>1.06</v>
      </c>
      <c r="E3547" s="4" t="str">
        <v>G</v>
      </c>
      <c r="F3547" s="4" t="str">
        <v>SI2</v>
      </c>
      <c r="G3547" s="4" t="str">
        <v>VG</v>
      </c>
      <c r="H3547" s="4" t="str">
        <v>VG</v>
      </c>
      <c r="I3547" s="4" t="str">
        <v>VG</v>
      </c>
      <c r="J3547" s="4" t="str">
        <v>STG</v>
      </c>
      <c r="K3547" s="4" t="str">
        <v>5.60 x 7.10 x 4.25</v>
      </c>
      <c r="L3547" s="4" t="str">
        <v>59.90</v>
      </c>
      <c r="M3547" s="4" t="str">
        <v>61.00</v>
      </c>
      <c r="N3547" s="4" t="str">
        <v>36.00</v>
      </c>
      <c r="O3547" s="4" t="str">
        <v>IGI</v>
      </c>
      <c r="P3547" s="4">
        <v>3300</v>
      </c>
      <c r="Q3547" s="7">
        <v>-78</v>
      </c>
      <c r="R3547" s="5">
        <f>ROUND(P3547 * (1 + (Q3547 / 100)), 2)</f>
        <v>726</v>
      </c>
      <c r="S3547" s="5">
        <f>ROUND(R3547 * D3547, 2)</f>
        <v>769.56</v>
      </c>
      <c r="T3547" s="4" t="str">
        <v>MUMBAI</v>
      </c>
      <c r="U3547" s="8" t="str">
        <v>AVAILABLE</v>
      </c>
      <c r="V3547" s="4" t="str">
        <v>Crystal, Cloud, Feather</v>
      </c>
      <c r="W3547" s="9" t="str">
        <v>Media URL</v>
      </c>
    </row>
    <row r="3548">
      <c r="A3548" s="4" t="str">
        <v>801637953</v>
      </c>
      <c r="B3548" s="4" t="str">
        <v>HEART</v>
      </c>
      <c r="C3548" s="4">
        <v>163674</v>
      </c>
      <c r="D3548" s="5">
        <v>1</v>
      </c>
      <c r="E3548" s="4" t="str">
        <v>H</v>
      </c>
      <c r="F3548" s="4" t="str">
        <v>VVS1</v>
      </c>
      <c r="G3548" s="4" t="str">
        <v>VG</v>
      </c>
      <c r="H3548" s="4" t="str">
        <v>EX</v>
      </c>
      <c r="I3548" s="4" t="str">
        <v>EX</v>
      </c>
      <c r="J3548" s="4" t="str">
        <v>VSL</v>
      </c>
      <c r="K3548" s="4" t="str">
        <v>5.46 x 6.75 x 4.34</v>
      </c>
      <c r="L3548" s="4" t="str">
        <v>64.30</v>
      </c>
      <c r="M3548" s="4" t="str">
        <v>62.00</v>
      </c>
      <c r="N3548" s="4" t="str">
        <v>40.10</v>
      </c>
      <c r="O3548" s="4" t="str">
        <v>IGI</v>
      </c>
      <c r="P3548" s="4">
        <v>5200</v>
      </c>
      <c r="Q3548" s="7">
        <v>-79</v>
      </c>
      <c r="R3548" s="5">
        <f>ROUND(P3548 * (1 + (Q3548 / 100)), 2)</f>
        <v>1092</v>
      </c>
      <c r="S3548" s="5">
        <f>ROUND(R3548 * D3548, 2)</f>
        <v>1092</v>
      </c>
      <c r="T3548" s="4" t="str">
        <v>MUMBAI</v>
      </c>
      <c r="U3548" s="8" t="str">
        <v>AVAILABLE</v>
      </c>
      <c r="V3548" s="4" t="str">
        <v>Feather</v>
      </c>
      <c r="W3548" s="9" t="str">
        <v>Media URL</v>
      </c>
    </row>
    <row r="3549">
      <c r="A3549" s="4" t="str">
        <v>7551146503</v>
      </c>
      <c r="B3549" s="4" t="str">
        <v>HEART</v>
      </c>
      <c r="C3549" s="4">
        <v>142554</v>
      </c>
      <c r="D3549" s="5">
        <v>1.01</v>
      </c>
      <c r="E3549" s="4" t="str">
        <v>H</v>
      </c>
      <c r="F3549" s="4" t="str">
        <v>VS1</v>
      </c>
      <c r="G3549" s="4" t="str">
        <v xml:space="preserve"> </v>
      </c>
      <c r="H3549" s="4" t="str">
        <v>VG</v>
      </c>
      <c r="I3549" s="4" t="str">
        <v>VG</v>
      </c>
      <c r="J3549" s="4" t="str">
        <v>VST</v>
      </c>
      <c r="K3549" s="4" t="str">
        <v>5.57 x 6.34 x 3.54</v>
      </c>
      <c r="L3549" s="4" t="str">
        <v>55.70</v>
      </c>
      <c r="M3549" s="4" t="str">
        <v>59.00</v>
      </c>
      <c r="N3549" s="4" t="str">
        <v/>
      </c>
      <c r="O3549" s="4" t="str">
        <v>GIA</v>
      </c>
      <c r="P3549" s="4">
        <v>4600</v>
      </c>
      <c r="Q3549" s="7">
        <v>-79</v>
      </c>
      <c r="R3549" s="5">
        <f>ROUND(P3549 * (1 + (Q3549 / 100)), 2)</f>
        <v>966</v>
      </c>
      <c r="S3549" s="5">
        <f>ROUND(R3549 * D3549, 2)</f>
        <v>975.66</v>
      </c>
      <c r="T3549" s="4" t="str">
        <v>EXHIBITION</v>
      </c>
      <c r="U3549" s="8" t="str">
        <v>AVAILABLE</v>
      </c>
      <c r="V3549" s="4" t="str">
        <v>Crystal, Feather, Pinpoint</v>
      </c>
      <c r="W3549" s="9" t="str">
        <v>Media URL</v>
      </c>
    </row>
    <row r="3550">
      <c r="A3550" s="4" t="str">
        <v>773617965</v>
      </c>
      <c r="B3550" s="4" t="str">
        <v>HEART</v>
      </c>
      <c r="C3550" s="4">
        <v>136090</v>
      </c>
      <c r="D3550" s="5">
        <v>1.01</v>
      </c>
      <c r="E3550" s="4" t="str">
        <v>H</v>
      </c>
      <c r="F3550" s="4" t="str">
        <v>VS2</v>
      </c>
      <c r="G3550" s="4" t="str">
        <v>VG</v>
      </c>
      <c r="H3550" s="4" t="str">
        <v>EX</v>
      </c>
      <c r="I3550" s="4" t="str">
        <v>EX</v>
      </c>
      <c r="J3550" s="4" t="str">
        <v>SLT</v>
      </c>
      <c r="K3550" s="4" t="str">
        <v>6.58 x 6.74 x 3.81</v>
      </c>
      <c r="L3550" s="4" t="str">
        <v>56.50</v>
      </c>
      <c r="M3550" s="4" t="str">
        <v>56.00</v>
      </c>
      <c r="N3550" s="4" t="str">
        <v>37.60</v>
      </c>
      <c r="O3550" s="4" t="str">
        <v>IGI</v>
      </c>
      <c r="P3550" s="4">
        <v>4200</v>
      </c>
      <c r="Q3550" s="7">
        <v>-80</v>
      </c>
      <c r="R3550" s="5">
        <f>ROUND(P3550 * (1 + (Q3550 / 100)), 2)</f>
        <v>840</v>
      </c>
      <c r="S3550" s="5">
        <f>ROUND(R3550 * D3550, 2)</f>
        <v>848.4</v>
      </c>
      <c r="T3550" s="4" t="str">
        <v>MUMBAI</v>
      </c>
      <c r="U3550" s="8" t="str">
        <v>AVAILABLE</v>
      </c>
      <c r="V3550" s="4" t="str">
        <v>Cloud, Crystal, Needle</v>
      </c>
      <c r="W3550" s="9" t="str">
        <v>Media URL</v>
      </c>
    </row>
    <row r="3551">
      <c r="A3551" s="4" t="str">
        <v>2557767139</v>
      </c>
      <c r="B3551" s="4" t="str">
        <v>HEART</v>
      </c>
      <c r="C3551" s="4">
        <v>168480</v>
      </c>
      <c r="D3551" s="5">
        <v>1.02</v>
      </c>
      <c r="E3551" s="4" t="str">
        <v>I</v>
      </c>
      <c r="F3551" s="4" t="str">
        <v>VVS2</v>
      </c>
      <c r="G3551" s="4" t="str">
        <v xml:space="preserve"> </v>
      </c>
      <c r="H3551" s="4" t="str">
        <v>EX</v>
      </c>
      <c r="I3551" s="4" t="str">
        <v>EX</v>
      </c>
      <c r="J3551" s="4" t="str">
        <v>NONE</v>
      </c>
      <c r="K3551" s="4" t="str">
        <v>5.55 x 6.83 x 4.30</v>
      </c>
      <c r="L3551" s="4" t="str">
        <v>62.90</v>
      </c>
      <c r="M3551" s="4" t="str">
        <v>59.00</v>
      </c>
      <c r="N3551" s="4" t="str">
        <v/>
      </c>
      <c r="O3551" s="4" t="str">
        <v>GIA</v>
      </c>
      <c r="P3551" s="4">
        <v>4200</v>
      </c>
      <c r="Q3551" s="7">
        <v>-66</v>
      </c>
      <c r="R3551" s="5">
        <f>ROUND(P3551 * (1 + (Q3551 / 100)), 2)</f>
        <v>1428</v>
      </c>
      <c r="S3551" s="5">
        <f>ROUND(R3551 * D3551, 2)</f>
        <v>1456.56</v>
      </c>
      <c r="T3551" s="4" t="str">
        <v>EXHIBITION</v>
      </c>
      <c r="U3551" s="8" t="str">
        <v>AVAILABLE</v>
      </c>
      <c r="V3551" s="4" t="str">
        <v>Cloud</v>
      </c>
      <c r="W3551" s="9" t="str">
        <v>Media URL</v>
      </c>
    </row>
    <row r="3552">
      <c r="A3552" s="4" t="str">
        <v>773617241</v>
      </c>
      <c r="B3552" s="4" t="str">
        <v>HEART</v>
      </c>
      <c r="C3552" s="4">
        <v>153327</v>
      </c>
      <c r="D3552" s="5">
        <v>1</v>
      </c>
      <c r="E3552" s="4" t="str">
        <v>I</v>
      </c>
      <c r="F3552" s="4" t="str">
        <v>VVS2</v>
      </c>
      <c r="G3552" s="4" t="str">
        <v>VG</v>
      </c>
      <c r="H3552" s="4" t="str">
        <v>EX</v>
      </c>
      <c r="I3552" s="4" t="str">
        <v>EX</v>
      </c>
      <c r="J3552" s="4" t="str">
        <v>NONE</v>
      </c>
      <c r="K3552" s="4" t="str">
        <v>5.61 x 6.78 x 4.36</v>
      </c>
      <c r="L3552" s="4" t="str">
        <v>64.30</v>
      </c>
      <c r="M3552" s="4" t="str">
        <v>60.00</v>
      </c>
      <c r="N3552" s="4" t="str">
        <v>37.80</v>
      </c>
      <c r="O3552" s="4" t="str">
        <v>IGI</v>
      </c>
      <c r="P3552" s="4">
        <v>4200</v>
      </c>
      <c r="Q3552" s="7">
        <v>-79</v>
      </c>
      <c r="R3552" s="5">
        <f>ROUND(P3552 * (1 + (Q3552 / 100)), 2)</f>
        <v>882</v>
      </c>
      <c r="S3552" s="5">
        <f>ROUND(R3552 * D3552, 2)</f>
        <v>882</v>
      </c>
      <c r="T3552" s="4" t="str">
        <v>MUMBAI</v>
      </c>
      <c r="U3552" s="8" t="str">
        <v>AVAILABLE</v>
      </c>
      <c r="V3552" s="4" t="str">
        <v>Feather</v>
      </c>
      <c r="W3552" s="9" t="str">
        <v>Media URL</v>
      </c>
    </row>
    <row r="3553">
      <c r="A3553" s="4" t="str">
        <v>773617379</v>
      </c>
      <c r="B3553" s="4" t="str">
        <v>HEART</v>
      </c>
      <c r="C3553" s="4">
        <v>156906</v>
      </c>
      <c r="D3553" s="5">
        <v>1.01</v>
      </c>
      <c r="E3553" s="4" t="str">
        <v>I</v>
      </c>
      <c r="F3553" s="4" t="str">
        <v>VVS2</v>
      </c>
      <c r="G3553" s="4" t="str">
        <v>VG</v>
      </c>
      <c r="H3553" s="4" t="str">
        <v>EX</v>
      </c>
      <c r="I3553" s="4" t="str">
        <v>EX</v>
      </c>
      <c r="J3553" s="4" t="str">
        <v>NONE</v>
      </c>
      <c r="K3553" s="4" t="str">
        <v>5.64 x 6.85 x 4.12</v>
      </c>
      <c r="L3553" s="4" t="str">
        <v>60.10</v>
      </c>
      <c r="M3553" s="4" t="str">
        <v>61.00</v>
      </c>
      <c r="N3553" s="4" t="str">
        <v>39.00</v>
      </c>
      <c r="O3553" s="4" t="str">
        <v>IGI</v>
      </c>
      <c r="P3553" s="4">
        <v>4200</v>
      </c>
      <c r="Q3553" s="7">
        <v>-77</v>
      </c>
      <c r="R3553" s="5">
        <f>ROUND(P3553 * (1 + (Q3553 / 100)), 2)</f>
        <v>966</v>
      </c>
      <c r="S3553" s="5">
        <f>ROUND(R3553 * D3553, 2)</f>
        <v>975.66</v>
      </c>
      <c r="T3553" s="4" t="str">
        <v>MUMBAI</v>
      </c>
      <c r="U3553" s="8" t="str">
        <v>AVAILABLE</v>
      </c>
      <c r="V3553" s="4" t="str">
        <v>Needle, Cloud</v>
      </c>
      <c r="W3553" s="9" t="str">
        <v>Media URL</v>
      </c>
    </row>
    <row r="3554">
      <c r="A3554" s="4" t="str">
        <v>3555728020</v>
      </c>
      <c r="B3554" s="4" t="str">
        <v>HEART</v>
      </c>
      <c r="C3554" s="4">
        <v>167879</v>
      </c>
      <c r="D3554" s="5">
        <v>1.01</v>
      </c>
      <c r="E3554" s="4" t="str">
        <v>I</v>
      </c>
      <c r="F3554" s="4" t="str">
        <v>VS1</v>
      </c>
      <c r="G3554" s="4" t="str">
        <v xml:space="preserve"> </v>
      </c>
      <c r="H3554" s="4" t="str">
        <v>EX</v>
      </c>
      <c r="I3554" s="4" t="str">
        <v>EX</v>
      </c>
      <c r="J3554" s="4" t="str">
        <v>NONE</v>
      </c>
      <c r="K3554" s="4" t="str">
        <v>5.80 x 6.53 x 4.53</v>
      </c>
      <c r="L3554" s="4" t="str">
        <v>69.40</v>
      </c>
      <c r="M3554" s="4" t="str">
        <v>58.00</v>
      </c>
      <c r="N3554" s="4" t="str">
        <v/>
      </c>
      <c r="O3554" s="4" t="str">
        <v>GIA</v>
      </c>
      <c r="P3554" s="4">
        <v>3900</v>
      </c>
      <c r="Q3554" s="7">
        <v>-66</v>
      </c>
      <c r="R3554" s="5">
        <f>ROUND(P3554 * (1 + (Q3554 / 100)), 2)</f>
        <v>1326</v>
      </c>
      <c r="S3554" s="5">
        <f>ROUND(R3554 * D3554, 2)</f>
        <v>1339.26</v>
      </c>
      <c r="T3554" s="4" t="str">
        <v>EXHIBITION</v>
      </c>
      <c r="U3554" s="8" t="str">
        <v>AVAILABLE</v>
      </c>
      <c r="V3554" s="4" t="str">
        <v>Cloud, Crystal, Needle, Pinpoint</v>
      </c>
      <c r="W3554" s="9" t="str">
        <v>Media URL</v>
      </c>
    </row>
    <row r="3555">
      <c r="A3555" s="4" t="str">
        <v>6551934743</v>
      </c>
      <c r="B3555" s="4" t="str">
        <v>HEART</v>
      </c>
      <c r="C3555" s="4">
        <v>172428</v>
      </c>
      <c r="D3555" s="5">
        <v>1.02</v>
      </c>
      <c r="E3555" s="4" t="str">
        <v>I</v>
      </c>
      <c r="F3555" s="4" t="str">
        <v>VS1</v>
      </c>
      <c r="G3555" s="4" t="str">
        <v xml:space="preserve"> </v>
      </c>
      <c r="H3555" s="4" t="str">
        <v>EX</v>
      </c>
      <c r="I3555" s="4" t="str">
        <v>EX</v>
      </c>
      <c r="J3555" s="4" t="str">
        <v>NONE</v>
      </c>
      <c r="K3555" s="4" t="str">
        <v>5.52 x 6.65 x 4.53</v>
      </c>
      <c r="L3555" s="4" t="str">
        <v>68.00</v>
      </c>
      <c r="M3555" s="4" t="str">
        <v>59.00</v>
      </c>
      <c r="N3555" s="4" t="str">
        <v/>
      </c>
      <c r="O3555" s="4" t="str">
        <v>GIA</v>
      </c>
      <c r="P3555" s="4">
        <v>3900</v>
      </c>
      <c r="Q3555" s="7">
        <v>-66</v>
      </c>
      <c r="R3555" s="5">
        <f>ROUND(P3555 * (1 + (Q3555 / 100)), 2)</f>
        <v>1326</v>
      </c>
      <c r="S3555" s="5">
        <f>ROUND(R3555 * D3555, 2)</f>
        <v>1352.52</v>
      </c>
      <c r="T3555" s="4" t="str">
        <v>EXHIBITION</v>
      </c>
      <c r="U3555" s="8" t="str">
        <v>AVAILABLE</v>
      </c>
      <c r="V3555" s="4" t="str">
        <v>Crystal, Cloud, Needle</v>
      </c>
      <c r="W3555" s="9" t="str">
        <v>Media URL</v>
      </c>
    </row>
    <row r="3556">
      <c r="A3556" s="4" t="str">
        <v>773617540</v>
      </c>
      <c r="B3556" s="4" t="str">
        <v>HEART</v>
      </c>
      <c r="C3556" s="4">
        <v>158708</v>
      </c>
      <c r="D3556" s="5">
        <v>1.01</v>
      </c>
      <c r="E3556" s="4" t="str">
        <v>I</v>
      </c>
      <c r="F3556" s="4" t="str">
        <v>VS1</v>
      </c>
      <c r="G3556" s="4" t="str">
        <v>VG</v>
      </c>
      <c r="H3556" s="4" t="str">
        <v>EX</v>
      </c>
      <c r="I3556" s="4" t="str">
        <v>VG</v>
      </c>
      <c r="J3556" s="4" t="str">
        <v>NONE</v>
      </c>
      <c r="K3556" s="4" t="str">
        <v>6.17 x 6.83 x 4.13</v>
      </c>
      <c r="L3556" s="4" t="str">
        <v>60.50</v>
      </c>
      <c r="M3556" s="4" t="str">
        <v>60.00</v>
      </c>
      <c r="N3556" s="4" t="str">
        <v>33.00</v>
      </c>
      <c r="O3556" s="4" t="str">
        <v>IGI</v>
      </c>
      <c r="P3556" s="4">
        <v>3900</v>
      </c>
      <c r="Q3556" s="7">
        <v>-79</v>
      </c>
      <c r="R3556" s="5">
        <f>ROUND(P3556 * (1 + (Q3556 / 100)), 2)</f>
        <v>819</v>
      </c>
      <c r="S3556" s="5">
        <f>ROUND(R3556 * D3556, 2)</f>
        <v>827.19</v>
      </c>
      <c r="T3556" s="4" t="str">
        <v>MUMBAI</v>
      </c>
      <c r="U3556" s="8" t="str">
        <v>AVAILABLE</v>
      </c>
      <c r="V3556" s="4" t="str">
        <v>Feather, Needle, Cloud</v>
      </c>
      <c r="W3556" s="9" t="str">
        <v>Media URL</v>
      </c>
    </row>
    <row r="3557">
      <c r="A3557" s="4" t="str">
        <v>773618036</v>
      </c>
      <c r="B3557" s="4" t="str">
        <v>HEART</v>
      </c>
      <c r="C3557" s="4">
        <v>139921</v>
      </c>
      <c r="D3557" s="5">
        <v>1</v>
      </c>
      <c r="E3557" s="4" t="str">
        <v>I</v>
      </c>
      <c r="F3557" s="4" t="str">
        <v>VS1</v>
      </c>
      <c r="G3557" s="4" t="str">
        <v>VG</v>
      </c>
      <c r="H3557" s="4" t="str">
        <v>EX</v>
      </c>
      <c r="I3557" s="4" t="str">
        <v>EX</v>
      </c>
      <c r="J3557" s="4" t="str">
        <v>NONE</v>
      </c>
      <c r="K3557" s="4" t="str">
        <v>6.13 x 6.42 x 4.31</v>
      </c>
      <c r="L3557" s="4" t="str">
        <v>67.10</v>
      </c>
      <c r="M3557" s="4" t="str">
        <v>53.00</v>
      </c>
      <c r="N3557" s="4" t="str">
        <v>35.40</v>
      </c>
      <c r="O3557" s="4" t="str">
        <v>IGI</v>
      </c>
      <c r="P3557" s="4">
        <v>3900</v>
      </c>
      <c r="Q3557" s="7">
        <v>-80</v>
      </c>
      <c r="R3557" s="5">
        <f>ROUND(P3557 * (1 + (Q3557 / 100)), 2)</f>
        <v>780</v>
      </c>
      <c r="S3557" s="5">
        <f>ROUND(R3557 * D3557, 2)</f>
        <v>780</v>
      </c>
      <c r="T3557" s="4" t="str">
        <v>MUMBAI</v>
      </c>
      <c r="U3557" s="8" t="str">
        <v>AVAILABLE</v>
      </c>
      <c r="V3557" s="4" t="str">
        <v>Feather, Crystal</v>
      </c>
      <c r="W3557" s="9" t="str">
        <v>Media URL</v>
      </c>
    </row>
    <row r="3558">
      <c r="A3558" s="4" t="str">
        <v>801639231</v>
      </c>
      <c r="B3558" s="4" t="str">
        <v>HEART</v>
      </c>
      <c r="C3558" s="4">
        <v>186205</v>
      </c>
      <c r="D3558" s="5">
        <v>1</v>
      </c>
      <c r="E3558" s="4" t="str">
        <v>I</v>
      </c>
      <c r="F3558" s="4" t="str">
        <v>VS1</v>
      </c>
      <c r="G3558" s="4" t="str">
        <v>VG</v>
      </c>
      <c r="H3558" s="4" t="str">
        <v>EX</v>
      </c>
      <c r="I3558" s="4" t="str">
        <v>EX</v>
      </c>
      <c r="J3558" s="4" t="str">
        <v>NONE</v>
      </c>
      <c r="K3558" s="4" t="str">
        <v>6.42 x 6.82 x 3.81</v>
      </c>
      <c r="L3558" s="4" t="str">
        <v>55.90</v>
      </c>
      <c r="M3558" s="4" t="str">
        <v>57.00</v>
      </c>
      <c r="N3558" s="4" t="str">
        <v>31.50</v>
      </c>
      <c r="O3558" s="4" t="str">
        <v>IGI</v>
      </c>
      <c r="P3558" s="4">
        <v>3900</v>
      </c>
      <c r="Q3558" s="7">
        <v>-75</v>
      </c>
      <c r="R3558" s="5">
        <f>ROUND(P3558 * (1 + (Q3558 / 100)), 2)</f>
        <v>975</v>
      </c>
      <c r="S3558" s="5">
        <f>ROUND(R3558 * D3558, 2)</f>
        <v>975</v>
      </c>
      <c r="T3558" s="4" t="str">
        <v>MUMBAI</v>
      </c>
      <c r="U3558" s="8" t="str">
        <v>AVAILABLE</v>
      </c>
      <c r="V3558" s="4" t="str">
        <v>Crystal, Cloud, Feather</v>
      </c>
      <c r="W3558" s="9" t="str">
        <v>Media URL</v>
      </c>
    </row>
    <row r="3559">
      <c r="A3559" s="4" t="str">
        <v>801637921</v>
      </c>
      <c r="B3559" s="4" t="str">
        <v>HEART</v>
      </c>
      <c r="C3559" s="4">
        <v>163206</v>
      </c>
      <c r="D3559" s="5">
        <v>1.02</v>
      </c>
      <c r="E3559" s="4" t="str">
        <v>I</v>
      </c>
      <c r="F3559" s="4" t="str">
        <v>VS1</v>
      </c>
      <c r="G3559" s="4" t="str">
        <v>VG</v>
      </c>
      <c r="H3559" s="4" t="str">
        <v>EX</v>
      </c>
      <c r="I3559" s="4" t="str">
        <v>EX</v>
      </c>
      <c r="J3559" s="4" t="str">
        <v>VSL</v>
      </c>
      <c r="K3559" s="4" t="str">
        <v>5.76 x 6.69 x 4.38</v>
      </c>
      <c r="L3559" s="4" t="str">
        <v>65.50</v>
      </c>
      <c r="M3559" s="4" t="str">
        <v>60.00</v>
      </c>
      <c r="N3559" s="4" t="str">
        <v>39.80</v>
      </c>
      <c r="O3559" s="4" t="str">
        <v>IGI</v>
      </c>
      <c r="P3559" s="4">
        <v>3900</v>
      </c>
      <c r="Q3559" s="7">
        <v>-78</v>
      </c>
      <c r="R3559" s="5">
        <f>ROUND(P3559 * (1 + (Q3559 / 100)), 2)</f>
        <v>858</v>
      </c>
      <c r="S3559" s="5">
        <f>ROUND(R3559 * D3559, 2)</f>
        <v>875.16</v>
      </c>
      <c r="T3559" s="4" t="str">
        <v>MUMBAI</v>
      </c>
      <c r="U3559" s="8" t="str">
        <v>AVAILABLE</v>
      </c>
      <c r="V3559" s="4" t="str">
        <v>Cloud, Crystal</v>
      </c>
      <c r="W3559" s="9" t="str">
        <v>Media URL</v>
      </c>
    </row>
    <row r="3560">
      <c r="A3560" s="4" t="str">
        <v>801637950</v>
      </c>
      <c r="B3560" s="4" t="str">
        <v>HEART</v>
      </c>
      <c r="C3560" s="4">
        <v>163669</v>
      </c>
      <c r="D3560" s="5">
        <v>1</v>
      </c>
      <c r="E3560" s="4" t="str">
        <v>I</v>
      </c>
      <c r="F3560" s="4" t="str">
        <v>VS2</v>
      </c>
      <c r="G3560" s="4" t="str">
        <v>VG</v>
      </c>
      <c r="H3560" s="4" t="str">
        <v>EX</v>
      </c>
      <c r="I3560" s="4" t="str">
        <v>EX</v>
      </c>
      <c r="J3560" s="4" t="str">
        <v>NONE</v>
      </c>
      <c r="K3560" s="4" t="str">
        <v>5.45 x 7.09 x 4.21</v>
      </c>
      <c r="L3560" s="4" t="str">
        <v>59.40</v>
      </c>
      <c r="M3560" s="4" t="str">
        <v>57.00</v>
      </c>
      <c r="N3560" s="4" t="str">
        <v>37.20</v>
      </c>
      <c r="O3560" s="4" t="str">
        <v>IGI</v>
      </c>
      <c r="P3560" s="4">
        <v>3700</v>
      </c>
      <c r="Q3560" s="7">
        <v>-77</v>
      </c>
      <c r="R3560" s="5">
        <f>ROUND(P3560 * (1 + (Q3560 / 100)), 2)</f>
        <v>851</v>
      </c>
      <c r="S3560" s="5">
        <f>ROUND(R3560 * D3560, 2)</f>
        <v>851</v>
      </c>
      <c r="T3560" s="4" t="str">
        <v>MUMBAI</v>
      </c>
      <c r="U3560" s="8" t="str">
        <v>AVAILABLE</v>
      </c>
      <c r="V3560" s="4" t="str">
        <v>Feather</v>
      </c>
      <c r="W3560" s="9" t="str">
        <v>Media URL</v>
      </c>
    </row>
    <row r="3561">
      <c r="A3561" s="4" t="str">
        <v>2558238848</v>
      </c>
      <c r="B3561" s="4" t="str">
        <v>HEART</v>
      </c>
      <c r="C3561" s="4">
        <v>146942</v>
      </c>
      <c r="D3561" s="5">
        <v>1.01</v>
      </c>
      <c r="E3561" s="4" t="str">
        <v>I</v>
      </c>
      <c r="F3561" s="4" t="str">
        <v>SI1</v>
      </c>
      <c r="G3561" s="4" t="str">
        <v xml:space="preserve"> </v>
      </c>
      <c r="H3561" s="4" t="str">
        <v>EX</v>
      </c>
      <c r="I3561" s="4" t="str">
        <v>EX</v>
      </c>
      <c r="J3561" s="4" t="str">
        <v>NONE</v>
      </c>
      <c r="K3561" s="4" t="str">
        <v>5.70 x 6.81 x 4.39</v>
      </c>
      <c r="L3561" s="4" t="str">
        <v>64.40</v>
      </c>
      <c r="M3561" s="4" t="str">
        <v>60.00</v>
      </c>
      <c r="N3561" s="4" t="str">
        <v/>
      </c>
      <c r="O3561" s="4" t="str">
        <v>GIA</v>
      </c>
      <c r="P3561" s="4">
        <v>3200</v>
      </c>
      <c r="Q3561" s="7">
        <v>-72</v>
      </c>
      <c r="R3561" s="5">
        <f>ROUND(P3561 * (1 + (Q3561 / 100)), 2)</f>
        <v>896</v>
      </c>
      <c r="S3561" s="5">
        <f>ROUND(R3561 * D3561, 2)</f>
        <v>904.96</v>
      </c>
      <c r="T3561" s="4" t="str">
        <v>EXHIBITION</v>
      </c>
      <c r="U3561" s="8" t="str">
        <v>AVAILABLE</v>
      </c>
      <c r="V3561" s="4" t="str">
        <v>Twinning Wisp, Feather</v>
      </c>
      <c r="W3561" s="9" t="str">
        <v>Media URL</v>
      </c>
    </row>
    <row r="3562">
      <c r="A3562" s="4" t="str">
        <v>1558661582</v>
      </c>
      <c r="B3562" s="4" t="str">
        <v>HEART</v>
      </c>
      <c r="C3562" s="4">
        <v>164812</v>
      </c>
      <c r="D3562" s="5">
        <v>1</v>
      </c>
      <c r="E3562" s="4" t="str">
        <v>J</v>
      </c>
      <c r="F3562" s="4" t="str">
        <v>IF</v>
      </c>
      <c r="G3562" s="4" t="str">
        <v xml:space="preserve"> </v>
      </c>
      <c r="H3562" s="4" t="str">
        <v>EX</v>
      </c>
      <c r="I3562" s="4" t="str">
        <v>EX</v>
      </c>
      <c r="J3562" s="4" t="str">
        <v>NONE</v>
      </c>
      <c r="K3562" s="4" t="str">
        <v>5.89 x 6.59 x 4.17</v>
      </c>
      <c r="L3562" s="4" t="str">
        <v>63.30</v>
      </c>
      <c r="M3562" s="4" t="str">
        <v>61.00</v>
      </c>
      <c r="N3562" s="4" t="str">
        <v/>
      </c>
      <c r="O3562" s="4" t="str">
        <v>GIA</v>
      </c>
      <c r="P3562" s="4">
        <v>4000</v>
      </c>
      <c r="Q3562" s="7">
        <v>-67</v>
      </c>
      <c r="R3562" s="5">
        <f>ROUND(P3562 * (1 + (Q3562 / 100)), 2)</f>
        <v>1320</v>
      </c>
      <c r="S3562" s="5">
        <f>ROUND(R3562 * D3562, 2)</f>
        <v>1320</v>
      </c>
      <c r="T3562" s="4" t="str">
        <v>EXHIBITION</v>
      </c>
      <c r="U3562" s="8" t="str">
        <v>AVAILABLE</v>
      </c>
      <c r="V3562" s="4" t="str">
        <v xml:space="preserve"> </v>
      </c>
      <c r="W3562" s="9" t="str">
        <v>Media URL</v>
      </c>
    </row>
    <row r="3563">
      <c r="A3563" s="4" t="str">
        <v>1557531256</v>
      </c>
      <c r="B3563" s="4" t="str">
        <v>HEART</v>
      </c>
      <c r="C3563" s="4">
        <v>160058</v>
      </c>
      <c r="D3563" s="5">
        <v>1.01</v>
      </c>
      <c r="E3563" s="4" t="str">
        <v>J</v>
      </c>
      <c r="F3563" s="4" t="str">
        <v>IF</v>
      </c>
      <c r="G3563" s="4" t="str">
        <v xml:space="preserve"> </v>
      </c>
      <c r="H3563" s="4" t="str">
        <v>EX</v>
      </c>
      <c r="I3563" s="4" t="str">
        <v>EX</v>
      </c>
      <c r="J3563" s="4" t="str">
        <v>NONE</v>
      </c>
      <c r="K3563" s="4" t="str">
        <v>5.69 x 6.80 x 4.38</v>
      </c>
      <c r="L3563" s="4" t="str">
        <v>64.40</v>
      </c>
      <c r="M3563" s="4" t="str">
        <v>56.00</v>
      </c>
      <c r="N3563" s="4" t="str">
        <v/>
      </c>
      <c r="O3563" s="4" t="str">
        <v>GIA</v>
      </c>
      <c r="P3563" s="4">
        <v>4000</v>
      </c>
      <c r="Q3563" s="7">
        <v>-66</v>
      </c>
      <c r="R3563" s="5">
        <f>ROUND(P3563 * (1 + (Q3563 / 100)), 2)</f>
        <v>1360</v>
      </c>
      <c r="S3563" s="5">
        <f>ROUND(R3563 * D3563, 2)</f>
        <v>1373.6</v>
      </c>
      <c r="T3563" s="4" t="str">
        <v>EXHIBITION</v>
      </c>
      <c r="U3563" s="8" t="str">
        <v>AVAILABLE</v>
      </c>
      <c r="V3563" s="4" t="str">
        <v xml:space="preserve"> </v>
      </c>
      <c r="W3563" s="9" t="str">
        <v>Media URL</v>
      </c>
    </row>
    <row r="3564">
      <c r="A3564" s="4" t="str">
        <v>6555784944</v>
      </c>
      <c r="B3564" s="4" t="str">
        <v>HEART</v>
      </c>
      <c r="C3564" s="4">
        <v>168788</v>
      </c>
      <c r="D3564" s="5">
        <v>1.01</v>
      </c>
      <c r="E3564" s="4" t="str">
        <v>J</v>
      </c>
      <c r="F3564" s="4" t="str">
        <v>IF</v>
      </c>
      <c r="G3564" s="4" t="str">
        <v xml:space="preserve"> </v>
      </c>
      <c r="H3564" s="4" t="str">
        <v>EX</v>
      </c>
      <c r="I3564" s="4" t="str">
        <v>EX</v>
      </c>
      <c r="J3564" s="4" t="str">
        <v>NONE</v>
      </c>
      <c r="K3564" s="4" t="str">
        <v>5.52 x 6.81 x 4.35</v>
      </c>
      <c r="L3564" s="4" t="str">
        <v>63.80</v>
      </c>
      <c r="M3564" s="4" t="str">
        <v>57.00</v>
      </c>
      <c r="N3564" s="4" t="str">
        <v/>
      </c>
      <c r="O3564" s="4" t="str">
        <v>GIA</v>
      </c>
      <c r="P3564" s="4">
        <v>4000</v>
      </c>
      <c r="Q3564" s="7">
        <v>-64</v>
      </c>
      <c r="R3564" s="5">
        <f>ROUND(P3564 * (1 + (Q3564 / 100)), 2)</f>
        <v>1440</v>
      </c>
      <c r="S3564" s="5">
        <f>ROUND(R3564 * D3564, 2)</f>
        <v>1454.4</v>
      </c>
      <c r="T3564" s="4" t="str">
        <v>EXHIBITION</v>
      </c>
      <c r="U3564" s="8" t="str">
        <v>AVAILABLE</v>
      </c>
      <c r="V3564" s="4" t="str">
        <v xml:space="preserve"> </v>
      </c>
      <c r="W3564" s="9" t="str">
        <v>Media URL</v>
      </c>
    </row>
    <row r="3565">
      <c r="A3565" s="4" t="str">
        <v>7552728508</v>
      </c>
      <c r="B3565" s="4" t="str">
        <v>HEART</v>
      </c>
      <c r="C3565" s="4">
        <v>167351</v>
      </c>
      <c r="D3565" s="5">
        <v>1.03</v>
      </c>
      <c r="E3565" s="4" t="str">
        <v>J</v>
      </c>
      <c r="F3565" s="4" t="str">
        <v>IF</v>
      </c>
      <c r="G3565" s="4" t="str">
        <v xml:space="preserve"> </v>
      </c>
      <c r="H3565" s="4" t="str">
        <v>EX</v>
      </c>
      <c r="I3565" s="4" t="str">
        <v>EX</v>
      </c>
      <c r="J3565" s="4" t="str">
        <v>FNT</v>
      </c>
      <c r="K3565" s="4" t="str">
        <v>5.88 x 7.10 x 4.17</v>
      </c>
      <c r="L3565" s="4" t="str">
        <v>58.70</v>
      </c>
      <c r="M3565" s="4" t="str">
        <v>56.00</v>
      </c>
      <c r="N3565" s="4" t="str">
        <v/>
      </c>
      <c r="O3565" s="4" t="str">
        <v>GIA</v>
      </c>
      <c r="P3565" s="4">
        <v>4000</v>
      </c>
      <c r="Q3565" s="7">
        <v>-68</v>
      </c>
      <c r="R3565" s="5">
        <f>ROUND(P3565 * (1 + (Q3565 / 100)), 2)</f>
        <v>1280</v>
      </c>
      <c r="S3565" s="5">
        <f>ROUND(R3565 * D3565, 2)</f>
        <v>1318.4</v>
      </c>
      <c r="T3565" s="4" t="str">
        <v>EXHIBITION</v>
      </c>
      <c r="U3565" s="8" t="str">
        <v>AVAILABLE</v>
      </c>
      <c r="V3565" s="4" t="str">
        <v xml:space="preserve"> </v>
      </c>
      <c r="W3565" s="9" t="str">
        <v>Media URL</v>
      </c>
    </row>
    <row r="3566">
      <c r="A3566" s="4" t="str">
        <v>2557810237</v>
      </c>
      <c r="B3566" s="4" t="str">
        <v>HEART</v>
      </c>
      <c r="C3566" s="4">
        <v>170545</v>
      </c>
      <c r="D3566" s="5">
        <v>1.06</v>
      </c>
      <c r="E3566" s="4" t="str">
        <v>J</v>
      </c>
      <c r="F3566" s="4" t="str">
        <v>IF</v>
      </c>
      <c r="G3566" s="4" t="str">
        <v xml:space="preserve"> </v>
      </c>
      <c r="H3566" s="4" t="str">
        <v>EX</v>
      </c>
      <c r="I3566" s="4" t="str">
        <v>EX</v>
      </c>
      <c r="J3566" s="4" t="str">
        <v>FNT</v>
      </c>
      <c r="K3566" s="4" t="str">
        <v>5.84 x 6.95 x 4.28</v>
      </c>
      <c r="L3566" s="4" t="str">
        <v>61.60</v>
      </c>
      <c r="M3566" s="4" t="str">
        <v>60.00</v>
      </c>
      <c r="N3566" s="4" t="str">
        <v/>
      </c>
      <c r="O3566" s="4" t="str">
        <v>GIA</v>
      </c>
      <c r="P3566" s="4">
        <v>4000</v>
      </c>
      <c r="Q3566" s="7">
        <v>-66</v>
      </c>
      <c r="R3566" s="5">
        <f>ROUND(P3566 * (1 + (Q3566 / 100)), 2)</f>
        <v>1360</v>
      </c>
      <c r="S3566" s="5">
        <f>ROUND(R3566 * D3566, 2)</f>
        <v>1441.6</v>
      </c>
      <c r="T3566" s="4" t="str">
        <v>EXHIBITION</v>
      </c>
      <c r="U3566" s="8" t="str">
        <v>AVAILABLE</v>
      </c>
      <c r="V3566" s="4" t="str">
        <v xml:space="preserve"> </v>
      </c>
      <c r="W3566" s="9" t="str">
        <v>Media URL</v>
      </c>
    </row>
    <row r="3567">
      <c r="A3567" s="4" t="str">
        <v>2546992407</v>
      </c>
      <c r="B3567" s="4" t="str">
        <v>HEART</v>
      </c>
      <c r="C3567" s="4">
        <v>137442</v>
      </c>
      <c r="D3567" s="5">
        <v>1.14</v>
      </c>
      <c r="E3567" s="4" t="str">
        <v>J</v>
      </c>
      <c r="F3567" s="4" t="str">
        <v>VVS1</v>
      </c>
      <c r="G3567" s="4" t="str">
        <v xml:space="preserve"> </v>
      </c>
      <c r="H3567" s="4" t="str">
        <v>EX</v>
      </c>
      <c r="I3567" s="4" t="str">
        <v>VG</v>
      </c>
      <c r="J3567" s="4" t="str">
        <v>FNT</v>
      </c>
      <c r="K3567" s="4" t="str">
        <v>6.35 x 7.10 x 4.19</v>
      </c>
      <c r="L3567" s="4" t="str">
        <v>59.00</v>
      </c>
      <c r="M3567" s="4" t="str">
        <v>59.00</v>
      </c>
      <c r="N3567" s="4" t="str">
        <v/>
      </c>
      <c r="O3567" s="4" t="str">
        <v>GIA</v>
      </c>
      <c r="P3567" s="4">
        <v>3800</v>
      </c>
      <c r="Q3567" s="7">
        <v>-73</v>
      </c>
      <c r="R3567" s="5">
        <f>ROUND(P3567 * (1 + (Q3567 / 100)), 2)</f>
        <v>1026</v>
      </c>
      <c r="S3567" s="5">
        <f>ROUND(R3567 * D3567, 2)</f>
        <v>1169.64</v>
      </c>
      <c r="T3567" s="4" t="str">
        <v>EXHIBITION</v>
      </c>
      <c r="U3567" s="8" t="str">
        <v>AVAILABLE</v>
      </c>
      <c r="V3567" s="4" t="str">
        <v>Pinpoint, Cloud, Cavity</v>
      </c>
      <c r="W3567" s="9" t="str">
        <v>Media URL</v>
      </c>
    </row>
    <row r="3568">
      <c r="A3568" s="4" t="str">
        <v>6551718737</v>
      </c>
      <c r="B3568" s="4" t="str">
        <v>HEART</v>
      </c>
      <c r="C3568" s="4">
        <v>166719</v>
      </c>
      <c r="D3568" s="5">
        <v>1</v>
      </c>
      <c r="E3568" s="4" t="str">
        <v>J</v>
      </c>
      <c r="F3568" s="4" t="str">
        <v>VVS2</v>
      </c>
      <c r="G3568" s="4" t="str">
        <v xml:space="preserve"> </v>
      </c>
      <c r="H3568" s="4" t="str">
        <v>EX</v>
      </c>
      <c r="I3568" s="4" t="str">
        <v>EX</v>
      </c>
      <c r="J3568" s="4" t="str">
        <v>NONE</v>
      </c>
      <c r="K3568" s="4" t="str">
        <v>5.50 x 6.64 x 4.41</v>
      </c>
      <c r="L3568" s="4" t="str">
        <v>66.50</v>
      </c>
      <c r="M3568" s="4" t="str">
        <v>60.00</v>
      </c>
      <c r="N3568" s="4" t="str">
        <v/>
      </c>
      <c r="O3568" s="4" t="str">
        <v>GIA</v>
      </c>
      <c r="P3568" s="4">
        <v>3600</v>
      </c>
      <c r="Q3568" s="7">
        <v>-66</v>
      </c>
      <c r="R3568" s="5">
        <f>ROUND(P3568 * (1 + (Q3568 / 100)), 2)</f>
        <v>1224</v>
      </c>
      <c r="S3568" s="5">
        <f>ROUND(R3568 * D3568, 2)</f>
        <v>1224</v>
      </c>
      <c r="T3568" s="4" t="str">
        <v>EXHIBITION</v>
      </c>
      <c r="U3568" s="8" t="str">
        <v>AVAILABLE</v>
      </c>
      <c r="V3568" s="4" t="str">
        <v>Cloud</v>
      </c>
      <c r="W3568" s="9" t="str">
        <v>Media URL</v>
      </c>
    </row>
    <row r="3569">
      <c r="A3569" s="4" t="str">
        <v>5553755285</v>
      </c>
      <c r="B3569" s="4" t="str">
        <v>HEART</v>
      </c>
      <c r="C3569" s="4">
        <v>168194</v>
      </c>
      <c r="D3569" s="5">
        <v>1.01</v>
      </c>
      <c r="E3569" s="4" t="str">
        <v>J</v>
      </c>
      <c r="F3569" s="4" t="str">
        <v>VVS2</v>
      </c>
      <c r="G3569" s="4" t="str">
        <v xml:space="preserve"> </v>
      </c>
      <c r="H3569" s="4" t="str">
        <v>EX</v>
      </c>
      <c r="I3569" s="4" t="str">
        <v>EX</v>
      </c>
      <c r="J3569" s="4" t="str">
        <v>NONE</v>
      </c>
      <c r="K3569" s="4" t="str">
        <v>5.82 x 6.49 x 4.53</v>
      </c>
      <c r="L3569" s="4" t="str">
        <v>69.80</v>
      </c>
      <c r="M3569" s="4" t="str">
        <v>54.00</v>
      </c>
      <c r="N3569" s="4" t="str">
        <v/>
      </c>
      <c r="O3569" s="4" t="str">
        <v>GIA</v>
      </c>
      <c r="P3569" s="4">
        <v>3600</v>
      </c>
      <c r="Q3569" s="7">
        <v>-66</v>
      </c>
      <c r="R3569" s="5">
        <f>ROUND(P3569 * (1 + (Q3569 / 100)), 2)</f>
        <v>1224</v>
      </c>
      <c r="S3569" s="5">
        <f>ROUND(R3569 * D3569, 2)</f>
        <v>1236.24</v>
      </c>
      <c r="T3569" s="4" t="str">
        <v>EXHIBITION</v>
      </c>
      <c r="U3569" s="8" t="str">
        <v>AVAILABLE</v>
      </c>
      <c r="V3569" s="4" t="str">
        <v>Cloud, Pinpoint, Needle</v>
      </c>
      <c r="W3569" s="9" t="str">
        <v>Media URL</v>
      </c>
    </row>
    <row r="3570">
      <c r="A3570" s="4" t="str">
        <v>2534922669</v>
      </c>
      <c r="B3570" s="4" t="str">
        <v>HEART</v>
      </c>
      <c r="C3570" s="4">
        <v>99629</v>
      </c>
      <c r="D3570" s="5">
        <v>1.01</v>
      </c>
      <c r="E3570" s="4" t="str">
        <v>J</v>
      </c>
      <c r="F3570" s="4" t="str">
        <v>VS1</v>
      </c>
      <c r="G3570" s="4" t="str">
        <v xml:space="preserve"> </v>
      </c>
      <c r="H3570" s="4" t="str">
        <v>EX</v>
      </c>
      <c r="I3570" s="4" t="str">
        <v>VG</v>
      </c>
      <c r="J3570" s="4" t="str">
        <v>NONE</v>
      </c>
      <c r="K3570" s="4" t="str">
        <v>5.92 x 7.09 x 4.23</v>
      </c>
      <c r="L3570" s="4" t="str">
        <v>59.70</v>
      </c>
      <c r="M3570" s="4" t="str">
        <v>54.00</v>
      </c>
      <c r="N3570" s="4" t="str">
        <v/>
      </c>
      <c r="O3570" s="4" t="str">
        <v>GIA</v>
      </c>
      <c r="P3570" s="4">
        <v>3400</v>
      </c>
      <c r="Q3570" s="7">
        <v>-58</v>
      </c>
      <c r="R3570" s="5">
        <f>ROUND(P3570 * (1 + (Q3570 / 100)), 2)</f>
        <v>1428</v>
      </c>
      <c r="S3570" s="5">
        <f>ROUND(R3570 * D3570, 2)</f>
        <v>1442.28</v>
      </c>
      <c r="T3570" s="4" t="str">
        <v>EXHIBITION</v>
      </c>
      <c r="U3570" s="8" t="str">
        <v>AVAILABLE</v>
      </c>
      <c r="V3570" s="4" t="str">
        <v>Feather, Indented Natural</v>
      </c>
      <c r="W3570" s="9" t="str">
        <v>Media URL</v>
      </c>
    </row>
    <row r="3571">
      <c r="A3571" s="4" t="str">
        <v>801637931</v>
      </c>
      <c r="B3571" s="4" t="str">
        <v>HEART</v>
      </c>
      <c r="C3571" s="4">
        <v>163255</v>
      </c>
      <c r="D3571" s="5">
        <v>1</v>
      </c>
      <c r="E3571" s="4" t="str">
        <v>J</v>
      </c>
      <c r="F3571" s="4" t="str">
        <v>VS1</v>
      </c>
      <c r="G3571" s="4" t="str">
        <v>VG</v>
      </c>
      <c r="H3571" s="4" t="str">
        <v>EX</v>
      </c>
      <c r="I3571" s="4" t="str">
        <v>EX</v>
      </c>
      <c r="J3571" s="4" t="str">
        <v>NONE</v>
      </c>
      <c r="K3571" s="4" t="str">
        <v>5.85 x 6.52 x 4.22</v>
      </c>
      <c r="L3571" s="4" t="str">
        <v>64.70</v>
      </c>
      <c r="M3571" s="4" t="str">
        <v>65.00</v>
      </c>
      <c r="N3571" s="4" t="str">
        <v>37.60</v>
      </c>
      <c r="O3571" s="4" t="str">
        <v>IGI</v>
      </c>
      <c r="P3571" s="4">
        <v>3400</v>
      </c>
      <c r="Q3571" s="7">
        <v>-78</v>
      </c>
      <c r="R3571" s="5">
        <f>ROUND(P3571 * (1 + (Q3571 / 100)), 2)</f>
        <v>748</v>
      </c>
      <c r="S3571" s="5">
        <f>ROUND(R3571 * D3571, 2)</f>
        <v>748</v>
      </c>
      <c r="T3571" s="4" t="str">
        <v>MUMBAI</v>
      </c>
      <c r="U3571" s="8" t="str">
        <v>AVAILABLE</v>
      </c>
      <c r="V3571" s="4" t="str">
        <v>Feather, Crystal</v>
      </c>
      <c r="W3571" s="9" t="str">
        <v>Media URL</v>
      </c>
    </row>
    <row r="3572">
      <c r="A3572" s="4" t="str">
        <v>801637825</v>
      </c>
      <c r="B3572" s="4" t="str">
        <v>HEART</v>
      </c>
      <c r="C3572" s="4">
        <v>161613</v>
      </c>
      <c r="D3572" s="5">
        <v>1.01</v>
      </c>
      <c r="E3572" s="4" t="str">
        <v>J</v>
      </c>
      <c r="F3572" s="4" t="str">
        <v>VS1</v>
      </c>
      <c r="G3572" s="4" t="str">
        <v>VG</v>
      </c>
      <c r="H3572" s="4" t="str">
        <v>EX</v>
      </c>
      <c r="I3572" s="4" t="str">
        <v>EX</v>
      </c>
      <c r="J3572" s="4" t="str">
        <v>NONE</v>
      </c>
      <c r="K3572" s="4" t="str">
        <v>5.63 x 6.97 x 4.21</v>
      </c>
      <c r="L3572" s="4" t="str">
        <v>60.40</v>
      </c>
      <c r="M3572" s="4" t="str">
        <v>58.00</v>
      </c>
      <c r="N3572" s="4" t="str">
        <v>37.50</v>
      </c>
      <c r="O3572" s="4" t="str">
        <v>IGI</v>
      </c>
      <c r="P3572" s="4">
        <v>3400</v>
      </c>
      <c r="Q3572" s="7">
        <v>-78</v>
      </c>
      <c r="R3572" s="5">
        <f>ROUND(P3572 * (1 + (Q3572 / 100)), 2)</f>
        <v>748</v>
      </c>
      <c r="S3572" s="5">
        <f>ROUND(R3572 * D3572, 2)</f>
        <v>755.48</v>
      </c>
      <c r="T3572" s="4" t="str">
        <v>MUMBAI</v>
      </c>
      <c r="U3572" s="8" t="str">
        <v>AVAILABLE</v>
      </c>
      <c r="V3572" s="4" t="str">
        <v>Crystal, Cloud, Pinpoint, Needle, Feather</v>
      </c>
      <c r="W3572" s="9" t="str">
        <v>Media URL</v>
      </c>
    </row>
    <row r="3573">
      <c r="A3573" s="4" t="str">
        <v>801637901</v>
      </c>
      <c r="B3573" s="4" t="str">
        <v>HEART</v>
      </c>
      <c r="C3573" s="4">
        <v>163072</v>
      </c>
      <c r="D3573" s="5">
        <v>1</v>
      </c>
      <c r="E3573" s="4" t="str">
        <v>J</v>
      </c>
      <c r="F3573" s="4" t="str">
        <v>VS1</v>
      </c>
      <c r="G3573" s="4" t="str">
        <v>VG</v>
      </c>
      <c r="H3573" s="4" t="str">
        <v>EX</v>
      </c>
      <c r="I3573" s="4" t="str">
        <v>EX</v>
      </c>
      <c r="J3573" s="4" t="str">
        <v>NONE</v>
      </c>
      <c r="K3573" s="4" t="str">
        <v>5.79 x 6.77 x 4.03</v>
      </c>
      <c r="L3573" s="4" t="str">
        <v>59.50</v>
      </c>
      <c r="M3573" s="4" t="str">
        <v>64.00</v>
      </c>
      <c r="N3573" s="4" t="str">
        <v>33.00</v>
      </c>
      <c r="O3573" s="4" t="str">
        <v>IGI</v>
      </c>
      <c r="P3573" s="4">
        <v>3400</v>
      </c>
      <c r="Q3573" s="7">
        <v>-77</v>
      </c>
      <c r="R3573" s="5">
        <f>ROUND(P3573 * (1 + (Q3573 / 100)), 2)</f>
        <v>782</v>
      </c>
      <c r="S3573" s="5">
        <f>ROUND(R3573 * D3573, 2)</f>
        <v>782</v>
      </c>
      <c r="T3573" s="4" t="str">
        <v>MUMBAI</v>
      </c>
      <c r="U3573" s="8" t="str">
        <v>AVAILABLE</v>
      </c>
      <c r="V3573" s="4" t="str">
        <v>Feather, Crystal, Cloud</v>
      </c>
      <c r="W3573" s="9" t="str">
        <v>Media URL</v>
      </c>
    </row>
    <row r="3574">
      <c r="A3574" s="4" t="str">
        <v>801637922</v>
      </c>
      <c r="B3574" s="4" t="str">
        <v>HEART</v>
      </c>
      <c r="C3574" s="4">
        <v>163207</v>
      </c>
      <c r="D3574" s="5">
        <v>1.02</v>
      </c>
      <c r="E3574" s="4" t="str">
        <v>J</v>
      </c>
      <c r="F3574" s="4" t="str">
        <v>VS1</v>
      </c>
      <c r="G3574" s="4" t="str">
        <v>VG</v>
      </c>
      <c r="H3574" s="4" t="str">
        <v>EX</v>
      </c>
      <c r="I3574" s="4" t="str">
        <v>EX</v>
      </c>
      <c r="J3574" s="4" t="str">
        <v>NONE</v>
      </c>
      <c r="K3574" s="4" t="str">
        <v>5.88 x 6.83 x 4.22</v>
      </c>
      <c r="L3574" s="4" t="str">
        <v>61.80</v>
      </c>
      <c r="M3574" s="4" t="str">
        <v>60.00</v>
      </c>
      <c r="N3574" s="4" t="str">
        <v>37.50</v>
      </c>
      <c r="O3574" s="4" t="str">
        <v>IGI</v>
      </c>
      <c r="P3574" s="4">
        <v>3400</v>
      </c>
      <c r="Q3574" s="7">
        <v>-77</v>
      </c>
      <c r="R3574" s="5">
        <f>ROUND(P3574 * (1 + (Q3574 / 100)), 2)</f>
        <v>782</v>
      </c>
      <c r="S3574" s="5">
        <f>ROUND(R3574 * D3574, 2)</f>
        <v>797.64</v>
      </c>
      <c r="T3574" s="4" t="str">
        <v>MUMBAI</v>
      </c>
      <c r="U3574" s="8" t="str">
        <v>AVAILABLE</v>
      </c>
      <c r="V3574" s="4" t="str">
        <v>Feather</v>
      </c>
      <c r="W3574" s="9" t="str">
        <v>Media URL</v>
      </c>
    </row>
    <row r="3575">
      <c r="A3575" s="4" t="str">
        <v>801637768</v>
      </c>
      <c r="B3575" s="4" t="str">
        <v>HEART</v>
      </c>
      <c r="C3575" s="4">
        <v>160466</v>
      </c>
      <c r="D3575" s="5">
        <v>1.02</v>
      </c>
      <c r="E3575" s="4" t="str">
        <v>J</v>
      </c>
      <c r="F3575" s="4" t="str">
        <v>VS2</v>
      </c>
      <c r="G3575" s="4" t="str">
        <v>VG</v>
      </c>
      <c r="H3575" s="4" t="str">
        <v>EX</v>
      </c>
      <c r="I3575" s="4" t="str">
        <v>VG</v>
      </c>
      <c r="J3575" s="4" t="str">
        <v>NONE</v>
      </c>
      <c r="K3575" s="4" t="str">
        <v>5.84 x 6.81 x 3.16</v>
      </c>
      <c r="L3575" s="4" t="str">
        <v>46.40</v>
      </c>
      <c r="M3575" s="4" t="str">
        <v>68.00</v>
      </c>
      <c r="N3575" s="4" t="str">
        <v>32.60</v>
      </c>
      <c r="O3575" s="4" t="str">
        <v>IGI</v>
      </c>
      <c r="P3575" s="4">
        <v>3200</v>
      </c>
      <c r="Q3575" s="7">
        <v>-81</v>
      </c>
      <c r="R3575" s="5">
        <f>ROUND(P3575 * (1 + (Q3575 / 100)), 2)</f>
        <v>608</v>
      </c>
      <c r="S3575" s="5">
        <f>ROUND(R3575 * D3575, 2)</f>
        <v>620.16</v>
      </c>
      <c r="T3575" s="4" t="str">
        <v>MUMBAI</v>
      </c>
      <c r="U3575" s="8" t="str">
        <v>AVAILABLE</v>
      </c>
      <c r="V3575" s="4" t="str">
        <v>Feather, Cloud</v>
      </c>
      <c r="W3575" s="9" t="str">
        <v>Media URL</v>
      </c>
    </row>
    <row r="3576">
      <c r="A3576" s="4" t="str">
        <v>801637877</v>
      </c>
      <c r="B3576" s="4" t="str">
        <v>HEART</v>
      </c>
      <c r="C3576" s="4">
        <v>162380</v>
      </c>
      <c r="D3576" s="5">
        <v>1.01</v>
      </c>
      <c r="E3576" s="4" t="str">
        <v>J</v>
      </c>
      <c r="F3576" s="4" t="str">
        <v>VS2</v>
      </c>
      <c r="G3576" s="4" t="str">
        <v>VG</v>
      </c>
      <c r="H3576" s="4" t="str">
        <v>EX</v>
      </c>
      <c r="I3576" s="4" t="str">
        <v>VG</v>
      </c>
      <c r="J3576" s="4" t="str">
        <v>NONE</v>
      </c>
      <c r="K3576" s="4" t="str">
        <v>5.89 x 6.67 x 4.16</v>
      </c>
      <c r="L3576" s="4" t="str">
        <v>62.40</v>
      </c>
      <c r="M3576" s="4" t="str">
        <v>60.00</v>
      </c>
      <c r="N3576" s="4" t="str">
        <v>39.00</v>
      </c>
      <c r="O3576" s="4" t="str">
        <v>IGI</v>
      </c>
      <c r="P3576" s="4">
        <v>3200</v>
      </c>
      <c r="Q3576" s="7">
        <v>-77</v>
      </c>
      <c r="R3576" s="5">
        <f>ROUND(P3576 * (1 + (Q3576 / 100)), 2)</f>
        <v>736</v>
      </c>
      <c r="S3576" s="5">
        <f>ROUND(R3576 * D3576, 2)</f>
        <v>743.36</v>
      </c>
      <c r="T3576" s="4" t="str">
        <v>MUMBAI</v>
      </c>
      <c r="U3576" s="8" t="str">
        <v>AVAILABLE</v>
      </c>
      <c r="V3576" s="4" t="str">
        <v>Feather, Cloud</v>
      </c>
      <c r="W3576" s="9" t="str">
        <v>Media URL</v>
      </c>
    </row>
    <row r="3577">
      <c r="A3577" s="4" t="str">
        <v>773617511</v>
      </c>
      <c r="B3577" s="4" t="str">
        <v>HEART</v>
      </c>
      <c r="C3577" s="4">
        <v>158469</v>
      </c>
      <c r="D3577" s="5">
        <v>1</v>
      </c>
      <c r="E3577" s="4" t="str">
        <v>J</v>
      </c>
      <c r="F3577" s="4" t="str">
        <v>VS2</v>
      </c>
      <c r="G3577" s="4" t="str">
        <v>VG</v>
      </c>
      <c r="H3577" s="4" t="str">
        <v>EX</v>
      </c>
      <c r="I3577" s="4" t="str">
        <v>EX</v>
      </c>
      <c r="J3577" s="4" t="str">
        <v>NONE</v>
      </c>
      <c r="K3577" s="4" t="str">
        <v>5.63 x 6.76 x 4.42</v>
      </c>
      <c r="L3577" s="4" t="str">
        <v>65.40</v>
      </c>
      <c r="M3577" s="4" t="str">
        <v>57.00</v>
      </c>
      <c r="N3577" s="4" t="str">
        <v>33.30</v>
      </c>
      <c r="O3577" s="4" t="str">
        <v>IGI</v>
      </c>
      <c r="P3577" s="4">
        <v>3200</v>
      </c>
      <c r="Q3577" s="7">
        <v>-78</v>
      </c>
      <c r="R3577" s="5">
        <f>ROUND(P3577 * (1 + (Q3577 / 100)), 2)</f>
        <v>704</v>
      </c>
      <c r="S3577" s="5">
        <f>ROUND(R3577 * D3577, 2)</f>
        <v>704</v>
      </c>
      <c r="T3577" s="4" t="str">
        <v>MUMBAI</v>
      </c>
      <c r="U3577" s="8" t="str">
        <v>AVAILABLE</v>
      </c>
      <c r="V3577" s="4" t="str">
        <v>Feather, Indented Natural</v>
      </c>
      <c r="W3577" s="9" t="str">
        <v>Media URL</v>
      </c>
    </row>
    <row r="3578">
      <c r="A3578" s="4" t="str">
        <v>801637951</v>
      </c>
      <c r="B3578" s="4" t="str">
        <v>HEART</v>
      </c>
      <c r="C3578" s="4">
        <v>163672</v>
      </c>
      <c r="D3578" s="5">
        <v>1</v>
      </c>
      <c r="E3578" s="4" t="str">
        <v>J</v>
      </c>
      <c r="F3578" s="4" t="str">
        <v>VS2</v>
      </c>
      <c r="G3578" s="4" t="str">
        <v>VG</v>
      </c>
      <c r="H3578" s="4" t="str">
        <v>EX</v>
      </c>
      <c r="I3578" s="4" t="str">
        <v>EX</v>
      </c>
      <c r="J3578" s="4" t="str">
        <v>NONE</v>
      </c>
      <c r="K3578" s="4" t="str">
        <v>5.56 x 6.96 x 4.03</v>
      </c>
      <c r="L3578" s="4" t="str">
        <v>57.90</v>
      </c>
      <c r="M3578" s="4" t="str">
        <v>60.00</v>
      </c>
      <c r="N3578" s="4" t="str">
        <v>40.00</v>
      </c>
      <c r="O3578" s="4" t="str">
        <v>IGI</v>
      </c>
      <c r="P3578" s="4">
        <v>3200</v>
      </c>
      <c r="Q3578" s="7">
        <v>-76</v>
      </c>
      <c r="R3578" s="5">
        <f>ROUND(P3578 * (1 + (Q3578 / 100)), 2)</f>
        <v>768</v>
      </c>
      <c r="S3578" s="5">
        <f>ROUND(R3578 * D3578, 2)</f>
        <v>768</v>
      </c>
      <c r="T3578" s="4" t="str">
        <v>MUMBAI</v>
      </c>
      <c r="U3578" s="8" t="str">
        <v>AVAILABLE</v>
      </c>
      <c r="V3578" s="4" t="str">
        <v>Crystal, Feather</v>
      </c>
      <c r="W3578" s="9" t="str">
        <v>Media URL</v>
      </c>
    </row>
    <row r="3579">
      <c r="A3579" s="4" t="str">
        <v>773617466</v>
      </c>
      <c r="B3579" s="4" t="str">
        <v>HEART</v>
      </c>
      <c r="C3579" s="4">
        <v>158246</v>
      </c>
      <c r="D3579" s="5">
        <v>1.02</v>
      </c>
      <c r="E3579" s="4" t="str">
        <v>J</v>
      </c>
      <c r="F3579" s="4" t="str">
        <v>VS2</v>
      </c>
      <c r="G3579" s="4" t="str">
        <v>VG</v>
      </c>
      <c r="H3579" s="4" t="str">
        <v>EX</v>
      </c>
      <c r="I3579" s="4" t="str">
        <v>EX</v>
      </c>
      <c r="J3579" s="4" t="str">
        <v>NONE</v>
      </c>
      <c r="K3579" s="4" t="str">
        <v>5.67 x 6.89 x 4.35</v>
      </c>
      <c r="L3579" s="4" t="str">
        <v>63.10</v>
      </c>
      <c r="M3579" s="4" t="str">
        <v>63.00</v>
      </c>
      <c r="N3579" s="4" t="str">
        <v>36.20</v>
      </c>
      <c r="O3579" s="4" t="str">
        <v>IGI</v>
      </c>
      <c r="P3579" s="4">
        <v>3200</v>
      </c>
      <c r="Q3579" s="7">
        <v>-76</v>
      </c>
      <c r="R3579" s="5">
        <f>ROUND(P3579 * (1 + (Q3579 / 100)), 2)</f>
        <v>768</v>
      </c>
      <c r="S3579" s="5">
        <f>ROUND(R3579 * D3579, 2)</f>
        <v>783.36</v>
      </c>
      <c r="T3579" s="4" t="str">
        <v>MUMBAI</v>
      </c>
      <c r="U3579" s="8" t="str">
        <v>AVAILABLE</v>
      </c>
      <c r="V3579" s="4" t="str">
        <v>Needle, Feather</v>
      </c>
      <c r="W3579" s="9" t="str">
        <v>Media URL</v>
      </c>
    </row>
    <row r="3580">
      <c r="A3580" s="4" t="str">
        <v>801639252</v>
      </c>
      <c r="B3580" s="4" t="str">
        <v>HEART</v>
      </c>
      <c r="C3580" s="4">
        <v>187033</v>
      </c>
      <c r="D3580" s="5">
        <v>1</v>
      </c>
      <c r="E3580" s="4" t="str">
        <v>J</v>
      </c>
      <c r="F3580" s="4" t="str">
        <v>VS2</v>
      </c>
      <c r="G3580" s="4" t="str">
        <v>VG</v>
      </c>
      <c r="H3580" s="4" t="str">
        <v>EX</v>
      </c>
      <c r="I3580" s="4" t="str">
        <v>EX</v>
      </c>
      <c r="J3580" s="4" t="str">
        <v>NONE</v>
      </c>
      <c r="K3580" s="4" t="str">
        <v>5.54 x 6.73 x 4.45</v>
      </c>
      <c r="L3580" s="4" t="str">
        <v>66.10</v>
      </c>
      <c r="M3580" s="4" t="str">
        <v>60.00</v>
      </c>
      <c r="N3580" s="4" t="str">
        <v>39.00</v>
      </c>
      <c r="O3580" s="4" t="str">
        <v>IGI</v>
      </c>
      <c r="P3580" s="4">
        <v>3200</v>
      </c>
      <c r="Q3580" s="7">
        <v>-75</v>
      </c>
      <c r="R3580" s="5">
        <f>ROUND(P3580 * (1 + (Q3580 / 100)), 2)</f>
        <v>800</v>
      </c>
      <c r="S3580" s="5">
        <f>ROUND(R3580 * D3580, 2)</f>
        <v>800</v>
      </c>
      <c r="T3580" s="4" t="str">
        <v>MUMBAI</v>
      </c>
      <c r="U3580" s="8" t="str">
        <v>AVAILABLE</v>
      </c>
      <c r="V3580" s="4" t="str">
        <v>Cloud, Crystal, Feather</v>
      </c>
      <c r="W3580" s="9" t="str">
        <v>Media URL</v>
      </c>
    </row>
    <row r="3581">
      <c r="A3581" s="4" t="str">
        <v>6562003029</v>
      </c>
      <c r="B3581" s="4" t="str">
        <v>HEART</v>
      </c>
      <c r="C3581" s="4">
        <v>176468</v>
      </c>
      <c r="D3581" s="5">
        <v>1</v>
      </c>
      <c r="E3581" s="4" t="str">
        <v>J</v>
      </c>
      <c r="F3581" s="4" t="str">
        <v>SI1</v>
      </c>
      <c r="G3581" s="4" t="str">
        <v xml:space="preserve"> </v>
      </c>
      <c r="H3581" s="4" t="str">
        <v>VG</v>
      </c>
      <c r="I3581" s="4" t="str">
        <v>VG</v>
      </c>
      <c r="J3581" s="4" t="str">
        <v>NONE</v>
      </c>
      <c r="K3581" s="4" t="str">
        <v>5.46 x 6.64 x 4.31</v>
      </c>
      <c r="L3581" s="4" t="str">
        <v>65.00</v>
      </c>
      <c r="M3581" s="4" t="str">
        <v>57.00</v>
      </c>
      <c r="N3581" s="4" t="str">
        <v/>
      </c>
      <c r="O3581" s="4" t="str">
        <v>GIA</v>
      </c>
      <c r="P3581" s="4">
        <v>2900</v>
      </c>
      <c r="Q3581" s="7">
        <v>-64</v>
      </c>
      <c r="R3581" s="5">
        <f>ROUND(P3581 * (1 + (Q3581 / 100)), 2)</f>
        <v>1044</v>
      </c>
      <c r="S3581" s="5">
        <f>ROUND(R3581 * D3581, 2)</f>
        <v>1044</v>
      </c>
      <c r="T3581" s="4" t="str">
        <v>EXHIBITION</v>
      </c>
      <c r="U3581" s="8" t="str">
        <v>AVAILABLE</v>
      </c>
      <c r="V3581" s="4" t="str">
        <v>Feather, Needle, Pinpoint</v>
      </c>
      <c r="W3581" s="9" t="str">
        <v>Media URL</v>
      </c>
    </row>
    <row r="3582">
      <c r="A3582" s="4" t="str">
        <v>801637949</v>
      </c>
      <c r="B3582" s="4" t="str">
        <v>HEART</v>
      </c>
      <c r="C3582" s="4">
        <v>163668</v>
      </c>
      <c r="D3582" s="5">
        <v>1</v>
      </c>
      <c r="E3582" s="4" t="str">
        <v>J</v>
      </c>
      <c r="F3582" s="4" t="str">
        <v>SI1</v>
      </c>
      <c r="G3582" s="4" t="str">
        <v>VG</v>
      </c>
      <c r="H3582" s="4" t="str">
        <v>EX</v>
      </c>
      <c r="I3582" s="4" t="str">
        <v>EX</v>
      </c>
      <c r="J3582" s="4" t="str">
        <v>NONE</v>
      </c>
      <c r="K3582" s="4" t="str">
        <v>5.63 x 6.96 x 4.15</v>
      </c>
      <c r="L3582" s="4" t="str">
        <v>59.60</v>
      </c>
      <c r="M3582" s="4" t="str">
        <v>55.00</v>
      </c>
      <c r="N3582" s="4" t="str">
        <v>36.40</v>
      </c>
      <c r="O3582" s="4" t="str">
        <v>IGI</v>
      </c>
      <c r="P3582" s="4">
        <v>2900</v>
      </c>
      <c r="Q3582" s="7">
        <v>-76</v>
      </c>
      <c r="R3582" s="5">
        <f>ROUND(P3582 * (1 + (Q3582 / 100)), 2)</f>
        <v>696</v>
      </c>
      <c r="S3582" s="5">
        <f>ROUND(R3582 * D3582, 2)</f>
        <v>696</v>
      </c>
      <c r="T3582" s="4" t="str">
        <v>MUMBAI</v>
      </c>
      <c r="U3582" s="8" t="str">
        <v>AVAILABLE</v>
      </c>
      <c r="V3582" s="4" t="str">
        <v>Feather, Crystal, Cloud</v>
      </c>
      <c r="W3582" s="9" t="str">
        <v>Media URL</v>
      </c>
    </row>
    <row r="3583">
      <c r="A3583" s="4" t="str">
        <v>801639240</v>
      </c>
      <c r="B3583" s="4" t="str">
        <v>HEART</v>
      </c>
      <c r="C3583" s="4">
        <v>186581</v>
      </c>
      <c r="D3583" s="5">
        <v>1.01</v>
      </c>
      <c r="E3583" s="4" t="str">
        <v>J</v>
      </c>
      <c r="F3583" s="4" t="str">
        <v>SI1</v>
      </c>
      <c r="G3583" s="4" t="str">
        <v>VG</v>
      </c>
      <c r="H3583" s="4" t="str">
        <v>EX</v>
      </c>
      <c r="I3583" s="4" t="str">
        <v>EX</v>
      </c>
      <c r="J3583" s="4" t="str">
        <v>NONE</v>
      </c>
      <c r="K3583" s="4" t="str">
        <v>6.04 x 6.77 x 4.09</v>
      </c>
      <c r="L3583" s="4" t="str">
        <v>60.40</v>
      </c>
      <c r="M3583" s="4" t="str">
        <v>63.00</v>
      </c>
      <c r="N3583" s="4" t="str">
        <v>39.90</v>
      </c>
      <c r="O3583" s="4" t="str">
        <v>IGI</v>
      </c>
      <c r="P3583" s="4">
        <v>2900</v>
      </c>
      <c r="Q3583" s="7">
        <v>-75</v>
      </c>
      <c r="R3583" s="5">
        <f>ROUND(P3583 * (1 + (Q3583 / 100)), 2)</f>
        <v>725</v>
      </c>
      <c r="S3583" s="5">
        <f>ROUND(R3583 * D3583, 2)</f>
        <v>732.25</v>
      </c>
      <c r="T3583" s="4" t="str">
        <v>MUMBAI</v>
      </c>
      <c r="U3583" s="8" t="str">
        <v>AVAILABLE</v>
      </c>
      <c r="V3583" s="4" t="str">
        <v>Feather, Crystal, Cloud</v>
      </c>
      <c r="W3583" s="9" t="str">
        <v>Media URL</v>
      </c>
    </row>
    <row r="3584">
      <c r="A3584" s="4" t="str">
        <v>7558853487</v>
      </c>
      <c r="B3584" s="4" t="str">
        <v>HEART</v>
      </c>
      <c r="C3584" s="4">
        <v>171085</v>
      </c>
      <c r="D3584" s="5">
        <v>1</v>
      </c>
      <c r="E3584" s="4" t="str">
        <v>K</v>
      </c>
      <c r="F3584" s="4" t="str">
        <v>IF</v>
      </c>
      <c r="G3584" s="4" t="str">
        <v xml:space="preserve"> </v>
      </c>
      <c r="H3584" s="4" t="str">
        <v>EX</v>
      </c>
      <c r="I3584" s="4" t="str">
        <v>EX</v>
      </c>
      <c r="J3584" s="4" t="str">
        <v>NONE</v>
      </c>
      <c r="K3584" s="4" t="str">
        <v>5.58 x 6.71 x 4.49</v>
      </c>
      <c r="L3584" s="4" t="str">
        <v>66.90</v>
      </c>
      <c r="M3584" s="4" t="str">
        <v>57.00</v>
      </c>
      <c r="N3584" s="4" t="str">
        <v/>
      </c>
      <c r="O3584" s="4" t="str">
        <v>GIA</v>
      </c>
      <c r="P3584" s="4">
        <v>3400</v>
      </c>
      <c r="Q3584" s="7">
        <v>-66</v>
      </c>
      <c r="R3584" s="5">
        <f>ROUND(P3584 * (1 + (Q3584 / 100)), 2)</f>
        <v>1156</v>
      </c>
      <c r="S3584" s="5">
        <f>ROUND(R3584 * D3584, 2)</f>
        <v>1156</v>
      </c>
      <c r="T3584" s="4" t="str">
        <v>EXHIBITION</v>
      </c>
      <c r="U3584" s="8" t="str">
        <v>AVAILABLE</v>
      </c>
      <c r="V3584" s="4" t="str">
        <v xml:space="preserve"> </v>
      </c>
      <c r="W3584" s="9" t="str">
        <v>Media URL</v>
      </c>
    </row>
    <row r="3585">
      <c r="A3585" s="4" t="str">
        <v>1558636877</v>
      </c>
      <c r="B3585" s="4" t="str">
        <v>HEART</v>
      </c>
      <c r="C3585" s="4">
        <v>163679</v>
      </c>
      <c r="D3585" s="5">
        <v>1.04</v>
      </c>
      <c r="E3585" s="4" t="str">
        <v>K</v>
      </c>
      <c r="F3585" s="4" t="str">
        <v>VVS2</v>
      </c>
      <c r="G3585" s="4" t="str">
        <v xml:space="preserve"> </v>
      </c>
      <c r="H3585" s="4" t="str">
        <v>EX</v>
      </c>
      <c r="I3585" s="4" t="str">
        <v>EX</v>
      </c>
      <c r="J3585" s="4" t="str">
        <v>FNT</v>
      </c>
      <c r="K3585" s="4" t="str">
        <v>6.19 x 6.86 x 4.06</v>
      </c>
      <c r="L3585" s="4" t="str">
        <v>59.20</v>
      </c>
      <c r="M3585" s="4" t="str">
        <v>62.00</v>
      </c>
      <c r="N3585" s="4" t="str">
        <v/>
      </c>
      <c r="O3585" s="4" t="str">
        <v>GIA</v>
      </c>
      <c r="P3585" s="4">
        <v>3000</v>
      </c>
      <c r="Q3585" s="7">
        <v>-65</v>
      </c>
      <c r="R3585" s="5">
        <f>ROUND(P3585 * (1 + (Q3585 / 100)), 2)</f>
        <v>1050</v>
      </c>
      <c r="S3585" s="5">
        <f>ROUND(R3585 * D3585, 2)</f>
        <v>1092</v>
      </c>
      <c r="T3585" s="4" t="str">
        <v>EXHIBITION</v>
      </c>
      <c r="U3585" s="8" t="str">
        <v>AVAILABLE</v>
      </c>
      <c r="V3585" s="4" t="str">
        <v>Pinpoint</v>
      </c>
      <c r="W3585" s="9" t="str">
        <v>Media URL</v>
      </c>
    </row>
    <row r="3586">
      <c r="A3586" s="4" t="str">
        <v>1557853516</v>
      </c>
      <c r="B3586" s="4" t="str">
        <v>HEART</v>
      </c>
      <c r="C3586" s="4">
        <v>171082</v>
      </c>
      <c r="D3586" s="5">
        <v>1.01</v>
      </c>
      <c r="E3586" s="4" t="str">
        <v>K</v>
      </c>
      <c r="F3586" s="4" t="str">
        <v>VS1</v>
      </c>
      <c r="G3586" s="4" t="str">
        <v xml:space="preserve"> </v>
      </c>
      <c r="H3586" s="4" t="str">
        <v>EX</v>
      </c>
      <c r="I3586" s="4" t="str">
        <v>VG</v>
      </c>
      <c r="J3586" s="4" t="str">
        <v>NONE</v>
      </c>
      <c r="K3586" s="4" t="str">
        <v>5.75 x 6.79 x 4.23</v>
      </c>
      <c r="L3586" s="4" t="str">
        <v>62.30</v>
      </c>
      <c r="M3586" s="4" t="str">
        <v>61.00</v>
      </c>
      <c r="N3586" s="4" t="str">
        <v/>
      </c>
      <c r="O3586" s="4" t="str">
        <v>GIA</v>
      </c>
      <c r="P3586" s="4">
        <v>2800</v>
      </c>
      <c r="Q3586" s="7">
        <v>-61</v>
      </c>
      <c r="R3586" s="5">
        <f>ROUND(P3586 * (1 + (Q3586 / 100)), 2)</f>
        <v>1092</v>
      </c>
      <c r="S3586" s="5">
        <f>ROUND(R3586 * D3586, 2)</f>
        <v>1102.92</v>
      </c>
      <c r="T3586" s="4" t="str">
        <v>EXHIBITION</v>
      </c>
      <c r="U3586" s="8" t="str">
        <v>AVAILABLE</v>
      </c>
      <c r="V3586" s="4" t="str">
        <v>Crystal, Feather, Pinpoint</v>
      </c>
      <c r="W3586" s="9" t="str">
        <v>Media URL</v>
      </c>
    </row>
    <row r="3587">
      <c r="A3587" s="4" t="str">
        <v>6561261988</v>
      </c>
      <c r="B3587" s="4" t="str">
        <v>HEART</v>
      </c>
      <c r="C3587" s="4">
        <v>188060</v>
      </c>
      <c r="D3587" s="5">
        <v>1</v>
      </c>
      <c r="E3587" s="4" t="str">
        <v>K</v>
      </c>
      <c r="F3587" s="4" t="str">
        <v>VS1</v>
      </c>
      <c r="G3587" s="4" t="str">
        <v xml:space="preserve"> </v>
      </c>
      <c r="H3587" s="4" t="str">
        <v>EX</v>
      </c>
      <c r="I3587" s="4" t="str">
        <v>EX</v>
      </c>
      <c r="J3587" s="4" t="str">
        <v>NONE</v>
      </c>
      <c r="K3587" s="4" t="str">
        <v>5.61 x 6.78 x 4.32</v>
      </c>
      <c r="L3587" s="4" t="str">
        <v>63.70</v>
      </c>
      <c r="M3587" s="4" t="str">
        <v>60.00</v>
      </c>
      <c r="N3587" s="4" t="str">
        <v/>
      </c>
      <c r="O3587" s="4" t="str">
        <v>GIA</v>
      </c>
      <c r="P3587" s="4">
        <v>2800</v>
      </c>
      <c r="Q3587" s="7">
        <v>-60</v>
      </c>
      <c r="R3587" s="5">
        <f>ROUND(P3587 * (1 + (Q3587 / 100)), 2)</f>
        <v>1120</v>
      </c>
      <c r="S3587" s="5">
        <f>ROUND(R3587 * D3587, 2)</f>
        <v>1120</v>
      </c>
      <c r="T3587" s="4" t="str">
        <v>EXHIBITION</v>
      </c>
      <c r="U3587" s="8" t="str">
        <v>AVAILABLE</v>
      </c>
      <c r="V3587" s="4" t="str">
        <v>Feather, Needle, Pinpoint</v>
      </c>
      <c r="W3587" s="9" t="str">
        <v>Media URL</v>
      </c>
    </row>
    <row r="3588">
      <c r="A3588" s="4" t="str">
        <v>2556810484</v>
      </c>
      <c r="B3588" s="4" t="str">
        <v>HEART</v>
      </c>
      <c r="C3588" s="4">
        <v>170093</v>
      </c>
      <c r="D3588" s="5">
        <v>1.01</v>
      </c>
      <c r="E3588" s="4" t="str">
        <v>K</v>
      </c>
      <c r="F3588" s="4" t="str">
        <v>SI1</v>
      </c>
      <c r="G3588" s="4" t="str">
        <v xml:space="preserve"> </v>
      </c>
      <c r="H3588" s="4" t="str">
        <v>EX</v>
      </c>
      <c r="I3588" s="4" t="str">
        <v>EX</v>
      </c>
      <c r="J3588" s="4" t="str">
        <v>FNT</v>
      </c>
      <c r="K3588" s="4" t="str">
        <v>6.02 x 6.40 x 4.30</v>
      </c>
      <c r="L3588" s="4" t="str">
        <v>67.10</v>
      </c>
      <c r="M3588" s="4" t="str">
        <v>59.00</v>
      </c>
      <c r="N3588" s="4" t="str">
        <v/>
      </c>
      <c r="O3588" s="4" t="str">
        <v>GIA</v>
      </c>
      <c r="P3588" s="4">
        <v>2400</v>
      </c>
      <c r="Q3588" s="7">
        <v>-69</v>
      </c>
      <c r="R3588" s="5">
        <f>ROUND(P3588 * (1 + (Q3588 / 100)), 2)</f>
        <v>744</v>
      </c>
      <c r="S3588" s="5">
        <f>ROUND(R3588 * D3588, 2)</f>
        <v>751.44</v>
      </c>
      <c r="T3588" s="4" t="str">
        <v>EXHIBITION</v>
      </c>
      <c r="U3588" s="8" t="str">
        <v>AVAILABLE</v>
      </c>
      <c r="V3588" s="4" t="str">
        <v>Feather, Cloud, Pinpoint, Natural</v>
      </c>
      <c r="W3588" s="9" t="str">
        <v>Media URL</v>
      </c>
    </row>
    <row r="3589">
      <c r="A3589" s="4" t="str">
        <v>5556708333</v>
      </c>
      <c r="B3589" s="4" t="str">
        <v>HEART</v>
      </c>
      <c r="C3589" s="4">
        <v>165609</v>
      </c>
      <c r="D3589" s="5">
        <v>1.01</v>
      </c>
      <c r="E3589" s="4" t="str">
        <v>K</v>
      </c>
      <c r="F3589" s="4" t="str">
        <v>SI2</v>
      </c>
      <c r="G3589" s="4" t="str">
        <v xml:space="preserve"> </v>
      </c>
      <c r="H3589" s="4" t="str">
        <v>EX</v>
      </c>
      <c r="I3589" s="4" t="str">
        <v>EX</v>
      </c>
      <c r="J3589" s="4" t="str">
        <v>NONE</v>
      </c>
      <c r="K3589" s="4" t="str">
        <v>5.66 x 6.67 x 4.42</v>
      </c>
      <c r="L3589" s="4" t="str">
        <v>66.20</v>
      </c>
      <c r="M3589" s="4" t="str">
        <v>57.00</v>
      </c>
      <c r="N3589" s="4" t="str">
        <v/>
      </c>
      <c r="O3589" s="4" t="str">
        <v>GIA</v>
      </c>
      <c r="P3589" s="4">
        <v>2200</v>
      </c>
      <c r="Q3589" s="7">
        <v>-69</v>
      </c>
      <c r="R3589" s="5">
        <f>ROUND(P3589 * (1 + (Q3589 / 100)), 2)</f>
        <v>682</v>
      </c>
      <c r="S3589" s="5">
        <f>ROUND(R3589 * D3589, 2)</f>
        <v>688.82</v>
      </c>
      <c r="T3589" s="4" t="str">
        <v>EXHIBITION</v>
      </c>
      <c r="U3589" s="8" t="str">
        <v>AVAILABLE</v>
      </c>
      <c r="V3589" s="4" t="str">
        <v>Crystal, Cloud, Feather, Needle</v>
      </c>
      <c r="W3589" s="9" t="str">
        <v>Media URL</v>
      </c>
    </row>
    <row r="3590">
      <c r="A3590" s="4" t="str">
        <v>6555658403</v>
      </c>
      <c r="B3590" s="4" t="str">
        <v>HEART</v>
      </c>
      <c r="C3590" s="4">
        <v>164761</v>
      </c>
      <c r="D3590" s="5">
        <v>1.01</v>
      </c>
      <c r="E3590" s="4" t="str">
        <v>L</v>
      </c>
      <c r="F3590" s="4" t="str">
        <v>IF</v>
      </c>
      <c r="G3590" s="4" t="str">
        <v xml:space="preserve"> </v>
      </c>
      <c r="H3590" s="4" t="str">
        <v>EX</v>
      </c>
      <c r="I3590" s="4" t="str">
        <v>EX</v>
      </c>
      <c r="J3590" s="4" t="str">
        <v>NONE</v>
      </c>
      <c r="K3590" s="4" t="str">
        <v>5.78 x 6.87 x 4.23</v>
      </c>
      <c r="L3590" s="4" t="str">
        <v>61.50</v>
      </c>
      <c r="M3590" s="4" t="str">
        <v>63.00</v>
      </c>
      <c r="N3590" s="4" t="str">
        <v/>
      </c>
      <c r="O3590" s="4" t="str">
        <v>GIA</v>
      </c>
      <c r="P3590" s="4">
        <v>2900</v>
      </c>
      <c r="Q3590" s="7">
        <v>-72</v>
      </c>
      <c r="R3590" s="5">
        <f>ROUND(P3590 * (1 + (Q3590 / 100)), 2)</f>
        <v>812</v>
      </c>
      <c r="S3590" s="5">
        <f>ROUND(R3590 * D3590, 2)</f>
        <v>820.12</v>
      </c>
      <c r="T3590" s="4" t="str">
        <v>EXHIBITION</v>
      </c>
      <c r="U3590" s="8" t="str">
        <v>AVAILABLE</v>
      </c>
      <c r="V3590" s="4" t="str">
        <v xml:space="preserve"> </v>
      </c>
      <c r="W3590" s="9" t="str">
        <v>Media URL</v>
      </c>
    </row>
    <row r="3591">
      <c r="A3591" s="4" t="str">
        <v>2567197057</v>
      </c>
      <c r="B3591" s="4" t="str">
        <v>HEART</v>
      </c>
      <c r="C3591" s="4">
        <v>185505</v>
      </c>
      <c r="D3591" s="5">
        <v>1.01</v>
      </c>
      <c r="E3591" s="4" t="str">
        <v>L</v>
      </c>
      <c r="F3591" s="4" t="str">
        <v>IF</v>
      </c>
      <c r="G3591" s="4" t="str">
        <v xml:space="preserve"> </v>
      </c>
      <c r="H3591" s="4" t="str">
        <v>EX</v>
      </c>
      <c r="I3591" s="4" t="str">
        <v>EX</v>
      </c>
      <c r="J3591" s="4" t="str">
        <v>NONE</v>
      </c>
      <c r="K3591" s="4" t="str">
        <v>5.83 x 6.97 x 4.24</v>
      </c>
      <c r="L3591" s="4" t="str">
        <v>60.80</v>
      </c>
      <c r="M3591" s="4" t="str">
        <v>62.00</v>
      </c>
      <c r="N3591" s="4" t="str">
        <v/>
      </c>
      <c r="O3591" s="4" t="str">
        <v>GIA</v>
      </c>
      <c r="P3591" s="4">
        <v>2900</v>
      </c>
      <c r="Q3591" s="7">
        <v>-62</v>
      </c>
      <c r="R3591" s="5">
        <f>ROUND(P3591 * (1 + (Q3591 / 100)), 2)</f>
        <v>1102</v>
      </c>
      <c r="S3591" s="5">
        <f>ROUND(R3591 * D3591, 2)</f>
        <v>1113.02</v>
      </c>
      <c r="T3591" s="4" t="str">
        <v>EXHIBITION</v>
      </c>
      <c r="U3591" s="8" t="str">
        <v>AVAILABLE</v>
      </c>
      <c r="V3591" s="4" t="str">
        <v xml:space="preserve"> </v>
      </c>
      <c r="W3591" s="9" t="str">
        <v>Media URL</v>
      </c>
    </row>
    <row r="3592">
      <c r="A3592" s="4" t="str">
        <v>6551995476</v>
      </c>
      <c r="B3592" s="4" t="str">
        <v>HEART</v>
      </c>
      <c r="C3592" s="4">
        <v>174545</v>
      </c>
      <c r="D3592" s="5">
        <v>1.01</v>
      </c>
      <c r="E3592" s="4" t="str">
        <v>L</v>
      </c>
      <c r="F3592" s="4" t="str">
        <v>IF</v>
      </c>
      <c r="G3592" s="4" t="str">
        <v xml:space="preserve"> </v>
      </c>
      <c r="H3592" s="4" t="str">
        <v>EX</v>
      </c>
      <c r="I3592" s="4" t="str">
        <v>EX</v>
      </c>
      <c r="J3592" s="4" t="str">
        <v>FNT</v>
      </c>
      <c r="K3592" s="4" t="str">
        <v>5.41 x 6.62 x 4.45</v>
      </c>
      <c r="L3592" s="4" t="str">
        <v>67.30</v>
      </c>
      <c r="M3592" s="4" t="str">
        <v>57.00</v>
      </c>
      <c r="N3592" s="4" t="str">
        <v/>
      </c>
      <c r="O3592" s="4" t="str">
        <v>GIA</v>
      </c>
      <c r="P3592" s="4">
        <v>2900</v>
      </c>
      <c r="Q3592" s="7">
        <v>-64</v>
      </c>
      <c r="R3592" s="5">
        <f>ROUND(P3592 * (1 + (Q3592 / 100)), 2)</f>
        <v>1044</v>
      </c>
      <c r="S3592" s="5">
        <f>ROUND(R3592 * D3592, 2)</f>
        <v>1054.44</v>
      </c>
      <c r="T3592" s="4" t="str">
        <v>EXHIBITION</v>
      </c>
      <c r="U3592" s="8" t="str">
        <v>AVAILABLE</v>
      </c>
      <c r="V3592" s="4" t="str">
        <v xml:space="preserve"> </v>
      </c>
      <c r="W3592" s="9" t="str">
        <v>Media URL</v>
      </c>
    </row>
    <row r="3593">
      <c r="A3593" s="4" t="str">
        <v>2556658407</v>
      </c>
      <c r="B3593" s="4" t="str">
        <v>HEART</v>
      </c>
      <c r="C3593" s="4">
        <v>164814</v>
      </c>
      <c r="D3593" s="5">
        <v>1.02</v>
      </c>
      <c r="E3593" s="4" t="str">
        <v>L</v>
      </c>
      <c r="F3593" s="4" t="str">
        <v>VVS1</v>
      </c>
      <c r="G3593" s="4" t="str">
        <v xml:space="preserve"> </v>
      </c>
      <c r="H3593" s="4" t="str">
        <v>VG</v>
      </c>
      <c r="I3593" s="4" t="str">
        <v>EX</v>
      </c>
      <c r="J3593" s="4" t="str">
        <v>NONE</v>
      </c>
      <c r="K3593" s="4" t="str">
        <v>5.57 x 6.75 x 4.41</v>
      </c>
      <c r="L3593" s="4" t="str">
        <v>65.40</v>
      </c>
      <c r="M3593" s="4" t="str">
        <v>58.00</v>
      </c>
      <c r="N3593" s="4" t="str">
        <v/>
      </c>
      <c r="O3593" s="4" t="str">
        <v>GIA</v>
      </c>
      <c r="P3593" s="4">
        <v>2700</v>
      </c>
      <c r="Q3593" s="7">
        <v>-67</v>
      </c>
      <c r="R3593" s="5">
        <f>ROUND(P3593 * (1 + (Q3593 / 100)), 2)</f>
        <v>891</v>
      </c>
      <c r="S3593" s="5">
        <f>ROUND(R3593 * D3593, 2)</f>
        <v>908.82</v>
      </c>
      <c r="T3593" s="4" t="str">
        <v>EXHIBITION</v>
      </c>
      <c r="U3593" s="8" t="str">
        <v>AVAILABLE</v>
      </c>
      <c r="V3593" s="4" t="str">
        <v>Cloud</v>
      </c>
      <c r="W3593" s="9" t="str">
        <v>Media URL</v>
      </c>
    </row>
    <row r="3594">
      <c r="A3594" s="4" t="str">
        <v>5556728004</v>
      </c>
      <c r="B3594" s="4" t="str">
        <v>HEART</v>
      </c>
      <c r="C3594" s="4">
        <v>167880</v>
      </c>
      <c r="D3594" s="5">
        <v>1.01</v>
      </c>
      <c r="E3594" s="4" t="str">
        <v>L</v>
      </c>
      <c r="F3594" s="4" t="str">
        <v>VVS1</v>
      </c>
      <c r="G3594" s="4" t="str">
        <v xml:space="preserve"> </v>
      </c>
      <c r="H3594" s="4" t="str">
        <v>EX</v>
      </c>
      <c r="I3594" s="4" t="str">
        <v>EX</v>
      </c>
      <c r="J3594" s="4" t="str">
        <v>NONE</v>
      </c>
      <c r="K3594" s="4" t="str">
        <v>5.74 x 6.60 x 4.34</v>
      </c>
      <c r="L3594" s="4" t="str">
        <v>65.70</v>
      </c>
      <c r="M3594" s="4" t="str">
        <v>58.00</v>
      </c>
      <c r="N3594" s="4" t="str">
        <v/>
      </c>
      <c r="O3594" s="4" t="str">
        <v>GIA</v>
      </c>
      <c r="P3594" s="4">
        <v>2700</v>
      </c>
      <c r="Q3594" s="7">
        <v>-64</v>
      </c>
      <c r="R3594" s="5">
        <f>ROUND(P3594 * (1 + (Q3594 / 100)), 2)</f>
        <v>972</v>
      </c>
      <c r="S3594" s="5">
        <f>ROUND(R3594 * D3594, 2)</f>
        <v>981.72</v>
      </c>
      <c r="T3594" s="4" t="str">
        <v>EXHIBITION</v>
      </c>
      <c r="U3594" s="8" t="str">
        <v>AVAILABLE</v>
      </c>
      <c r="V3594" s="4" t="str">
        <v>Pinpoint</v>
      </c>
      <c r="W3594" s="9" t="str">
        <v>Media URL</v>
      </c>
    </row>
    <row r="3595">
      <c r="A3595" s="4" t="str">
        <v>2556853681</v>
      </c>
      <c r="B3595" s="4" t="str">
        <v>HEART</v>
      </c>
      <c r="C3595" s="4">
        <v>171147</v>
      </c>
      <c r="D3595" s="5">
        <v>1.01</v>
      </c>
      <c r="E3595" s="4" t="str">
        <v>L</v>
      </c>
      <c r="F3595" s="4" t="str">
        <v>VVS2</v>
      </c>
      <c r="G3595" s="4" t="str">
        <v xml:space="preserve"> </v>
      </c>
      <c r="H3595" s="4" t="str">
        <v>EX</v>
      </c>
      <c r="I3595" s="4" t="str">
        <v>EX</v>
      </c>
      <c r="J3595" s="4" t="str">
        <v>NONE</v>
      </c>
      <c r="K3595" s="4" t="str">
        <v>5.75 x 6.53 x 4.34</v>
      </c>
      <c r="L3595" s="4" t="str">
        <v>66.40</v>
      </c>
      <c r="M3595" s="4" t="str">
        <v>62.00</v>
      </c>
      <c r="N3595" s="4" t="str">
        <v/>
      </c>
      <c r="O3595" s="4" t="str">
        <v>GIA</v>
      </c>
      <c r="P3595" s="4">
        <v>2500</v>
      </c>
      <c r="Q3595" s="7">
        <v>-59</v>
      </c>
      <c r="R3595" s="5">
        <f>ROUND(P3595 * (1 + (Q3595 / 100)), 2)</f>
        <v>1025</v>
      </c>
      <c r="S3595" s="5">
        <f>ROUND(R3595 * D3595, 2)</f>
        <v>1035.25</v>
      </c>
      <c r="T3595" s="4" t="str">
        <v>EXHIBITION</v>
      </c>
      <c r="U3595" s="8" t="str">
        <v>AVAILABLE</v>
      </c>
      <c r="V3595" s="4" t="str">
        <v>Needle, Cloud, Pinpoint, Feather</v>
      </c>
      <c r="W3595" s="9" t="str">
        <v>Media URL</v>
      </c>
    </row>
    <row r="3596">
      <c r="A3596" s="4" t="str">
        <v>2556853552</v>
      </c>
      <c r="B3596" s="4" t="str">
        <v>HEART</v>
      </c>
      <c r="C3596" s="4">
        <v>171037</v>
      </c>
      <c r="D3596" s="5">
        <v>1.02</v>
      </c>
      <c r="E3596" s="4" t="str">
        <v>L</v>
      </c>
      <c r="F3596" s="4" t="str">
        <v>VS2</v>
      </c>
      <c r="G3596" s="4" t="str">
        <v xml:space="preserve"> </v>
      </c>
      <c r="H3596" s="4" t="str">
        <v>EX</v>
      </c>
      <c r="I3596" s="4" t="str">
        <v>EX</v>
      </c>
      <c r="J3596" s="4" t="str">
        <v>FNT</v>
      </c>
      <c r="K3596" s="4" t="str">
        <v>5.68 x 6.63 x 4.42</v>
      </c>
      <c r="L3596" s="4" t="str">
        <v>66.60</v>
      </c>
      <c r="M3596" s="4" t="str">
        <v>56.00</v>
      </c>
      <c r="N3596" s="4" t="str">
        <v/>
      </c>
      <c r="O3596" s="4" t="str">
        <v>GIA</v>
      </c>
      <c r="P3596" s="4">
        <v>2200</v>
      </c>
      <c r="Q3596" s="7">
        <v>-62</v>
      </c>
      <c r="R3596" s="5">
        <f>ROUND(P3596 * (1 + (Q3596 / 100)), 2)</f>
        <v>836</v>
      </c>
      <c r="S3596" s="5">
        <f>ROUND(R3596 * D3596, 2)</f>
        <v>852.72</v>
      </c>
      <c r="T3596" s="4" t="str">
        <v>EXHIBITION</v>
      </c>
      <c r="U3596" s="8" t="str">
        <v>AVAILABLE</v>
      </c>
      <c r="V3596" s="4" t="str">
        <v>Crystal, Twinning Wisp, Needle</v>
      </c>
      <c r="W3596" s="9" t="str">
        <v>Media URL</v>
      </c>
    </row>
    <row r="3597">
      <c r="A3597" s="4" t="str">
        <v>7568053738</v>
      </c>
      <c r="B3597" s="4" t="str">
        <v>HEART</v>
      </c>
      <c r="C3597" s="4">
        <v>179013</v>
      </c>
      <c r="D3597" s="5">
        <v>1</v>
      </c>
      <c r="E3597" s="4" t="str">
        <v>L</v>
      </c>
      <c r="F3597" s="4" t="str">
        <v>SI1</v>
      </c>
      <c r="G3597" s="4" t="str">
        <v xml:space="preserve"> </v>
      </c>
      <c r="H3597" s="4" t="str">
        <v>VG</v>
      </c>
      <c r="I3597" s="4" t="str">
        <v>VG</v>
      </c>
      <c r="J3597" s="4" t="str">
        <v>NONE</v>
      </c>
      <c r="K3597" s="4" t="str">
        <v>5.98 x 6.80 x 4.14</v>
      </c>
      <c r="L3597" s="4" t="str">
        <v>61.00</v>
      </c>
      <c r="M3597" s="4" t="str">
        <v>61.00</v>
      </c>
      <c r="N3597" s="4" t="str">
        <v/>
      </c>
      <c r="O3597" s="4" t="str">
        <v>GIA</v>
      </c>
      <c r="P3597" s="4">
        <v>2000</v>
      </c>
      <c r="Q3597" s="7">
        <v>-61</v>
      </c>
      <c r="R3597" s="5">
        <f>ROUND(P3597 * (1 + (Q3597 / 100)), 2)</f>
        <v>780</v>
      </c>
      <c r="S3597" s="5">
        <f>ROUND(R3597 * D3597, 2)</f>
        <v>780</v>
      </c>
      <c r="T3597" s="4" t="str">
        <v>EXHIBITION</v>
      </c>
      <c r="U3597" s="8" t="str">
        <v>AVAILABLE</v>
      </c>
      <c r="V3597" s="4" t="str">
        <v>Feather, Twinning Wisp, Pinpoint</v>
      </c>
      <c r="W3597" s="9" t="str">
        <v>Media URL</v>
      </c>
    </row>
    <row r="3598">
      <c r="A3598" s="4" t="str">
        <v>6552708446</v>
      </c>
      <c r="B3598" s="4" t="str">
        <v>HEART</v>
      </c>
      <c r="C3598" s="4">
        <v>166060</v>
      </c>
      <c r="D3598" s="5">
        <v>1.01</v>
      </c>
      <c r="E3598" s="4" t="str">
        <v>L</v>
      </c>
      <c r="F3598" s="4" t="str">
        <v>SI1</v>
      </c>
      <c r="G3598" s="4" t="str">
        <v xml:space="preserve"> </v>
      </c>
      <c r="H3598" s="4" t="str">
        <v>EX</v>
      </c>
      <c r="I3598" s="4" t="str">
        <v>EX</v>
      </c>
      <c r="J3598" s="4" t="str">
        <v>NONE</v>
      </c>
      <c r="K3598" s="4" t="str">
        <v>5.44 x 6.59 x 4.46</v>
      </c>
      <c r="L3598" s="4" t="str">
        <v>67.70</v>
      </c>
      <c r="M3598" s="4" t="str">
        <v>59.00</v>
      </c>
      <c r="N3598" s="4" t="str">
        <v/>
      </c>
      <c r="O3598" s="4" t="str">
        <v>GIA</v>
      </c>
      <c r="P3598" s="4">
        <v>2000</v>
      </c>
      <c r="Q3598" s="7">
        <v>-66</v>
      </c>
      <c r="R3598" s="5">
        <f>ROUND(P3598 * (1 + (Q3598 / 100)), 2)</f>
        <v>680</v>
      </c>
      <c r="S3598" s="5">
        <f>ROUND(R3598 * D3598, 2)</f>
        <v>686.8</v>
      </c>
      <c r="T3598" s="4" t="str">
        <v>EXHIBITION</v>
      </c>
      <c r="U3598" s="8" t="str">
        <v>AVAILABLE</v>
      </c>
      <c r="V3598" s="4" t="str">
        <v>Cloud, Feather, Crystal, Needle</v>
      </c>
      <c r="W3598" s="9" t="str">
        <v>Media URL</v>
      </c>
    </row>
    <row r="3599">
      <c r="A3599" s="4" t="str">
        <v>1559759526</v>
      </c>
      <c r="B3599" s="4" t="str">
        <v>HEART</v>
      </c>
      <c r="C3599" s="4">
        <v>168479</v>
      </c>
      <c r="D3599" s="5">
        <v>1</v>
      </c>
      <c r="E3599" s="4" t="str">
        <v>L</v>
      </c>
      <c r="F3599" s="4" t="str">
        <v>SI1</v>
      </c>
      <c r="G3599" s="4" t="str">
        <v xml:space="preserve"> </v>
      </c>
      <c r="H3599" s="4" t="str">
        <v>EX</v>
      </c>
      <c r="I3599" s="4" t="str">
        <v>EX</v>
      </c>
      <c r="J3599" s="4" t="str">
        <v>NONE</v>
      </c>
      <c r="K3599" s="4" t="str">
        <v>5.84 x 6.40 x 4.28</v>
      </c>
      <c r="L3599" s="4" t="str">
        <v>66.90</v>
      </c>
      <c r="M3599" s="4" t="str">
        <v>59.00</v>
      </c>
      <c r="N3599" s="4" t="str">
        <v/>
      </c>
      <c r="O3599" s="4" t="str">
        <v>GIA</v>
      </c>
      <c r="P3599" s="4">
        <v>2000</v>
      </c>
      <c r="Q3599" s="7">
        <v>-63</v>
      </c>
      <c r="R3599" s="5">
        <f>ROUND(P3599 * (1 + (Q3599 / 100)), 2)</f>
        <v>740</v>
      </c>
      <c r="S3599" s="5">
        <f>ROUND(R3599 * D3599, 2)</f>
        <v>740</v>
      </c>
      <c r="T3599" s="4" t="str">
        <v>EXHIBITION</v>
      </c>
      <c r="U3599" s="8" t="str">
        <v>AVAILABLE</v>
      </c>
      <c r="V3599" s="4" t="str">
        <v>Feather, Crystal</v>
      </c>
      <c r="W3599" s="9" t="str">
        <v>Media URL</v>
      </c>
    </row>
    <row r="3600">
      <c r="A3600" s="4" t="str">
        <v>1559801842</v>
      </c>
      <c r="B3600" s="4" t="str">
        <v>HEART</v>
      </c>
      <c r="C3600" s="4">
        <v>169245</v>
      </c>
      <c r="D3600" s="5">
        <v>1</v>
      </c>
      <c r="E3600" s="4" t="str">
        <v>L</v>
      </c>
      <c r="F3600" s="4" t="str">
        <v>SI2</v>
      </c>
      <c r="G3600" s="4" t="str">
        <v xml:space="preserve"> </v>
      </c>
      <c r="H3600" s="4" t="str">
        <v>EX</v>
      </c>
      <c r="I3600" s="4" t="str">
        <v>EX</v>
      </c>
      <c r="J3600" s="4" t="str">
        <v>NONE</v>
      </c>
      <c r="K3600" s="4" t="str">
        <v>5.51 x 6.68 x 4.50</v>
      </c>
      <c r="L3600" s="4" t="str">
        <v>67.30</v>
      </c>
      <c r="M3600" s="4" t="str">
        <v>58.00</v>
      </c>
      <c r="N3600" s="4" t="str">
        <v/>
      </c>
      <c r="O3600" s="4" t="str">
        <v>GIA</v>
      </c>
      <c r="P3600" s="4">
        <v>1900</v>
      </c>
      <c r="Q3600" s="7">
        <v>-64</v>
      </c>
      <c r="R3600" s="5">
        <f>ROUND(P3600 * (1 + (Q3600 / 100)), 2)</f>
        <v>684</v>
      </c>
      <c r="S3600" s="5">
        <f>ROUND(R3600 * D3600, 2)</f>
        <v>684</v>
      </c>
      <c r="T3600" s="4" t="str">
        <v>EXHIBITION</v>
      </c>
      <c r="U3600" s="8" t="str">
        <v>AVAILABLE</v>
      </c>
      <c r="V3600" s="4" t="str">
        <v>Feather, Crystal, Needle</v>
      </c>
      <c r="W3600" s="9" t="str">
        <v>Media URL</v>
      </c>
    </row>
    <row r="3601">
      <c r="A3601" s="4" t="str">
        <v>2556320971</v>
      </c>
      <c r="B3601" s="4" t="str">
        <v>HEART</v>
      </c>
      <c r="C3601" s="4">
        <v>149640</v>
      </c>
      <c r="D3601" s="5">
        <v>1.01</v>
      </c>
      <c r="E3601" s="4" t="str">
        <v>M</v>
      </c>
      <c r="F3601" s="4" t="str">
        <v>IF</v>
      </c>
      <c r="G3601" s="4" t="str">
        <v xml:space="preserve"> </v>
      </c>
      <c r="H3601" s="4" t="str">
        <v>EX</v>
      </c>
      <c r="I3601" s="4" t="str">
        <v>EX</v>
      </c>
      <c r="J3601" s="4" t="str">
        <v>FNT</v>
      </c>
      <c r="K3601" s="4" t="str">
        <v>5.49 x 6.96 x 4.31</v>
      </c>
      <c r="L3601" s="4" t="str">
        <v>61.90</v>
      </c>
      <c r="M3601" s="4" t="str">
        <v>59.00</v>
      </c>
      <c r="N3601" s="4" t="str">
        <v/>
      </c>
      <c r="O3601" s="4" t="str">
        <v>GIA</v>
      </c>
      <c r="P3601" s="4">
        <v>2500</v>
      </c>
      <c r="Q3601" s="7">
        <v>-69</v>
      </c>
      <c r="R3601" s="5">
        <f>ROUND(P3601 * (1 + (Q3601 / 100)), 2)</f>
        <v>775</v>
      </c>
      <c r="S3601" s="5">
        <f>ROUND(R3601 * D3601, 2)</f>
        <v>782.75</v>
      </c>
      <c r="T3601" s="4" t="str">
        <v>EXHIBITION</v>
      </c>
      <c r="U3601" s="8" t="str">
        <v>AVAILABLE</v>
      </c>
      <c r="V3601" s="4" t="str">
        <v xml:space="preserve"> </v>
      </c>
      <c r="W3601" s="9" t="str">
        <v>Media URL</v>
      </c>
    </row>
    <row r="3602">
      <c r="A3602" s="4" t="str">
        <v>1543965844</v>
      </c>
      <c r="B3602" s="4" t="str">
        <v>HEART</v>
      </c>
      <c r="C3602" s="4">
        <v>136089</v>
      </c>
      <c r="D3602" s="5">
        <v>1.01</v>
      </c>
      <c r="E3602" s="4" t="str">
        <v>M</v>
      </c>
      <c r="F3602" s="4" t="str">
        <v>VS1</v>
      </c>
      <c r="G3602" s="4" t="str">
        <v xml:space="preserve"> </v>
      </c>
      <c r="H3602" s="4" t="str">
        <v>EX</v>
      </c>
      <c r="I3602" s="4" t="str">
        <v>EX</v>
      </c>
      <c r="J3602" s="4" t="str">
        <v>NONE</v>
      </c>
      <c r="K3602" s="4" t="str">
        <v>5.76 x 7.02 x 4.12</v>
      </c>
      <c r="L3602" s="4" t="str">
        <v>58.60</v>
      </c>
      <c r="M3602" s="4" t="str">
        <v>58.00</v>
      </c>
      <c r="N3602" s="4" t="str">
        <v/>
      </c>
      <c r="O3602" s="4" t="str">
        <v>GIA</v>
      </c>
      <c r="P3602" s="4">
        <v>2000</v>
      </c>
      <c r="Q3602" s="7">
        <v>-63</v>
      </c>
      <c r="R3602" s="5">
        <f>ROUND(P3602 * (1 + (Q3602 / 100)), 2)</f>
        <v>740</v>
      </c>
      <c r="S3602" s="5">
        <f>ROUND(R3602 * D3602, 2)</f>
        <v>747.4</v>
      </c>
      <c r="T3602" s="4" t="str">
        <v>EXHIBITION</v>
      </c>
      <c r="U3602" s="8" t="str">
        <v>AVAILABLE</v>
      </c>
      <c r="V3602" s="4" t="str">
        <v>Feather, Pinpoint, Needle</v>
      </c>
      <c r="W3602" s="9" t="str">
        <v>Media URL</v>
      </c>
    </row>
    <row r="3603">
      <c r="A3603" s="4" t="str">
        <v>7551995377</v>
      </c>
      <c r="B3603" s="4" t="str">
        <v>HEART</v>
      </c>
      <c r="C3603" s="4">
        <v>175755</v>
      </c>
      <c r="D3603" s="5">
        <v>1.01</v>
      </c>
      <c r="E3603" s="4" t="str">
        <v>M</v>
      </c>
      <c r="F3603" s="4" t="str">
        <v>VS1</v>
      </c>
      <c r="G3603" s="4" t="str">
        <v xml:space="preserve"> </v>
      </c>
      <c r="H3603" s="4" t="str">
        <v>EX</v>
      </c>
      <c r="I3603" s="4" t="str">
        <v>EX</v>
      </c>
      <c r="J3603" s="4" t="str">
        <v>NONE</v>
      </c>
      <c r="K3603" s="4" t="str">
        <v>5.54 x 6.83 x 4.47</v>
      </c>
      <c r="L3603" s="4" t="str">
        <v>65.40</v>
      </c>
      <c r="M3603" s="4" t="str">
        <v>56.00</v>
      </c>
      <c r="N3603" s="4" t="str">
        <v/>
      </c>
      <c r="O3603" s="4" t="str">
        <v>GIA</v>
      </c>
      <c r="P3603" s="4">
        <v>2000</v>
      </c>
      <c r="Q3603" s="7">
        <v>-50</v>
      </c>
      <c r="R3603" s="5">
        <f>ROUND(P3603 * (1 + (Q3603 / 100)), 2)</f>
        <v>1000</v>
      </c>
      <c r="S3603" s="5">
        <f>ROUND(R3603 * D3603, 2)</f>
        <v>1010</v>
      </c>
      <c r="T3603" s="4" t="str">
        <v>EXHIBITION</v>
      </c>
      <c r="U3603" s="8" t="str">
        <v>AVAILABLE</v>
      </c>
      <c r="V3603" s="4" t="str">
        <v>Crystal, Feather, Needle</v>
      </c>
      <c r="W3603" s="9" t="str">
        <v>Media URL</v>
      </c>
    </row>
    <row r="3604">
      <c r="A3604" s="4" t="str">
        <v>6561013676</v>
      </c>
      <c r="B3604" s="4" t="str">
        <v>HEART</v>
      </c>
      <c r="C3604" s="4">
        <v>177019</v>
      </c>
      <c r="D3604" s="5">
        <v>1.04</v>
      </c>
      <c r="E3604" s="4" t="str">
        <v>M</v>
      </c>
      <c r="F3604" s="4" t="str">
        <v>VS1</v>
      </c>
      <c r="G3604" s="4" t="str">
        <v xml:space="preserve"> </v>
      </c>
      <c r="H3604" s="4" t="str">
        <v>EX</v>
      </c>
      <c r="I3604" s="4" t="str">
        <v>EX</v>
      </c>
      <c r="J3604" s="4" t="str">
        <v>NONE</v>
      </c>
      <c r="K3604" s="4" t="str">
        <v>6.17 x 6.65 x 4.25</v>
      </c>
      <c r="L3604" s="4" t="str">
        <v>64.00</v>
      </c>
      <c r="M3604" s="4" t="str">
        <v>54.00</v>
      </c>
      <c r="N3604" s="4" t="str">
        <v/>
      </c>
      <c r="O3604" s="4" t="str">
        <v>GIA</v>
      </c>
      <c r="P3604" s="4">
        <v>2000</v>
      </c>
      <c r="Q3604" s="7">
        <v>-50</v>
      </c>
      <c r="R3604" s="5">
        <f>ROUND(P3604 * (1 + (Q3604 / 100)), 2)</f>
        <v>1000</v>
      </c>
      <c r="S3604" s="5">
        <f>ROUND(R3604 * D3604, 2)</f>
        <v>1040</v>
      </c>
      <c r="T3604" s="4" t="str">
        <v>EXHIBITION</v>
      </c>
      <c r="U3604" s="8" t="str">
        <v>AVAILABLE</v>
      </c>
      <c r="V3604" s="4" t="str">
        <v>Twinning Wisp, Feather, Pinpoint</v>
      </c>
      <c r="W3604" s="9" t="str">
        <v>Media URL</v>
      </c>
    </row>
    <row r="3605">
      <c r="A3605" s="4" t="str">
        <v>1569216978</v>
      </c>
      <c r="B3605" s="4" t="str">
        <v>HEART</v>
      </c>
      <c r="C3605" s="4">
        <v>187073</v>
      </c>
      <c r="D3605" s="5">
        <v>1.21</v>
      </c>
      <c r="E3605" s="4" t="str">
        <v>M</v>
      </c>
      <c r="F3605" s="4" t="str">
        <v>VS1</v>
      </c>
      <c r="G3605" s="4" t="str">
        <v xml:space="preserve"> </v>
      </c>
      <c r="H3605" s="4" t="str">
        <v>EX</v>
      </c>
      <c r="I3605" s="4" t="str">
        <v>EX</v>
      </c>
      <c r="J3605" s="4" t="str">
        <v>NONE</v>
      </c>
      <c r="K3605" s="4" t="str">
        <v>6.09 x 7.48 x 4.62</v>
      </c>
      <c r="L3605" s="4" t="str">
        <v>61.80</v>
      </c>
      <c r="M3605" s="4" t="str">
        <v>63.00</v>
      </c>
      <c r="N3605" s="4" t="str">
        <v/>
      </c>
      <c r="O3605" s="4" t="str">
        <v>GIA</v>
      </c>
      <c r="P3605" s="4">
        <v>2000</v>
      </c>
      <c r="Q3605" s="7">
        <v>-54</v>
      </c>
      <c r="R3605" s="5">
        <f>ROUND(P3605 * (1 + (Q3605 / 100)), 2)</f>
        <v>920</v>
      </c>
      <c r="S3605" s="5">
        <f>ROUND(R3605 * D3605, 2)</f>
        <v>1113.2</v>
      </c>
      <c r="T3605" s="4" t="str">
        <v>EXHIBITION</v>
      </c>
      <c r="U3605" s="8" t="str">
        <v>AVAILABLE</v>
      </c>
      <c r="V3605" s="4" t="str">
        <v>Cloud, Needle, Pinpoint</v>
      </c>
      <c r="W3605" s="9" t="str">
        <v>Media URL</v>
      </c>
    </row>
    <row r="3606">
      <c r="A3606" s="4" t="str">
        <v>6561210393</v>
      </c>
      <c r="B3606" s="4" t="str">
        <v>HEART</v>
      </c>
      <c r="C3606" s="4">
        <v>186490</v>
      </c>
      <c r="D3606" s="5">
        <v>1.01</v>
      </c>
      <c r="E3606" s="4" t="str">
        <v>M</v>
      </c>
      <c r="F3606" s="4" t="str">
        <v>VS2</v>
      </c>
      <c r="G3606" s="4" t="str">
        <v xml:space="preserve"> </v>
      </c>
      <c r="H3606" s="4" t="str">
        <v>EX</v>
      </c>
      <c r="I3606" s="4" t="str">
        <v>VG</v>
      </c>
      <c r="J3606" s="4" t="str">
        <v>NONE</v>
      </c>
      <c r="K3606" s="4" t="str">
        <v>5.79 x 6.93 x 4.29</v>
      </c>
      <c r="L3606" s="4" t="str">
        <v>61.90</v>
      </c>
      <c r="M3606" s="4" t="str">
        <v>56.00</v>
      </c>
      <c r="N3606" s="4" t="str">
        <v/>
      </c>
      <c r="O3606" s="4" t="str">
        <v>GIA</v>
      </c>
      <c r="P3606" s="4">
        <v>1900</v>
      </c>
      <c r="Q3606" s="7">
        <v>-62</v>
      </c>
      <c r="R3606" s="5">
        <f>ROUND(P3606 * (1 + (Q3606 / 100)), 2)</f>
        <v>722</v>
      </c>
      <c r="S3606" s="5">
        <f>ROUND(R3606 * D3606, 2)</f>
        <v>729.22</v>
      </c>
      <c r="T3606" s="4" t="str">
        <v>EXHIBITION</v>
      </c>
      <c r="U3606" s="8" t="str">
        <v>AVAILABLE</v>
      </c>
      <c r="V3606" s="4" t="str">
        <v>Crystal</v>
      </c>
      <c r="W3606" s="9" t="str">
        <v>Media URL</v>
      </c>
    </row>
    <row r="3607">
      <c r="A3607" s="4" t="str">
        <v>6562210403</v>
      </c>
      <c r="B3607" s="4" t="str">
        <v>HEART</v>
      </c>
      <c r="C3607" s="4">
        <v>186489</v>
      </c>
      <c r="D3607" s="5">
        <v>1</v>
      </c>
      <c r="E3607" s="4" t="str">
        <v>M</v>
      </c>
      <c r="F3607" s="4" t="str">
        <v>VS2</v>
      </c>
      <c r="G3607" s="4" t="str">
        <v xml:space="preserve"> </v>
      </c>
      <c r="H3607" s="4" t="str">
        <v>EX</v>
      </c>
      <c r="I3607" s="4" t="str">
        <v>EX</v>
      </c>
      <c r="J3607" s="4" t="str">
        <v>NONE</v>
      </c>
      <c r="K3607" s="4" t="str">
        <v>5.99 x 6.54 x 4.36</v>
      </c>
      <c r="L3607" s="4" t="str">
        <v>66.60</v>
      </c>
      <c r="M3607" s="4" t="str">
        <v>62.00</v>
      </c>
      <c r="N3607" s="4" t="str">
        <v/>
      </c>
      <c r="O3607" s="4" t="str">
        <v>GIA</v>
      </c>
      <c r="P3607" s="4">
        <v>1900</v>
      </c>
      <c r="Q3607" s="7">
        <v>-62</v>
      </c>
      <c r="R3607" s="5">
        <f>ROUND(P3607 * (1 + (Q3607 / 100)), 2)</f>
        <v>722</v>
      </c>
      <c r="S3607" s="5">
        <f>ROUND(R3607 * D3607, 2)</f>
        <v>722</v>
      </c>
      <c r="T3607" s="4" t="str">
        <v>EXHIBITION</v>
      </c>
      <c r="U3607" s="8" t="str">
        <v>AVAILABLE</v>
      </c>
      <c r="V3607" s="4" t="str">
        <v>Crystal, Feather, Needle, Pinpoint</v>
      </c>
      <c r="W3607" s="9" t="str">
        <v>Media URL</v>
      </c>
    </row>
    <row r="3608">
      <c r="A3608" s="4" t="str">
        <v>6551785171</v>
      </c>
      <c r="B3608" s="4" t="str">
        <v>HEART</v>
      </c>
      <c r="C3608" s="4">
        <v>169282</v>
      </c>
      <c r="D3608" s="5">
        <v>1.01</v>
      </c>
      <c r="E3608" s="4" t="str">
        <v>M</v>
      </c>
      <c r="F3608" s="4" t="str">
        <v>SI1</v>
      </c>
      <c r="G3608" s="4" t="str">
        <v xml:space="preserve"> </v>
      </c>
      <c r="H3608" s="4" t="str">
        <v>EX</v>
      </c>
      <c r="I3608" s="4" t="str">
        <v>EX</v>
      </c>
      <c r="J3608" s="4" t="str">
        <v>NONE</v>
      </c>
      <c r="K3608" s="4" t="str">
        <v>5.46 x 6.82 x 4.31</v>
      </c>
      <c r="L3608" s="4" t="str">
        <v>63.10</v>
      </c>
      <c r="M3608" s="4" t="str">
        <v>57.00</v>
      </c>
      <c r="N3608" s="4" t="str">
        <v/>
      </c>
      <c r="O3608" s="4" t="str">
        <v>GIA</v>
      </c>
      <c r="P3608" s="4">
        <v>1800</v>
      </c>
      <c r="Q3608" s="7">
        <v>-62</v>
      </c>
      <c r="R3608" s="5">
        <f>ROUND(P3608 * (1 + (Q3608 / 100)), 2)</f>
        <v>684</v>
      </c>
      <c r="S3608" s="5">
        <f>ROUND(R3608 * D3608, 2)</f>
        <v>690.84</v>
      </c>
      <c r="T3608" s="4" t="str">
        <v>EXHIBITION</v>
      </c>
      <c r="U3608" s="8" t="str">
        <v>AVAILABLE</v>
      </c>
      <c r="V3608" s="4" t="str">
        <v>Crystal, Cloud, Needle</v>
      </c>
      <c r="W3608" s="9" t="str">
        <v>Media URL</v>
      </c>
    </row>
    <row r="3609">
      <c r="A3609" s="4" t="str">
        <v>7558560350</v>
      </c>
      <c r="B3609" s="4" t="str">
        <v>HEART</v>
      </c>
      <c r="C3609" s="4">
        <v>161637</v>
      </c>
      <c r="D3609" s="5">
        <v>1.01</v>
      </c>
      <c r="E3609" s="4" t="str">
        <v>N</v>
      </c>
      <c r="F3609" s="4" t="str">
        <v>VS1</v>
      </c>
      <c r="G3609" s="4" t="str">
        <v xml:space="preserve"> </v>
      </c>
      <c r="H3609" s="4" t="str">
        <v>EX</v>
      </c>
      <c r="I3609" s="4" t="str">
        <v>EX</v>
      </c>
      <c r="J3609" s="4" t="str">
        <v>NONE</v>
      </c>
      <c r="K3609" s="4" t="str">
        <v>5.71 x 6.98 x 4.23</v>
      </c>
      <c r="L3609" s="4" t="str">
        <v>60.60</v>
      </c>
      <c r="M3609" s="4" t="str">
        <v>60.00</v>
      </c>
      <c r="N3609" s="4" t="str">
        <v/>
      </c>
      <c r="O3609" s="4" t="str">
        <v>GIA</v>
      </c>
      <c r="P3609" s="4">
        <v>2000</v>
      </c>
      <c r="Q3609" s="7">
        <v>-64</v>
      </c>
      <c r="R3609" s="5">
        <f>ROUND(P3609 * (1 + (Q3609 / 100)), 2)</f>
        <v>720</v>
      </c>
      <c r="S3609" s="5">
        <f>ROUND(R3609 * D3609, 2)</f>
        <v>727.2</v>
      </c>
      <c r="T3609" s="4" t="str">
        <v>EXHIBITION</v>
      </c>
      <c r="U3609" s="8" t="str">
        <v>AVAILABLE</v>
      </c>
      <c r="V3609" s="4" t="str">
        <v>Twinning Wisp, Feather, Needle, Pinpoint</v>
      </c>
      <c r="W3609" s="9" t="str">
        <v>Media URL</v>
      </c>
    </row>
    <row r="3610">
      <c r="A3610" s="4" t="str">
        <v>6562045273</v>
      </c>
      <c r="B3610" s="4" t="str">
        <v>HEART</v>
      </c>
      <c r="C3610" s="4">
        <v>178102</v>
      </c>
      <c r="D3610" s="5">
        <v>1.01</v>
      </c>
      <c r="E3610" s="4" t="str">
        <v>N</v>
      </c>
      <c r="F3610" s="4" t="str">
        <v>VS1</v>
      </c>
      <c r="G3610" s="4" t="str">
        <v xml:space="preserve"> </v>
      </c>
      <c r="H3610" s="4" t="str">
        <v>EX</v>
      </c>
      <c r="I3610" s="4" t="str">
        <v>EX</v>
      </c>
      <c r="J3610" s="4" t="str">
        <v>NONE</v>
      </c>
      <c r="K3610" s="4" t="str">
        <v>5.49 x 7.19 x 4.18</v>
      </c>
      <c r="L3610" s="4" t="str">
        <v>58.10</v>
      </c>
      <c r="M3610" s="4" t="str">
        <v>52.00</v>
      </c>
      <c r="N3610" s="4" t="str">
        <v/>
      </c>
      <c r="O3610" s="4" t="str">
        <v>GIA</v>
      </c>
      <c r="P3610" s="4">
        <v>2000</v>
      </c>
      <c r="Q3610" s="7">
        <v>-56</v>
      </c>
      <c r="R3610" s="5">
        <f>ROUND(P3610 * (1 + (Q3610 / 100)), 2)</f>
        <v>880</v>
      </c>
      <c r="S3610" s="5">
        <f>ROUND(R3610 * D3610, 2)</f>
        <v>888.8</v>
      </c>
      <c r="T3610" s="4" t="str">
        <v>EXHIBITION</v>
      </c>
      <c r="U3610" s="8" t="str">
        <v>AVAILABLE</v>
      </c>
      <c r="V3610" s="4" t="str">
        <v>Feather</v>
      </c>
      <c r="W3610" s="9" t="str">
        <v>Media URL</v>
      </c>
    </row>
    <row r="3611">
      <c r="A3611" s="4" t="str">
        <v>7562112598</v>
      </c>
      <c r="B3611" s="4" t="str">
        <v>HEART</v>
      </c>
      <c r="C3611" s="4">
        <v>181936</v>
      </c>
      <c r="D3611" s="5">
        <v>1</v>
      </c>
      <c r="E3611" s="4" t="str">
        <v>N</v>
      </c>
      <c r="F3611" s="4" t="str">
        <v>VS1</v>
      </c>
      <c r="G3611" s="4" t="str">
        <v xml:space="preserve"> </v>
      </c>
      <c r="H3611" s="4" t="str">
        <v>EX</v>
      </c>
      <c r="I3611" s="4" t="str">
        <v>EX</v>
      </c>
      <c r="J3611" s="4" t="str">
        <v>NONE</v>
      </c>
      <c r="K3611" s="4" t="str">
        <v>5.85 x 7.17 x 3.90</v>
      </c>
      <c r="L3611" s="4" t="str">
        <v>54.30</v>
      </c>
      <c r="M3611" s="4" t="str">
        <v>63.00</v>
      </c>
      <c r="N3611" s="4" t="str">
        <v/>
      </c>
      <c r="O3611" s="4" t="str">
        <v>GIA</v>
      </c>
      <c r="P3611" s="4">
        <v>2000</v>
      </c>
      <c r="Q3611" s="7">
        <v>-51</v>
      </c>
      <c r="R3611" s="5">
        <f>ROUND(P3611 * (1 + (Q3611 / 100)), 2)</f>
        <v>980</v>
      </c>
      <c r="S3611" s="5">
        <f>ROUND(R3611 * D3611, 2)</f>
        <v>980</v>
      </c>
      <c r="T3611" s="4" t="str">
        <v>EXHIBITION</v>
      </c>
      <c r="U3611" s="8" t="str">
        <v>AVAILABLE</v>
      </c>
      <c r="V3611" s="4" t="str">
        <v>Feather, Needle</v>
      </c>
      <c r="W3611" s="9" t="str">
        <v>Media URL</v>
      </c>
    </row>
    <row r="3612">
      <c r="A3612" s="4" t="str">
        <v>1558636878</v>
      </c>
      <c r="B3612" s="4" t="str">
        <v>HEART</v>
      </c>
      <c r="C3612" s="4">
        <v>163675</v>
      </c>
      <c r="D3612" s="5">
        <v>1</v>
      </c>
      <c r="E3612" s="4" t="str">
        <v>N</v>
      </c>
      <c r="F3612" s="4" t="str">
        <v>VS2</v>
      </c>
      <c r="G3612" s="4" t="str">
        <v xml:space="preserve"> </v>
      </c>
      <c r="H3612" s="4" t="str">
        <v>EX</v>
      </c>
      <c r="I3612" s="4" t="str">
        <v>VG</v>
      </c>
      <c r="J3612" s="4" t="str">
        <v>NONE</v>
      </c>
      <c r="K3612" s="4" t="str">
        <v>5.82 x 7.21 x 3.92</v>
      </c>
      <c r="L3612" s="4" t="str">
        <v>54.30</v>
      </c>
      <c r="M3612" s="4" t="str">
        <v>63.00</v>
      </c>
      <c r="N3612" s="4" t="str">
        <v/>
      </c>
      <c r="O3612" s="4" t="str">
        <v>GIA</v>
      </c>
      <c r="P3612" s="4">
        <v>1900</v>
      </c>
      <c r="Q3612" s="7">
        <v>-59</v>
      </c>
      <c r="R3612" s="5">
        <f>ROUND(P3612 * (1 + (Q3612 / 100)), 2)</f>
        <v>779</v>
      </c>
      <c r="S3612" s="5">
        <f>ROUND(R3612 * D3612, 2)</f>
        <v>779</v>
      </c>
      <c r="T3612" s="4" t="str">
        <v>EXHIBITION</v>
      </c>
      <c r="U3612" s="8" t="str">
        <v>AVAILABLE</v>
      </c>
      <c r="V3612" s="4" t="str">
        <v>Feather</v>
      </c>
      <c r="W3612" s="9" t="str">
        <v>Media URL</v>
      </c>
    </row>
    <row r="3613">
      <c r="A3613" s="4" t="str">
        <v>1567081253</v>
      </c>
      <c r="B3613" s="4" t="str">
        <v>HEART</v>
      </c>
      <c r="C3613" s="4">
        <v>180826</v>
      </c>
      <c r="D3613" s="5">
        <v>1.01</v>
      </c>
      <c r="E3613" s="4" t="str">
        <v>N</v>
      </c>
      <c r="F3613" s="4" t="str">
        <v>VS2</v>
      </c>
      <c r="G3613" s="4" t="str">
        <v xml:space="preserve"> </v>
      </c>
      <c r="H3613" s="4" t="str">
        <v>EX</v>
      </c>
      <c r="I3613" s="4" t="str">
        <v>VG</v>
      </c>
      <c r="J3613" s="4" t="str">
        <v>NONE</v>
      </c>
      <c r="K3613" s="4" t="str">
        <v>6.22 x 6.68 x 3.96</v>
      </c>
      <c r="L3613" s="4" t="str">
        <v>59.30</v>
      </c>
      <c r="M3613" s="4" t="str">
        <v>64.00</v>
      </c>
      <c r="N3613" s="4" t="str">
        <v/>
      </c>
      <c r="O3613" s="4" t="str">
        <v>GIA</v>
      </c>
      <c r="P3613" s="4">
        <v>1900</v>
      </c>
      <c r="Q3613" s="7">
        <v>-51</v>
      </c>
      <c r="R3613" s="5">
        <f>ROUND(P3613 * (1 + (Q3613 / 100)), 2)</f>
        <v>931</v>
      </c>
      <c r="S3613" s="5">
        <f>ROUND(R3613 * D3613, 2)</f>
        <v>940.31</v>
      </c>
      <c r="T3613" s="4" t="str">
        <v>EXHIBITION</v>
      </c>
      <c r="U3613" s="8" t="str">
        <v>AVAILABLE</v>
      </c>
      <c r="V3613" s="4" t="str">
        <v>Feather, Twinning Wisp</v>
      </c>
      <c r="W3613" s="9" t="str">
        <v>Media URL</v>
      </c>
    </row>
    <row r="3614">
      <c r="A3614" s="4" t="str">
        <v>5546030923</v>
      </c>
      <c r="B3614" s="4" t="str">
        <v>HEART</v>
      </c>
      <c r="C3614" s="4">
        <v>104952</v>
      </c>
      <c r="D3614" s="5">
        <v>1</v>
      </c>
      <c r="E3614" s="4" t="str">
        <v>O-P</v>
      </c>
      <c r="F3614" s="4" t="str">
        <v>VVS2</v>
      </c>
      <c r="G3614" s="4" t="str">
        <v xml:space="preserve"> </v>
      </c>
      <c r="H3614" s="4" t="str">
        <v>EX</v>
      </c>
      <c r="I3614" s="4" t="str">
        <v>VG</v>
      </c>
      <c r="J3614" s="4" t="str">
        <v>NONE</v>
      </c>
      <c r="K3614" s="4" t="str">
        <v>5.67 x 6.86 x 4.15</v>
      </c>
      <c r="L3614" s="4" t="str">
        <v>60.50</v>
      </c>
      <c r="M3614" s="4" t="str">
        <v>54.00</v>
      </c>
      <c r="N3614" s="4" t="str">
        <v/>
      </c>
      <c r="O3614" s="4" t="str">
        <v>GIA</v>
      </c>
      <c r="P3614" s="4">
        <v>2100</v>
      </c>
      <c r="Q3614" s="7">
        <v>-65</v>
      </c>
      <c r="R3614" s="5">
        <f>ROUND(P3614 * (1 + (Q3614 / 100)), 2)</f>
        <v>735</v>
      </c>
      <c r="S3614" s="5">
        <f>ROUND(R3614 * D3614, 2)</f>
        <v>735</v>
      </c>
      <c r="T3614" s="4" t="str">
        <v>EXHIBITION</v>
      </c>
      <c r="U3614" s="8" t="str">
        <v>AVAILABLE</v>
      </c>
      <c r="V3614" s="4" t="str">
        <v>Pinpoint</v>
      </c>
      <c r="W3614" s="9" t="str">
        <v>Media URL</v>
      </c>
    </row>
    <row r="3615">
      <c r="A3615" s="4" t="str">
        <v>7552676045</v>
      </c>
      <c r="B3615" s="4" t="str">
        <v>HEART</v>
      </c>
      <c r="C3615" s="4">
        <v>165191</v>
      </c>
      <c r="D3615" s="5">
        <v>1.01</v>
      </c>
      <c r="E3615" s="4" t="str">
        <v>O-P</v>
      </c>
      <c r="F3615" s="4" t="str">
        <v>VS1</v>
      </c>
      <c r="G3615" s="4" t="str">
        <v xml:space="preserve"> </v>
      </c>
      <c r="H3615" s="4" t="str">
        <v>EX</v>
      </c>
      <c r="I3615" s="4" t="str">
        <v>VG</v>
      </c>
      <c r="J3615" s="4" t="str">
        <v>NONE</v>
      </c>
      <c r="K3615" s="4" t="str">
        <v>5.88 x 6.62 x 4.25</v>
      </c>
      <c r="L3615" s="4" t="str">
        <v>64.20</v>
      </c>
      <c r="M3615" s="4" t="str">
        <v>54.00</v>
      </c>
      <c r="N3615" s="4" t="str">
        <v/>
      </c>
      <c r="O3615" s="4" t="str">
        <v>GIA</v>
      </c>
      <c r="P3615" s="4">
        <v>2000</v>
      </c>
      <c r="Q3615" s="7">
        <v>-61</v>
      </c>
      <c r="R3615" s="5">
        <f>ROUND(P3615 * (1 + (Q3615 / 100)), 2)</f>
        <v>780</v>
      </c>
      <c r="S3615" s="5">
        <f>ROUND(R3615 * D3615, 2)</f>
        <v>787.8</v>
      </c>
      <c r="T3615" s="4" t="str">
        <v>EXHIBITION</v>
      </c>
      <c r="U3615" s="8" t="str">
        <v>AVAILABLE</v>
      </c>
      <c r="V3615" s="4" t="str">
        <v>Feather, Crystal, Cloud</v>
      </c>
      <c r="W3615" s="9" t="str">
        <v>Media URL</v>
      </c>
    </row>
    <row r="3616">
      <c r="A3616" s="4" t="str">
        <v>3545883744</v>
      </c>
      <c r="B3616" s="4" t="str">
        <v>HEART</v>
      </c>
      <c r="C3616" s="4">
        <v>132942</v>
      </c>
      <c r="D3616" s="5">
        <v>1.03</v>
      </c>
      <c r="E3616" s="4" t="str">
        <v>O-P</v>
      </c>
      <c r="F3616" s="4" t="str">
        <v>VS1</v>
      </c>
      <c r="G3616" s="4" t="str">
        <v xml:space="preserve"> </v>
      </c>
      <c r="H3616" s="4" t="str">
        <v>EX</v>
      </c>
      <c r="I3616" s="4" t="str">
        <v>EX</v>
      </c>
      <c r="J3616" s="4" t="str">
        <v>NONE</v>
      </c>
      <c r="K3616" s="4" t="str">
        <v>6.01 x 7.04 x 4.02</v>
      </c>
      <c r="L3616" s="4" t="str">
        <v>57.10</v>
      </c>
      <c r="M3616" s="4" t="str">
        <v>56.00</v>
      </c>
      <c r="N3616" s="4" t="str">
        <v/>
      </c>
      <c r="O3616" s="4" t="str">
        <v>GIA</v>
      </c>
      <c r="P3616" s="4">
        <v>2000</v>
      </c>
      <c r="Q3616" s="7">
        <v>-65</v>
      </c>
      <c r="R3616" s="5">
        <f>ROUND(P3616 * (1 + (Q3616 / 100)), 2)</f>
        <v>700</v>
      </c>
      <c r="S3616" s="5">
        <f>ROUND(R3616 * D3616, 2)</f>
        <v>721</v>
      </c>
      <c r="T3616" s="4" t="str">
        <v>EXHIBITION</v>
      </c>
      <c r="U3616" s="8" t="str">
        <v>AVAILABLE</v>
      </c>
      <c r="V3616" s="4" t="str">
        <v>Crystal, Feather, Needle</v>
      </c>
      <c r="W3616" s="9" t="str">
        <v>Media URL</v>
      </c>
    </row>
    <row r="3617">
      <c r="A3617" s="4" t="str">
        <v>2557054807</v>
      </c>
      <c r="B3617" s="4" t="str">
        <v>HEART</v>
      </c>
      <c r="C3617" s="4">
        <v>139370</v>
      </c>
      <c r="D3617" s="5">
        <v>1.02</v>
      </c>
      <c r="E3617" s="4" t="str">
        <v>S-T</v>
      </c>
      <c r="F3617" s="4" t="str">
        <v>VVS1</v>
      </c>
      <c r="G3617" s="4" t="str">
        <v xml:space="preserve"> </v>
      </c>
      <c r="H3617" s="4" t="str">
        <v>EX</v>
      </c>
      <c r="I3617" s="4" t="str">
        <v>EX</v>
      </c>
      <c r="J3617" s="4" t="str">
        <v>FNT</v>
      </c>
      <c r="K3617" s="4" t="str">
        <v>6.09 x 6.81 x 4.28</v>
      </c>
      <c r="L3617" s="4" t="str">
        <v>62.90</v>
      </c>
      <c r="M3617" s="4" t="str">
        <v>56.00</v>
      </c>
      <c r="N3617" s="4" t="str">
        <v/>
      </c>
      <c r="O3617" s="4" t="str">
        <v>GIA</v>
      </c>
      <c r="P3617" s="4">
        <v>2300</v>
      </c>
      <c r="Q3617" s="7">
        <v>-67</v>
      </c>
      <c r="R3617" s="5">
        <f>ROUND(P3617 * (1 + (Q3617 / 100)), 2)</f>
        <v>759</v>
      </c>
      <c r="S3617" s="5">
        <f>ROUND(R3617 * D3617, 2)</f>
        <v>774.18</v>
      </c>
      <c r="T3617" s="4" t="str">
        <v>EXHIBITION</v>
      </c>
      <c r="U3617" s="8" t="str">
        <v>AVAILABLE</v>
      </c>
      <c r="V3617" s="4" t="str">
        <v>Pinpoint, Cloud, Feather</v>
      </c>
      <c r="W3617" s="9" t="str">
        <v>Media URL</v>
      </c>
    </row>
    <row r="3618">
      <c r="A3618" s="4" t="str">
        <v>2556057322</v>
      </c>
      <c r="B3618" s="4" t="str">
        <v>HEART</v>
      </c>
      <c r="C3618" s="4">
        <v>139381</v>
      </c>
      <c r="D3618" s="5">
        <v>1</v>
      </c>
      <c r="E3618" s="4" t="str">
        <v>S-T</v>
      </c>
      <c r="F3618" s="4" t="str">
        <v>VS1</v>
      </c>
      <c r="G3618" s="4" t="str">
        <v xml:space="preserve"> </v>
      </c>
      <c r="H3618" s="4" t="str">
        <v>VG</v>
      </c>
      <c r="I3618" s="4" t="str">
        <v>VG</v>
      </c>
      <c r="J3618" s="4" t="str">
        <v>NONE</v>
      </c>
      <c r="K3618" s="4" t="str">
        <v>5.50 x 6.26 x 3.55</v>
      </c>
      <c r="L3618" s="4" t="str">
        <v>56.70</v>
      </c>
      <c r="M3618" s="4" t="str">
        <v>73.00</v>
      </c>
      <c r="N3618" s="4" t="str">
        <v/>
      </c>
      <c r="O3618" s="4" t="str">
        <v>GIA</v>
      </c>
      <c r="P3618" s="4">
        <v>2000</v>
      </c>
      <c r="Q3618" s="7">
        <v>-68</v>
      </c>
      <c r="R3618" s="5">
        <f>ROUND(P3618 * (1 + (Q3618 / 100)), 2)</f>
        <v>640</v>
      </c>
      <c r="S3618" s="5">
        <f>ROUND(R3618 * D3618, 2)</f>
        <v>640</v>
      </c>
      <c r="T3618" s="4" t="str">
        <v>EXHIBITION</v>
      </c>
      <c r="U3618" s="8" t="str">
        <v>AVAILABLE</v>
      </c>
      <c r="V3618" s="4" t="str">
        <v>Feather</v>
      </c>
      <c r="W3618" s="9" t="str">
        <v>Media URL</v>
      </c>
    </row>
    <row r="3619">
      <c r="A3619" s="4" t="str">
        <v>1538341944</v>
      </c>
      <c r="B3619" s="4" t="str">
        <v>HEART</v>
      </c>
      <c r="C3619" s="4">
        <v>85875</v>
      </c>
      <c r="D3619" s="5">
        <v>1.01</v>
      </c>
      <c r="E3619" s="4" t="str">
        <v>S-T</v>
      </c>
      <c r="F3619" s="4" t="str">
        <v>VS1</v>
      </c>
      <c r="G3619" s="4" t="str">
        <v xml:space="preserve"> </v>
      </c>
      <c r="H3619" s="4" t="str">
        <v>EX</v>
      </c>
      <c r="I3619" s="4" t="str">
        <v>VG</v>
      </c>
      <c r="J3619" s="4" t="str">
        <v>NONE</v>
      </c>
      <c r="K3619" s="4" t="str">
        <v>6.03 x 6.17 x 3.51</v>
      </c>
      <c r="L3619" s="4" t="str">
        <v>57.00</v>
      </c>
      <c r="M3619" s="4" t="str">
        <v>60.00</v>
      </c>
      <c r="N3619" s="4" t="str">
        <v/>
      </c>
      <c r="O3619" s="4" t="str">
        <v>GIA</v>
      </c>
      <c r="P3619" s="4">
        <v>2000</v>
      </c>
      <c r="Q3619" s="7">
        <v>-60</v>
      </c>
      <c r="R3619" s="5">
        <f>ROUND(P3619 * (1 + (Q3619 / 100)), 2)</f>
        <v>800</v>
      </c>
      <c r="S3619" s="5">
        <f>ROUND(R3619 * D3619, 2)</f>
        <v>808</v>
      </c>
      <c r="T3619" s="4" t="str">
        <v>EXHIBITION</v>
      </c>
      <c r="U3619" s="8" t="str">
        <v>AVAILABLE</v>
      </c>
      <c r="V3619" s="4" t="str">
        <v>Feather</v>
      </c>
      <c r="W3619" s="9" t="str">
        <v>Media URL</v>
      </c>
    </row>
    <row r="3620">
      <c r="A3620" s="4" t="str">
        <v>6552135243</v>
      </c>
      <c r="B3620" s="4" t="str">
        <v>HEART</v>
      </c>
      <c r="C3620" s="4">
        <v>141963</v>
      </c>
      <c r="D3620" s="5">
        <v>1</v>
      </c>
      <c r="E3620" s="4" t="str">
        <v>S-T</v>
      </c>
      <c r="F3620" s="4" t="str">
        <v>VS1</v>
      </c>
      <c r="G3620" s="4" t="str">
        <v xml:space="preserve"> </v>
      </c>
      <c r="H3620" s="4" t="str">
        <v>EX</v>
      </c>
      <c r="I3620" s="4" t="str">
        <v>EX</v>
      </c>
      <c r="J3620" s="4" t="str">
        <v>NONE</v>
      </c>
      <c r="K3620" s="4" t="str">
        <v>6.34 x 6.94 x 3.96</v>
      </c>
      <c r="L3620" s="4" t="str">
        <v>57.00</v>
      </c>
      <c r="M3620" s="4" t="str">
        <v>58.00</v>
      </c>
      <c r="N3620" s="4" t="str">
        <v/>
      </c>
      <c r="O3620" s="4" t="str">
        <v>GIA</v>
      </c>
      <c r="P3620" s="4">
        <v>2000</v>
      </c>
      <c r="Q3620" s="7">
        <v>-59</v>
      </c>
      <c r="R3620" s="5">
        <f>ROUND(P3620 * (1 + (Q3620 / 100)), 2)</f>
        <v>820</v>
      </c>
      <c r="S3620" s="5">
        <f>ROUND(R3620 * D3620, 2)</f>
        <v>820</v>
      </c>
      <c r="T3620" s="4" t="str">
        <v>EXHIBITION</v>
      </c>
      <c r="U3620" s="8" t="str">
        <v>AVAILABLE</v>
      </c>
      <c r="V3620" s="4" t="str">
        <v>Needle, Pinpoint</v>
      </c>
      <c r="W3620" s="9" t="str">
        <v>Media URL</v>
      </c>
    </row>
    <row r="3621">
      <c r="A3621" s="4" t="str">
        <v>1558505408</v>
      </c>
      <c r="B3621" s="4" t="str">
        <v>HEART</v>
      </c>
      <c r="C3621" s="4">
        <v>158595</v>
      </c>
      <c r="D3621" s="5">
        <v>1</v>
      </c>
      <c r="E3621" s="4" t="str">
        <v>S-T</v>
      </c>
      <c r="F3621" s="4" t="str">
        <v>VS2</v>
      </c>
      <c r="G3621" s="4" t="str">
        <v xml:space="preserve"> </v>
      </c>
      <c r="H3621" s="4" t="str">
        <v>EX</v>
      </c>
      <c r="I3621" s="4" t="str">
        <v>EX</v>
      </c>
      <c r="J3621" s="4" t="str">
        <v>NONE</v>
      </c>
      <c r="K3621" s="4" t="str">
        <v>6.13 x 6.62 x 4.06</v>
      </c>
      <c r="L3621" s="4" t="str">
        <v>61.40</v>
      </c>
      <c r="M3621" s="4" t="str">
        <v>61.00</v>
      </c>
      <c r="N3621" s="4" t="str">
        <v/>
      </c>
      <c r="O3621" s="4" t="str">
        <v>GIA</v>
      </c>
      <c r="P3621" s="4">
        <v>1900</v>
      </c>
      <c r="Q3621" s="7">
        <v>-63</v>
      </c>
      <c r="R3621" s="5">
        <f>ROUND(P3621 * (1 + (Q3621 / 100)), 2)</f>
        <v>703</v>
      </c>
      <c r="S3621" s="5">
        <f>ROUND(R3621 * D3621, 2)</f>
        <v>703</v>
      </c>
      <c r="T3621" s="4" t="str">
        <v>EXHIBITION</v>
      </c>
      <c r="U3621" s="8" t="str">
        <v>AVAILABLE</v>
      </c>
      <c r="V3621" s="4" t="str">
        <v>Feather, Pinpoint</v>
      </c>
      <c r="W3621" s="9" t="str">
        <v>Media URL</v>
      </c>
    </row>
    <row r="3622">
      <c r="A3622" s="4" t="str">
        <v>7552562985</v>
      </c>
      <c r="B3622" s="4" t="str">
        <v>HEART</v>
      </c>
      <c r="C3622" s="4">
        <v>161638</v>
      </c>
      <c r="D3622" s="5">
        <v>1.02</v>
      </c>
      <c r="E3622" s="4" t="str">
        <v>U-V</v>
      </c>
      <c r="F3622" s="4" t="str">
        <v>VS1</v>
      </c>
      <c r="G3622" s="4" t="str">
        <v xml:space="preserve"> </v>
      </c>
      <c r="H3622" s="4" t="str">
        <v>EX</v>
      </c>
      <c r="I3622" s="4" t="str">
        <v>VG</v>
      </c>
      <c r="J3622" s="4" t="str">
        <v>NONE</v>
      </c>
      <c r="K3622" s="4" t="str">
        <v>5.81 x 6.28 x 3.70</v>
      </c>
      <c r="L3622" s="4" t="str">
        <v>58.90</v>
      </c>
      <c r="M3622" s="4" t="str">
        <v>69.00</v>
      </c>
      <c r="N3622" s="4" t="str">
        <v/>
      </c>
      <c r="O3622" s="4" t="str">
        <v>GIA</v>
      </c>
      <c r="P3622" s="4">
        <v>2000</v>
      </c>
      <c r="Q3622" s="7">
        <v>-62</v>
      </c>
      <c r="R3622" s="5">
        <f>ROUND(P3622 * (1 + (Q3622 / 100)), 2)</f>
        <v>760</v>
      </c>
      <c r="S3622" s="5">
        <f>ROUND(R3622 * D3622, 2)</f>
        <v>775.2</v>
      </c>
      <c r="T3622" s="4" t="str">
        <v>EXHIBITION</v>
      </c>
      <c r="U3622" s="8" t="str">
        <v>AVAILABLE</v>
      </c>
      <c r="V3622" s="4" t="str">
        <v>Feather, Twinning Wisp, Pinpoint</v>
      </c>
      <c r="W3622" s="9" t="str">
        <v>Media URL</v>
      </c>
    </row>
    <row r="3623">
      <c r="A3623" s="4" t="str">
        <v>7556721099</v>
      </c>
      <c r="B3623" s="4" t="str">
        <v>HEART</v>
      </c>
      <c r="C3623" s="4">
        <v>166721</v>
      </c>
      <c r="D3623" s="5">
        <v>1.01</v>
      </c>
      <c r="E3623" s="4" t="str">
        <v>U-V</v>
      </c>
      <c r="F3623" s="4" t="str">
        <v>VS1</v>
      </c>
      <c r="G3623" s="4" t="str">
        <v xml:space="preserve"> </v>
      </c>
      <c r="H3623" s="4" t="str">
        <v>EX</v>
      </c>
      <c r="I3623" s="4" t="str">
        <v>VG</v>
      </c>
      <c r="J3623" s="4" t="str">
        <v>NONE</v>
      </c>
      <c r="K3623" s="4" t="str">
        <v>5.88 x 6.32 x 3.64</v>
      </c>
      <c r="L3623" s="4" t="str">
        <v>57.60</v>
      </c>
      <c r="M3623" s="4" t="str">
        <v>57.00</v>
      </c>
      <c r="N3623" s="4" t="str">
        <v/>
      </c>
      <c r="O3623" s="4" t="str">
        <v>GIA</v>
      </c>
      <c r="P3623" s="4">
        <v>2000</v>
      </c>
      <c r="Q3623" s="7">
        <v>-60</v>
      </c>
      <c r="R3623" s="5">
        <f>ROUND(P3623 * (1 + (Q3623 / 100)), 2)</f>
        <v>800</v>
      </c>
      <c r="S3623" s="5">
        <f>ROUND(R3623 * D3623, 2)</f>
        <v>808</v>
      </c>
      <c r="T3623" s="4" t="str">
        <v>EXHIBITION</v>
      </c>
      <c r="U3623" s="8" t="str">
        <v>AVAILABLE</v>
      </c>
      <c r="V3623" s="4" t="str">
        <v>Crystal, Feather, Needle, Pinpoint</v>
      </c>
      <c r="W3623" s="9" t="str">
        <v>Media URL</v>
      </c>
    </row>
    <row r="3624">
      <c r="A3624" s="4" t="str">
        <v>7551708812</v>
      </c>
      <c r="B3624" s="4" t="str">
        <v>HEART</v>
      </c>
      <c r="C3624" s="4">
        <v>165592</v>
      </c>
      <c r="D3624" s="5">
        <v>1</v>
      </c>
      <c r="E3624" s="4" t="str">
        <v>U-V</v>
      </c>
      <c r="F3624" s="4" t="str">
        <v>VS2</v>
      </c>
      <c r="G3624" s="4" t="str">
        <v xml:space="preserve"> </v>
      </c>
      <c r="H3624" s="4" t="str">
        <v>EX</v>
      </c>
      <c r="I3624" s="4" t="str">
        <v>VG</v>
      </c>
      <c r="J3624" s="4" t="str">
        <v>NONE</v>
      </c>
      <c r="K3624" s="4" t="str">
        <v>5.63 x 6.26 x 3.57</v>
      </c>
      <c r="L3624" s="4" t="str">
        <v>57.00</v>
      </c>
      <c r="M3624" s="4" t="str">
        <v>55.00</v>
      </c>
      <c r="N3624" s="4" t="str">
        <v/>
      </c>
      <c r="O3624" s="4" t="str">
        <v>GIA</v>
      </c>
      <c r="P3624" s="4">
        <v>1900</v>
      </c>
      <c r="Q3624" s="7">
        <v>-58</v>
      </c>
      <c r="R3624" s="5">
        <f>ROUND(P3624 * (1 + (Q3624 / 100)), 2)</f>
        <v>798</v>
      </c>
      <c r="S3624" s="5">
        <f>ROUND(R3624 * D3624, 2)</f>
        <v>798</v>
      </c>
      <c r="T3624" s="4" t="str">
        <v>EXHIBITION</v>
      </c>
      <c r="U3624" s="8" t="str">
        <v>AVAILABLE</v>
      </c>
      <c r="V3624" s="4" t="str">
        <v>Crystal, Feather, Needle, Natural</v>
      </c>
      <c r="W3624" s="9" t="str">
        <v>Media URL</v>
      </c>
    </row>
    <row r="3625">
      <c r="A3625" s="4" t="str">
        <v>5553961537</v>
      </c>
      <c r="B3625" s="4" t="str">
        <v>HEART</v>
      </c>
      <c r="C3625" s="4">
        <v>175667</v>
      </c>
      <c r="D3625" s="5">
        <v>1.01</v>
      </c>
      <c r="E3625" s="4" t="str">
        <v>U-V</v>
      </c>
      <c r="F3625" s="4" t="str">
        <v>VS2</v>
      </c>
      <c r="G3625" s="4" t="str">
        <v xml:space="preserve"> </v>
      </c>
      <c r="H3625" s="4" t="str">
        <v>EX</v>
      </c>
      <c r="I3625" s="4" t="str">
        <v>VG</v>
      </c>
      <c r="J3625" s="4" t="str">
        <v>NONE</v>
      </c>
      <c r="K3625" s="4" t="str">
        <v>5.90 x 6.64 x 3.27</v>
      </c>
      <c r="L3625" s="4" t="str">
        <v>49.20</v>
      </c>
      <c r="M3625" s="4" t="str">
        <v>71.00</v>
      </c>
      <c r="N3625" s="4" t="str">
        <v/>
      </c>
      <c r="O3625" s="4" t="str">
        <v>GIA</v>
      </c>
      <c r="P3625" s="4">
        <v>1900</v>
      </c>
      <c r="Q3625" s="7">
        <v>-58</v>
      </c>
      <c r="R3625" s="5">
        <f>ROUND(P3625 * (1 + (Q3625 / 100)), 2)</f>
        <v>798</v>
      </c>
      <c r="S3625" s="5">
        <f>ROUND(R3625 * D3625, 2)</f>
        <v>805.98</v>
      </c>
      <c r="T3625" s="4" t="str">
        <v>MUMBAI</v>
      </c>
      <c r="U3625" s="8" t="str">
        <v>AVAILABLE</v>
      </c>
      <c r="V3625" s="4" t="str">
        <v>Feather, Crystal, Needle</v>
      </c>
      <c r="W3625" s="9" t="str">
        <v>Media URL</v>
      </c>
    </row>
    <row r="3626">
      <c r="A3626" s="4" t="str">
        <v>1553639055</v>
      </c>
      <c r="B3626" s="4" t="str">
        <v>HEART</v>
      </c>
      <c r="C3626" s="4">
        <v>163670</v>
      </c>
      <c r="D3626" s="5">
        <v>1.01</v>
      </c>
      <c r="E3626" s="4" t="str">
        <v>U-V</v>
      </c>
      <c r="F3626" s="4" t="str">
        <v>VS2</v>
      </c>
      <c r="G3626" s="4" t="str">
        <v xml:space="preserve"> </v>
      </c>
      <c r="H3626" s="4" t="str">
        <v>EX</v>
      </c>
      <c r="I3626" s="4" t="str">
        <v>VG</v>
      </c>
      <c r="J3626" s="4" t="str">
        <v>NONE</v>
      </c>
      <c r="K3626" s="4" t="str">
        <v>5.86 x 6.23 x 3.61</v>
      </c>
      <c r="L3626" s="4" t="str">
        <v>57.90</v>
      </c>
      <c r="M3626" s="4" t="str">
        <v>56.00</v>
      </c>
      <c r="N3626" s="4" t="str">
        <v/>
      </c>
      <c r="O3626" s="4" t="str">
        <v>GIA</v>
      </c>
      <c r="P3626" s="4">
        <v>1900</v>
      </c>
      <c r="Q3626" s="7">
        <v>-56</v>
      </c>
      <c r="R3626" s="5">
        <f>ROUND(P3626 * (1 + (Q3626 / 100)), 2)</f>
        <v>836</v>
      </c>
      <c r="S3626" s="5">
        <f>ROUND(R3626 * D3626, 2)</f>
        <v>844.36</v>
      </c>
      <c r="T3626" s="4" t="str">
        <v>EXHIBITION</v>
      </c>
      <c r="U3626" s="8" t="str">
        <v>AVAILABLE</v>
      </c>
      <c r="V3626" s="4" t="str">
        <v>Crystal, Feather, Needle, Cloud, Pinpoint</v>
      </c>
      <c r="W3626" s="9" t="str">
        <v>Media URL</v>
      </c>
    </row>
    <row r="3627">
      <c r="A3627" s="4" t="str">
        <v>1553325483</v>
      </c>
      <c r="B3627" s="4" t="str">
        <v>HEART</v>
      </c>
      <c r="C3627" s="4">
        <v>149639</v>
      </c>
      <c r="D3627" s="5">
        <v>1</v>
      </c>
      <c r="E3627" s="4" t="str">
        <v>W-X</v>
      </c>
      <c r="F3627" s="4" t="str">
        <v>IF</v>
      </c>
      <c r="G3627" s="4" t="str">
        <v xml:space="preserve"> </v>
      </c>
      <c r="H3627" s="4" t="str">
        <v>EX</v>
      </c>
      <c r="I3627" s="4" t="str">
        <v>VG</v>
      </c>
      <c r="J3627" s="4" t="str">
        <v>NONE</v>
      </c>
      <c r="K3627" s="4" t="str">
        <v>5.89 x 6.30 x 3.65</v>
      </c>
      <c r="L3627" s="4" t="str">
        <v>57.90</v>
      </c>
      <c r="M3627" s="4" t="str">
        <v>58.00</v>
      </c>
      <c r="N3627" s="4" t="str">
        <v/>
      </c>
      <c r="O3627" s="4" t="str">
        <v>GIA</v>
      </c>
      <c r="P3627" s="4">
        <v>2500</v>
      </c>
      <c r="Q3627" s="7">
        <v>-65</v>
      </c>
      <c r="R3627" s="5">
        <f>ROUND(P3627 * (1 + (Q3627 / 100)), 2)</f>
        <v>875</v>
      </c>
      <c r="S3627" s="5">
        <f>ROUND(R3627 * D3627, 2)</f>
        <v>875</v>
      </c>
      <c r="T3627" s="4" t="str">
        <v>EXHIBITION</v>
      </c>
      <c r="U3627" s="8" t="str">
        <v>AVAILABLE</v>
      </c>
      <c r="V3627" s="4" t="str">
        <v xml:space="preserve"> </v>
      </c>
      <c r="W3627" s="9" t="str">
        <v>Media URL</v>
      </c>
    </row>
    <row r="3628">
      <c r="A3628" s="4" t="str">
        <v>6552961354</v>
      </c>
      <c r="B3628" s="4" t="str">
        <v>HEART</v>
      </c>
      <c r="C3628" s="4">
        <v>175606</v>
      </c>
      <c r="D3628" s="5">
        <v>1.02</v>
      </c>
      <c r="E3628" s="4" t="str">
        <v>W-X</v>
      </c>
      <c r="F3628" s="4" t="str">
        <v>VS1</v>
      </c>
      <c r="G3628" s="4" t="str">
        <v xml:space="preserve"> </v>
      </c>
      <c r="H3628" s="4" t="str">
        <v>VG</v>
      </c>
      <c r="I3628" s="4" t="str">
        <v>VG</v>
      </c>
      <c r="J3628" s="4" t="str">
        <v>NONE</v>
      </c>
      <c r="K3628" s="4" t="str">
        <v>5.47 x 6.27 x 3.66</v>
      </c>
      <c r="L3628" s="4" t="str">
        <v>58.30</v>
      </c>
      <c r="M3628" s="4" t="str">
        <v>59.00</v>
      </c>
      <c r="N3628" s="4" t="str">
        <v/>
      </c>
      <c r="O3628" s="4" t="str">
        <v>GIA</v>
      </c>
      <c r="P3628" s="4">
        <v>2000</v>
      </c>
      <c r="Q3628" s="7">
        <v>-55</v>
      </c>
      <c r="R3628" s="5">
        <f>ROUND(P3628 * (1 + (Q3628 / 100)), 2)</f>
        <v>900</v>
      </c>
      <c r="S3628" s="5">
        <f>ROUND(R3628 * D3628, 2)</f>
        <v>918</v>
      </c>
      <c r="T3628" s="4" t="str">
        <v>MUMBAI</v>
      </c>
      <c r="U3628" s="8" t="str">
        <v>AVAILABLE</v>
      </c>
      <c r="V3628" s="4" t="str">
        <v>Crystal, Cloud, Needle, Natural</v>
      </c>
      <c r="W3628" s="9" t="str">
        <v>Media URL</v>
      </c>
    </row>
    <row r="3629">
      <c r="A3629" s="4" t="str">
        <v>5553066279</v>
      </c>
      <c r="B3629" s="4" t="str">
        <v>HEART</v>
      </c>
      <c r="C3629" s="4">
        <v>139382</v>
      </c>
      <c r="D3629" s="5">
        <v>1.01</v>
      </c>
      <c r="E3629" s="4" t="str">
        <v>W-X</v>
      </c>
      <c r="F3629" s="4" t="str">
        <v>VS1</v>
      </c>
      <c r="G3629" s="4" t="str">
        <v xml:space="preserve"> </v>
      </c>
      <c r="H3629" s="4" t="str">
        <v>EX</v>
      </c>
      <c r="I3629" s="4" t="str">
        <v>VG</v>
      </c>
      <c r="J3629" s="4" t="str">
        <v>MED</v>
      </c>
      <c r="K3629" s="4" t="str">
        <v>5.53 x 6.10 x 3.72</v>
      </c>
      <c r="L3629" s="4" t="str">
        <v>61.10</v>
      </c>
      <c r="M3629" s="4" t="str">
        <v>61.00</v>
      </c>
      <c r="N3629" s="4" t="str">
        <v/>
      </c>
      <c r="O3629" s="4" t="str">
        <v>GIA</v>
      </c>
      <c r="P3629" s="4">
        <v>2000</v>
      </c>
      <c r="Q3629" s="7">
        <v>-63</v>
      </c>
      <c r="R3629" s="5">
        <f>ROUND(P3629 * (1 + (Q3629 / 100)), 2)</f>
        <v>740</v>
      </c>
      <c r="S3629" s="5">
        <f>ROUND(R3629 * D3629, 2)</f>
        <v>747.4</v>
      </c>
      <c r="T3629" s="4" t="str">
        <v>EXHIBITION</v>
      </c>
      <c r="U3629" s="8" t="str">
        <v>AVAILABLE</v>
      </c>
      <c r="V3629" s="4" t="str">
        <v>Feather, Indented Natural</v>
      </c>
      <c r="W3629" s="9" t="str">
        <v>Media URL</v>
      </c>
    </row>
    <row r="3630">
      <c r="A3630" s="4" t="str">
        <v>6541988024</v>
      </c>
      <c r="B3630" s="4" t="str">
        <v>HEART</v>
      </c>
      <c r="C3630" s="4">
        <v>137030</v>
      </c>
      <c r="D3630" s="5">
        <v>1.03</v>
      </c>
      <c r="E3630" s="4" t="str">
        <v>W-X</v>
      </c>
      <c r="F3630" s="4" t="str">
        <v>VS2</v>
      </c>
      <c r="G3630" s="4" t="str">
        <v xml:space="preserve"> </v>
      </c>
      <c r="H3630" s="4" t="str">
        <v>VG</v>
      </c>
      <c r="I3630" s="4" t="str">
        <v>VG</v>
      </c>
      <c r="J3630" s="4" t="str">
        <v>NONE</v>
      </c>
      <c r="K3630" s="4" t="str">
        <v>5.83 x 6.28 x 3.64</v>
      </c>
      <c r="L3630" s="4" t="str">
        <v>58.00</v>
      </c>
      <c r="M3630" s="4" t="str">
        <v>71.00</v>
      </c>
      <c r="N3630" s="4" t="str">
        <v/>
      </c>
      <c r="O3630" s="4" t="str">
        <v>GIA</v>
      </c>
      <c r="P3630" s="4">
        <v>1900</v>
      </c>
      <c r="Q3630" s="7">
        <v>-59</v>
      </c>
      <c r="R3630" s="5">
        <f>ROUND(P3630 * (1 + (Q3630 / 100)), 2)</f>
        <v>779</v>
      </c>
      <c r="S3630" s="5">
        <f>ROUND(R3630 * D3630, 2)</f>
        <v>802.37</v>
      </c>
      <c r="T3630" s="4" t="str">
        <v>EXHIBITION</v>
      </c>
      <c r="U3630" s="8" t="str">
        <v>AVAILABLE</v>
      </c>
      <c r="V3630" s="4" t="str">
        <v>Feather</v>
      </c>
      <c r="W3630" s="9" t="str">
        <v>Media URL</v>
      </c>
    </row>
    <row r="3631">
      <c r="A3631" s="4" t="str">
        <v>6552066282</v>
      </c>
      <c r="B3631" s="4" t="str">
        <v>HEART</v>
      </c>
      <c r="C3631" s="4">
        <v>139320</v>
      </c>
      <c r="D3631" s="5">
        <v>1.01</v>
      </c>
      <c r="E3631" s="4" t="str">
        <v>W-X</v>
      </c>
      <c r="F3631" s="4" t="str">
        <v>VS2</v>
      </c>
      <c r="G3631" s="4" t="str">
        <v xml:space="preserve"> </v>
      </c>
      <c r="H3631" s="4" t="str">
        <v>EX</v>
      </c>
      <c r="I3631" s="4" t="str">
        <v>VG</v>
      </c>
      <c r="J3631" s="4" t="str">
        <v>NONE</v>
      </c>
      <c r="K3631" s="4" t="str">
        <v>5.91 x 6.29 x 3.59</v>
      </c>
      <c r="L3631" s="4" t="str">
        <v>57.10</v>
      </c>
      <c r="M3631" s="4" t="str">
        <v>67.00</v>
      </c>
      <c r="N3631" s="4" t="str">
        <v/>
      </c>
      <c r="O3631" s="4" t="str">
        <v>GIA</v>
      </c>
      <c r="P3631" s="4">
        <v>1900</v>
      </c>
      <c r="Q3631" s="7">
        <v>-58</v>
      </c>
      <c r="R3631" s="5">
        <f>ROUND(P3631 * (1 + (Q3631 / 100)), 2)</f>
        <v>798</v>
      </c>
      <c r="S3631" s="5">
        <f>ROUND(R3631 * D3631, 2)</f>
        <v>805.98</v>
      </c>
      <c r="T3631" s="4" t="str">
        <v>EXHIBITION</v>
      </c>
      <c r="U3631" s="8" t="str">
        <v>AVAILABLE</v>
      </c>
      <c r="V3631" s="4" t="str">
        <v>Crystal, Feather, Needle</v>
      </c>
      <c r="W3631" s="9" t="str">
        <v>Media URL</v>
      </c>
    </row>
    <row r="3632">
      <c r="A3632" s="4" t="str">
        <v>2556448136</v>
      </c>
      <c r="B3632" s="4" t="str">
        <v>HEART</v>
      </c>
      <c r="C3632" s="4">
        <v>156957</v>
      </c>
      <c r="D3632" s="5">
        <v>1</v>
      </c>
      <c r="E3632" s="4" t="str">
        <v>Y-Z</v>
      </c>
      <c r="F3632" s="4" t="str">
        <v>SI1</v>
      </c>
      <c r="G3632" s="4" t="str">
        <v xml:space="preserve"> </v>
      </c>
      <c r="H3632" s="4" t="str">
        <v>EX</v>
      </c>
      <c r="I3632" s="4" t="str">
        <v>VG</v>
      </c>
      <c r="J3632" s="4" t="str">
        <v>NONE</v>
      </c>
      <c r="K3632" s="4" t="str">
        <v>5.90 x 6.78 x 3.14</v>
      </c>
      <c r="L3632" s="4" t="str">
        <v>46.30</v>
      </c>
      <c r="M3632" s="4" t="str">
        <v>76.00</v>
      </c>
      <c r="N3632" s="4" t="str">
        <v/>
      </c>
      <c r="O3632" s="4" t="str">
        <v>GIA</v>
      </c>
      <c r="P3632" s="4">
        <v>1800</v>
      </c>
      <c r="Q3632" s="7">
        <v>-58</v>
      </c>
      <c r="R3632" s="5">
        <f>ROUND(P3632 * (1 + (Q3632 / 100)), 2)</f>
        <v>756</v>
      </c>
      <c r="S3632" s="5">
        <f>ROUND(R3632 * D3632, 2)</f>
        <v>756</v>
      </c>
      <c r="T3632" s="4" t="str">
        <v>EXHIBITION</v>
      </c>
      <c r="U3632" s="8" t="str">
        <v>AVAILABLE</v>
      </c>
      <c r="V3632" s="4" t="str">
        <v>Feather, Cloud, Natural</v>
      </c>
      <c r="W3632" s="9" t="str">
        <v>Media URL</v>
      </c>
    </row>
    <row r="3633">
      <c r="A3633" s="4" t="str">
        <v>1557938275</v>
      </c>
      <c r="B3633" s="4" t="str">
        <v>HEART</v>
      </c>
      <c r="C3633" s="4">
        <v>171703</v>
      </c>
      <c r="D3633" s="5">
        <v>0.9</v>
      </c>
      <c r="E3633" s="4" t="str">
        <v>D</v>
      </c>
      <c r="F3633" s="4" t="str">
        <v>SI2</v>
      </c>
      <c r="G3633" s="4" t="str">
        <v xml:space="preserve"> </v>
      </c>
      <c r="H3633" s="4" t="str">
        <v>EX</v>
      </c>
      <c r="I3633" s="4" t="str">
        <v>VG</v>
      </c>
      <c r="J3633" s="4" t="str">
        <v>NONE</v>
      </c>
      <c r="K3633" s="4" t="str">
        <v>5.74 x 6.77 x 3.78</v>
      </c>
      <c r="L3633" s="4" t="str">
        <v>55.90</v>
      </c>
      <c r="M3633" s="4" t="str">
        <v>67.00</v>
      </c>
      <c r="N3633" s="4" t="str">
        <v/>
      </c>
      <c r="O3633" s="4" t="str">
        <v>GIA</v>
      </c>
      <c r="P3633" s="4">
        <v>3000</v>
      </c>
      <c r="Q3633" s="7">
        <v>-66</v>
      </c>
      <c r="R3633" s="5">
        <f>ROUND(P3633 * (1 + (Q3633 / 100)), 2)</f>
        <v>1020</v>
      </c>
      <c r="S3633" s="5">
        <f>ROUND(R3633 * D3633, 2)</f>
        <v>918</v>
      </c>
      <c r="T3633" s="4" t="str">
        <v>MUMBAI</v>
      </c>
      <c r="U3633" s="8" t="str">
        <v>AVAILABLE</v>
      </c>
      <c r="V3633" s="4" t="str">
        <v>Crystal, Feather</v>
      </c>
      <c r="W3633" s="9" t="str">
        <v>Media URL</v>
      </c>
    </row>
    <row r="3634">
      <c r="A3634" s="4" t="str">
        <v>7552505020</v>
      </c>
      <c r="B3634" s="4" t="str">
        <v>HEART</v>
      </c>
      <c r="C3634" s="4">
        <v>158405</v>
      </c>
      <c r="D3634" s="5">
        <v>0.92</v>
      </c>
      <c r="E3634" s="4" t="str">
        <v>E</v>
      </c>
      <c r="F3634" s="4" t="str">
        <v>SI2</v>
      </c>
      <c r="G3634" s="4" t="str">
        <v xml:space="preserve"> </v>
      </c>
      <c r="H3634" s="4" t="str">
        <v>EX</v>
      </c>
      <c r="I3634" s="4" t="str">
        <v>VG</v>
      </c>
      <c r="J3634" s="4" t="str">
        <v>NONE</v>
      </c>
      <c r="K3634" s="4" t="str">
        <v>5.50 x 6.59 x 4.30</v>
      </c>
      <c r="L3634" s="4" t="str">
        <v>65.20</v>
      </c>
      <c r="M3634" s="4" t="str">
        <v>58.00</v>
      </c>
      <c r="N3634" s="4" t="str">
        <v/>
      </c>
      <c r="O3634" s="4" t="str">
        <v>GIA</v>
      </c>
      <c r="P3634" s="4">
        <v>2800</v>
      </c>
      <c r="Q3634" s="7">
        <v>-70</v>
      </c>
      <c r="R3634" s="5">
        <f>ROUND(P3634 * (1 + (Q3634 / 100)), 2)</f>
        <v>840</v>
      </c>
      <c r="S3634" s="5">
        <f>ROUND(R3634 * D3634, 2)</f>
        <v>772.8</v>
      </c>
      <c r="T3634" s="4" t="str">
        <v>MUMBAI</v>
      </c>
      <c r="U3634" s="8" t="str">
        <v>AVAILABLE</v>
      </c>
      <c r="V3634" s="4" t="str">
        <v>Feather, Cloud</v>
      </c>
      <c r="W3634" s="9" t="str">
        <v>Media URL</v>
      </c>
    </row>
    <row r="3635">
      <c r="A3635" s="4" t="str">
        <v>6551309503</v>
      </c>
      <c r="B3635" s="4" t="str">
        <v>HEART</v>
      </c>
      <c r="C3635" s="4">
        <v>149174</v>
      </c>
      <c r="D3635" s="5">
        <v>0.9</v>
      </c>
      <c r="E3635" s="4" t="str">
        <v>F</v>
      </c>
      <c r="F3635" s="4" t="str">
        <v>SI1</v>
      </c>
      <c r="G3635" s="4" t="str">
        <v xml:space="preserve"> </v>
      </c>
      <c r="H3635" s="4" t="str">
        <v>EX</v>
      </c>
      <c r="I3635" s="4" t="str">
        <v>EX</v>
      </c>
      <c r="J3635" s="4" t="str">
        <v>NONE</v>
      </c>
      <c r="K3635" s="4" t="str">
        <v>6.25 x 6.55 x 3.71</v>
      </c>
      <c r="L3635" s="4" t="str">
        <v>56.70</v>
      </c>
      <c r="M3635" s="4" t="str">
        <v>61.00</v>
      </c>
      <c r="N3635" s="4" t="str">
        <v/>
      </c>
      <c r="O3635" s="4" t="str">
        <v>GIA</v>
      </c>
      <c r="P3635" s="4">
        <v>3000</v>
      </c>
      <c r="Q3635" s="7">
        <v>-74</v>
      </c>
      <c r="R3635" s="5">
        <f>ROUND(P3635 * (1 + (Q3635 / 100)), 2)</f>
        <v>780</v>
      </c>
      <c r="S3635" s="5">
        <f>ROUND(R3635 * D3635, 2)</f>
        <v>702</v>
      </c>
      <c r="T3635" s="4" t="str">
        <v>MUMBAI</v>
      </c>
      <c r="U3635" s="8" t="str">
        <v>AVAILABLE</v>
      </c>
      <c r="V3635" s="4" t="str">
        <v>Cloud, Crystal</v>
      </c>
      <c r="W3635" s="9" t="str">
        <v>Media URL</v>
      </c>
    </row>
    <row r="3636">
      <c r="A3636" s="4" t="str">
        <v>7552865817</v>
      </c>
      <c r="B3636" s="4" t="str">
        <v>HEART</v>
      </c>
      <c r="C3636" s="4">
        <v>171479</v>
      </c>
      <c r="D3636" s="5">
        <v>0.9</v>
      </c>
      <c r="E3636" s="4" t="str">
        <v>G</v>
      </c>
      <c r="F3636" s="4" t="str">
        <v>VS1</v>
      </c>
      <c r="G3636" s="4" t="str">
        <v xml:space="preserve"> </v>
      </c>
      <c r="H3636" s="4" t="str">
        <v>EX</v>
      </c>
      <c r="I3636" s="4" t="str">
        <v>EX</v>
      </c>
      <c r="J3636" s="4" t="str">
        <v>MED</v>
      </c>
      <c r="K3636" s="4" t="str">
        <v>5.62 x 6.62 x 3.83</v>
      </c>
      <c r="L3636" s="4" t="str">
        <v>57.90</v>
      </c>
      <c r="M3636" s="4" t="str">
        <v>56.00</v>
      </c>
      <c r="N3636" s="4" t="str">
        <v/>
      </c>
      <c r="O3636" s="4" t="str">
        <v>GIA</v>
      </c>
      <c r="P3636" s="4">
        <v>4100</v>
      </c>
      <c r="Q3636" s="7">
        <v>-68</v>
      </c>
      <c r="R3636" s="5">
        <f>ROUND(P3636 * (1 + (Q3636 / 100)), 2)</f>
        <v>1312</v>
      </c>
      <c r="S3636" s="5">
        <f>ROUND(R3636 * D3636, 2)</f>
        <v>1180.8</v>
      </c>
      <c r="T3636" s="4" t="str">
        <v>MUMBAI</v>
      </c>
      <c r="U3636" s="8" t="str">
        <v>AVAILABLE</v>
      </c>
      <c r="V3636" s="4" t="str">
        <v>Crystal, Needle, Pinpoint</v>
      </c>
      <c r="W3636" s="9" t="str">
        <v>Media URL</v>
      </c>
    </row>
    <row r="3637">
      <c r="A3637" s="4" t="str">
        <v>1547643160</v>
      </c>
      <c r="B3637" s="4" t="str">
        <v>HEART</v>
      </c>
      <c r="C3637" s="4">
        <v>122259</v>
      </c>
      <c r="D3637" s="5">
        <v>0.92</v>
      </c>
      <c r="E3637" s="4" t="str">
        <v>H</v>
      </c>
      <c r="F3637" s="4" t="str">
        <v>IF</v>
      </c>
      <c r="G3637" s="4" t="str">
        <v xml:space="preserve"> </v>
      </c>
      <c r="H3637" s="4" t="str">
        <v>EX</v>
      </c>
      <c r="I3637" s="4" t="str">
        <v>EX</v>
      </c>
      <c r="J3637" s="4" t="str">
        <v>NONE</v>
      </c>
      <c r="K3637" s="4" t="str">
        <v>5.29 x 6.95 x 4.07</v>
      </c>
      <c r="L3637" s="4" t="str">
        <v>58.60</v>
      </c>
      <c r="M3637" s="4" t="str">
        <v>55.00</v>
      </c>
      <c r="N3637" s="4" t="str">
        <v/>
      </c>
      <c r="O3637" s="4" t="str">
        <v>GIA</v>
      </c>
      <c r="P3637" s="4">
        <v>4600</v>
      </c>
      <c r="Q3637" s="7">
        <v>-79</v>
      </c>
      <c r="R3637" s="5">
        <f>ROUND(P3637 * (1 + (Q3637 / 100)), 2)</f>
        <v>966</v>
      </c>
      <c r="S3637" s="5">
        <f>ROUND(R3637 * D3637, 2)</f>
        <v>888.72</v>
      </c>
      <c r="T3637" s="4" t="str">
        <v>MUMBAI</v>
      </c>
      <c r="U3637" s="8" t="str">
        <v>AVAILABLE</v>
      </c>
      <c r="V3637" s="4" t="str">
        <v>Minor Details of Polish</v>
      </c>
      <c r="W3637" s="9" t="str">
        <v>Media URL</v>
      </c>
    </row>
    <row r="3638">
      <c r="A3638" s="4" t="str">
        <v>2554381552</v>
      </c>
      <c r="B3638" s="4" t="str">
        <v>HEART</v>
      </c>
      <c r="C3638" s="4">
        <v>152894</v>
      </c>
      <c r="D3638" s="5">
        <v>0.91</v>
      </c>
      <c r="E3638" s="4" t="str">
        <v>H</v>
      </c>
      <c r="F3638" s="4" t="str">
        <v>VVS1</v>
      </c>
      <c r="G3638" s="4" t="str">
        <v xml:space="preserve"> </v>
      </c>
      <c r="H3638" s="4" t="str">
        <v>EX</v>
      </c>
      <c r="I3638" s="4" t="str">
        <v>EX</v>
      </c>
      <c r="J3638" s="4" t="str">
        <v>FNT</v>
      </c>
      <c r="K3638" s="4" t="str">
        <v>5.56 x 6.60 x 4.05</v>
      </c>
      <c r="L3638" s="4" t="str">
        <v>61.30</v>
      </c>
      <c r="M3638" s="4" t="str">
        <v>59.00</v>
      </c>
      <c r="N3638" s="4" t="str">
        <v/>
      </c>
      <c r="O3638" s="4" t="str">
        <v>GIA</v>
      </c>
      <c r="P3638" s="4">
        <v>4300</v>
      </c>
      <c r="Q3638" s="7">
        <v>-73</v>
      </c>
      <c r="R3638" s="5">
        <f>ROUND(P3638 * (1 + (Q3638 / 100)), 2)</f>
        <v>1161</v>
      </c>
      <c r="S3638" s="5">
        <f>ROUND(R3638 * D3638, 2)</f>
        <v>1056.51</v>
      </c>
      <c r="T3638" s="4" t="str">
        <v>MUMBAI</v>
      </c>
      <c r="U3638" s="8" t="str">
        <v>AVAILABLE</v>
      </c>
      <c r="V3638" s="4" t="str">
        <v>Cloud, Pinpoint, Feather</v>
      </c>
      <c r="W3638" s="9" t="str">
        <v>Media URL</v>
      </c>
    </row>
    <row r="3639">
      <c r="A3639" s="4" t="str">
        <v>2546790306</v>
      </c>
      <c r="B3639" s="4" t="str">
        <v>HEART</v>
      </c>
      <c r="C3639" s="4">
        <v>128860</v>
      </c>
      <c r="D3639" s="5">
        <v>0.91</v>
      </c>
      <c r="E3639" s="4" t="str">
        <v>I</v>
      </c>
      <c r="F3639" s="4" t="str">
        <v>IF</v>
      </c>
      <c r="G3639" s="4" t="str">
        <v xml:space="preserve"> </v>
      </c>
      <c r="H3639" s="4" t="str">
        <v>EX</v>
      </c>
      <c r="I3639" s="4" t="str">
        <v>VG</v>
      </c>
      <c r="J3639" s="4" t="str">
        <v>FNT</v>
      </c>
      <c r="K3639" s="4" t="str">
        <v>5.44 x 6.84 x 3.87</v>
      </c>
      <c r="L3639" s="4" t="str">
        <v>56.50</v>
      </c>
      <c r="M3639" s="4" t="str">
        <v>62.00</v>
      </c>
      <c r="N3639" s="4" t="str">
        <v/>
      </c>
      <c r="O3639" s="4" t="str">
        <v>GIA</v>
      </c>
      <c r="P3639" s="4">
        <v>3900</v>
      </c>
      <c r="Q3639" s="7">
        <v>-79</v>
      </c>
      <c r="R3639" s="5">
        <f>ROUND(P3639 * (1 + (Q3639 / 100)), 2)</f>
        <v>819</v>
      </c>
      <c r="S3639" s="5">
        <f>ROUND(R3639 * D3639, 2)</f>
        <v>745.29</v>
      </c>
      <c r="T3639" s="4" t="str">
        <v>MUMBAI</v>
      </c>
      <c r="U3639" s="8" t="str">
        <v>AVAILABLE</v>
      </c>
      <c r="V3639" s="4" t="str">
        <v>Minor Details of Polish</v>
      </c>
      <c r="W3639" s="9" t="str">
        <v>Media URL</v>
      </c>
    </row>
    <row r="3640">
      <c r="A3640" s="4" t="str">
        <v>6552659699</v>
      </c>
      <c r="B3640" s="4" t="str">
        <v>HEART</v>
      </c>
      <c r="C3640" s="4">
        <v>164872</v>
      </c>
      <c r="D3640" s="5">
        <v>0.91</v>
      </c>
      <c r="E3640" s="4" t="str">
        <v>I</v>
      </c>
      <c r="F3640" s="4" t="str">
        <v>VVS1</v>
      </c>
      <c r="G3640" s="4" t="str">
        <v xml:space="preserve"> </v>
      </c>
      <c r="H3640" s="4" t="str">
        <v>EX</v>
      </c>
      <c r="I3640" s="4" t="str">
        <v>EX</v>
      </c>
      <c r="J3640" s="4" t="str">
        <v>STG</v>
      </c>
      <c r="K3640" s="4" t="str">
        <v>6.03 x 6.66 x 3.83</v>
      </c>
      <c r="L3640" s="4" t="str">
        <v>57.50</v>
      </c>
      <c r="M3640" s="4" t="str">
        <v>60.00</v>
      </c>
      <c r="N3640" s="4" t="str">
        <v/>
      </c>
      <c r="O3640" s="4" t="str">
        <v>GIA</v>
      </c>
      <c r="P3640" s="4">
        <v>3700</v>
      </c>
      <c r="Q3640" s="7">
        <v>-73</v>
      </c>
      <c r="R3640" s="5">
        <f>ROUND(P3640 * (1 + (Q3640 / 100)), 2)</f>
        <v>999</v>
      </c>
      <c r="S3640" s="5">
        <f>ROUND(R3640 * D3640, 2)</f>
        <v>909.09</v>
      </c>
      <c r="T3640" s="4" t="str">
        <v>MUMBAI</v>
      </c>
      <c r="U3640" s="8" t="str">
        <v>AVAILABLE</v>
      </c>
      <c r="V3640" s="4" t="str">
        <v>Pinpoint</v>
      </c>
      <c r="W3640" s="9" t="str">
        <v>Media URL</v>
      </c>
    </row>
    <row r="3641">
      <c r="A3641" s="4" t="str">
        <v>791655656</v>
      </c>
      <c r="B3641" s="4" t="str">
        <v>HEART</v>
      </c>
      <c r="C3641" s="4">
        <v>141417</v>
      </c>
      <c r="D3641" s="5">
        <v>0.9</v>
      </c>
      <c r="E3641" s="4" t="str">
        <v>I</v>
      </c>
      <c r="F3641" s="4" t="str">
        <v>VS2</v>
      </c>
      <c r="G3641" s="4" t="str">
        <v>VG</v>
      </c>
      <c r="H3641" s="4" t="str">
        <v>EX</v>
      </c>
      <c r="I3641" s="4" t="str">
        <v>EX</v>
      </c>
      <c r="J3641" s="4" t="str">
        <v>NONE</v>
      </c>
      <c r="K3641" s="4" t="str">
        <v>5.56 x 6.78 x 4.01</v>
      </c>
      <c r="L3641" s="4" t="str">
        <v>59.10</v>
      </c>
      <c r="M3641" s="4" t="str">
        <v>62.00</v>
      </c>
      <c r="N3641" s="4" t="str">
        <v>38.00</v>
      </c>
      <c r="O3641" s="4" t="str">
        <v>IGI</v>
      </c>
      <c r="P3641" s="4">
        <v>2900</v>
      </c>
      <c r="Q3641" s="7">
        <v>-74</v>
      </c>
      <c r="R3641" s="5">
        <f>ROUND(P3641 * (1 + (Q3641 / 100)), 2)</f>
        <v>754</v>
      </c>
      <c r="S3641" s="5">
        <f>ROUND(R3641 * D3641, 2)</f>
        <v>678.6</v>
      </c>
      <c r="T3641" s="4" t="str">
        <v>MUMBAI</v>
      </c>
      <c r="U3641" s="8" t="str">
        <v>AVAILABLE</v>
      </c>
      <c r="V3641" s="4" t="str">
        <v>Feather, Crystal, Needle</v>
      </c>
      <c r="W3641" s="9" t="str">
        <v>Media URL</v>
      </c>
    </row>
    <row r="3642">
      <c r="A3642" s="4" t="str">
        <v>807656616</v>
      </c>
      <c r="B3642" s="4" t="str">
        <v>HEART</v>
      </c>
      <c r="C3642" s="4">
        <v>163292</v>
      </c>
      <c r="D3642" s="5">
        <v>0.9</v>
      </c>
      <c r="E3642" s="4" t="str">
        <v>I</v>
      </c>
      <c r="F3642" s="4" t="str">
        <v>VS2</v>
      </c>
      <c r="G3642" s="4" t="str">
        <v>VG</v>
      </c>
      <c r="H3642" s="4" t="str">
        <v>EX</v>
      </c>
      <c r="I3642" s="4" t="str">
        <v>EX</v>
      </c>
      <c r="J3642" s="4" t="str">
        <v>NONE</v>
      </c>
      <c r="K3642" s="4" t="str">
        <v>6.24 x 6.62 x 3.83</v>
      </c>
      <c r="L3642" s="4" t="str">
        <v>57.90</v>
      </c>
      <c r="M3642" s="4" t="str">
        <v>61.00</v>
      </c>
      <c r="N3642" s="4" t="str">
        <v>32.70</v>
      </c>
      <c r="O3642" s="4" t="str">
        <v>IGI</v>
      </c>
      <c r="P3642" s="4">
        <v>2900</v>
      </c>
      <c r="Q3642" s="7">
        <v>-72</v>
      </c>
      <c r="R3642" s="5">
        <f>ROUND(P3642 * (1 + (Q3642 / 100)), 2)</f>
        <v>812</v>
      </c>
      <c r="S3642" s="5">
        <f>ROUND(R3642 * D3642, 2)</f>
        <v>730.8</v>
      </c>
      <c r="T3642" s="4" t="str">
        <v>MUMBAI</v>
      </c>
      <c r="U3642" s="8" t="str">
        <v>AVAILABLE</v>
      </c>
      <c r="V3642" s="4" t="str">
        <v>Cloud, Feather</v>
      </c>
      <c r="W3642" s="9" t="str">
        <v>Media URL</v>
      </c>
    </row>
    <row r="3643">
      <c r="A3643" s="4" t="str">
        <v>2546579001</v>
      </c>
      <c r="B3643" s="4" t="str">
        <v>HEART</v>
      </c>
      <c r="C3643" s="4">
        <v>119826</v>
      </c>
      <c r="D3643" s="5">
        <v>0.9</v>
      </c>
      <c r="E3643" s="4" t="str">
        <v>J</v>
      </c>
      <c r="F3643" s="4" t="str">
        <v>IF</v>
      </c>
      <c r="G3643" s="4" t="str">
        <v xml:space="preserve"> </v>
      </c>
      <c r="H3643" s="4" t="str">
        <v>EX</v>
      </c>
      <c r="I3643" s="4" t="str">
        <v>EX</v>
      </c>
      <c r="J3643" s="4" t="str">
        <v>NONE</v>
      </c>
      <c r="K3643" s="4" t="str">
        <v>5.51 x 6.93 x 3.91</v>
      </c>
      <c r="L3643" s="4" t="str">
        <v>56.40</v>
      </c>
      <c r="M3643" s="4" t="str">
        <v>65.00</v>
      </c>
      <c r="N3643" s="4" t="str">
        <v/>
      </c>
      <c r="O3643" s="4" t="str">
        <v>GIA</v>
      </c>
      <c r="P3643" s="4">
        <v>3400</v>
      </c>
      <c r="Q3643" s="7">
        <v>-78</v>
      </c>
      <c r="R3643" s="5">
        <f>ROUND(P3643 * (1 + (Q3643 / 100)), 2)</f>
        <v>748</v>
      </c>
      <c r="S3643" s="5">
        <f>ROUND(R3643 * D3643, 2)</f>
        <v>673.2</v>
      </c>
      <c r="T3643" s="4" t="str">
        <v>MUMBAI</v>
      </c>
      <c r="U3643" s="8" t="str">
        <v>AVAILABLE</v>
      </c>
      <c r="V3643" s="4" t="str">
        <v>Minor Details of Polish</v>
      </c>
      <c r="W3643" s="9" t="str">
        <v>Media URL</v>
      </c>
    </row>
    <row r="3644">
      <c r="A3644" s="4" t="str">
        <v>1553833482</v>
      </c>
      <c r="B3644" s="4" t="str">
        <v>HEART</v>
      </c>
      <c r="C3644" s="4">
        <v>170060</v>
      </c>
      <c r="D3644" s="5">
        <v>0.92</v>
      </c>
      <c r="E3644" s="4" t="str">
        <v>J</v>
      </c>
      <c r="F3644" s="4" t="str">
        <v>IF</v>
      </c>
      <c r="G3644" s="4" t="str">
        <v xml:space="preserve"> </v>
      </c>
      <c r="H3644" s="4" t="str">
        <v>EX</v>
      </c>
      <c r="I3644" s="4" t="str">
        <v>EX</v>
      </c>
      <c r="J3644" s="4" t="str">
        <v>NONE</v>
      </c>
      <c r="K3644" s="4" t="str">
        <v>5.95 x 6.53 x 4.01</v>
      </c>
      <c r="L3644" s="4" t="str">
        <v>61.40</v>
      </c>
      <c r="M3644" s="4" t="str">
        <v>61.00</v>
      </c>
      <c r="N3644" s="4" t="str">
        <v/>
      </c>
      <c r="O3644" s="4" t="str">
        <v>GIA</v>
      </c>
      <c r="P3644" s="4">
        <v>3400</v>
      </c>
      <c r="Q3644" s="7">
        <v>-71</v>
      </c>
      <c r="R3644" s="5">
        <f>ROUND(P3644 * (1 + (Q3644 / 100)), 2)</f>
        <v>986</v>
      </c>
      <c r="S3644" s="5">
        <f>ROUND(R3644 * D3644, 2)</f>
        <v>907.12</v>
      </c>
      <c r="T3644" s="4" t="str">
        <v>MUMBAI</v>
      </c>
      <c r="U3644" s="8" t="str">
        <v>AVAILABLE</v>
      </c>
      <c r="V3644" s="4" t="str">
        <v>Minor Details of Polish</v>
      </c>
      <c r="W3644" s="9" t="str">
        <v>Media URL</v>
      </c>
    </row>
    <row r="3645">
      <c r="A3645" s="4" t="str">
        <v>791655655</v>
      </c>
      <c r="B3645" s="4" t="str">
        <v>HEART</v>
      </c>
      <c r="C3645" s="4">
        <v>141416</v>
      </c>
      <c r="D3645" s="5">
        <v>0.9</v>
      </c>
      <c r="E3645" s="4" t="str">
        <v>J</v>
      </c>
      <c r="F3645" s="4" t="str">
        <v>VVS1</v>
      </c>
      <c r="G3645" s="4" t="str">
        <v>GD</v>
      </c>
      <c r="H3645" s="4" t="str">
        <v>EX</v>
      </c>
      <c r="I3645" s="4" t="str">
        <v>VG</v>
      </c>
      <c r="J3645" s="4" t="str">
        <v>NONE</v>
      </c>
      <c r="K3645" s="4" t="str">
        <v>5.63 x 6.30 x 4.06</v>
      </c>
      <c r="L3645" s="4" t="str">
        <v>64.40</v>
      </c>
      <c r="M3645" s="4" t="str">
        <v>59.00</v>
      </c>
      <c r="N3645" s="4" t="str">
        <v>38.30</v>
      </c>
      <c r="O3645" s="4" t="str">
        <v>IGI</v>
      </c>
      <c r="P3645" s="4">
        <v>3200</v>
      </c>
      <c r="Q3645" s="7">
        <v>-79</v>
      </c>
      <c r="R3645" s="5">
        <f>ROUND(P3645 * (1 + (Q3645 / 100)), 2)</f>
        <v>672</v>
      </c>
      <c r="S3645" s="5">
        <f>ROUND(R3645 * D3645, 2)</f>
        <v>604.8</v>
      </c>
      <c r="T3645" s="4" t="str">
        <v>MUMBAI</v>
      </c>
      <c r="U3645" s="8" t="str">
        <v>AVAILABLE</v>
      </c>
      <c r="V3645" s="4" t="str">
        <v>Feather, Cloud</v>
      </c>
      <c r="W3645" s="9" t="str">
        <v>Media URL</v>
      </c>
    </row>
    <row r="3646">
      <c r="A3646" s="4" t="str">
        <v>791655640</v>
      </c>
      <c r="B3646" s="4" t="str">
        <v>HEART</v>
      </c>
      <c r="C3646" s="4">
        <v>140134</v>
      </c>
      <c r="D3646" s="5">
        <v>0.9</v>
      </c>
      <c r="E3646" s="4" t="str">
        <v>J</v>
      </c>
      <c r="F3646" s="4" t="str">
        <v>VS2</v>
      </c>
      <c r="G3646" s="4" t="str">
        <v>VG</v>
      </c>
      <c r="H3646" s="4" t="str">
        <v>EX</v>
      </c>
      <c r="I3646" s="4" t="str">
        <v>EX</v>
      </c>
      <c r="J3646" s="4" t="str">
        <v>NONE</v>
      </c>
      <c r="K3646" s="4" t="str">
        <v>5.45 x 6.60 x 4.05</v>
      </c>
      <c r="L3646" s="4" t="str">
        <v>61.40</v>
      </c>
      <c r="M3646" s="4" t="str">
        <v>58.00</v>
      </c>
      <c r="N3646" s="4" t="str">
        <v>37.40</v>
      </c>
      <c r="O3646" s="4" t="str">
        <v>IGI</v>
      </c>
      <c r="P3646" s="4">
        <v>2500</v>
      </c>
      <c r="Q3646" s="7">
        <v>-71</v>
      </c>
      <c r="R3646" s="5">
        <f>ROUND(P3646 * (1 + (Q3646 / 100)), 2)</f>
        <v>725</v>
      </c>
      <c r="S3646" s="5">
        <f>ROUND(R3646 * D3646, 2)</f>
        <v>652.5</v>
      </c>
      <c r="T3646" s="4" t="str">
        <v>MUMBAI</v>
      </c>
      <c r="U3646" s="8" t="str">
        <v>AVAILABLE</v>
      </c>
      <c r="V3646" s="4" t="str">
        <v>Cloud, Feather</v>
      </c>
      <c r="W3646" s="9" t="str">
        <v>Media URL</v>
      </c>
    </row>
    <row r="3647">
      <c r="A3647" s="4" t="str">
        <v>1555098295</v>
      </c>
      <c r="B3647" s="4" t="str">
        <v>HEART</v>
      </c>
      <c r="C3647" s="4">
        <v>141157</v>
      </c>
      <c r="D3647" s="5">
        <v>0.9</v>
      </c>
      <c r="E3647" s="4" t="str">
        <v>K</v>
      </c>
      <c r="F3647" s="4" t="str">
        <v>IF</v>
      </c>
      <c r="G3647" s="4" t="str">
        <v xml:space="preserve"> </v>
      </c>
      <c r="H3647" s="4" t="str">
        <v>EX</v>
      </c>
      <c r="I3647" s="4" t="str">
        <v>EX</v>
      </c>
      <c r="J3647" s="4" t="str">
        <v>NONE</v>
      </c>
      <c r="K3647" s="4" t="str">
        <v>6.26 x 6.63 x 3.80</v>
      </c>
      <c r="L3647" s="4" t="str">
        <v>57.30</v>
      </c>
      <c r="M3647" s="4" t="str">
        <v>57.00</v>
      </c>
      <c r="N3647" s="4" t="str">
        <v/>
      </c>
      <c r="O3647" s="4" t="str">
        <v>GIA</v>
      </c>
      <c r="P3647" s="4">
        <v>2800</v>
      </c>
      <c r="Q3647" s="7">
        <v>-75</v>
      </c>
      <c r="R3647" s="5">
        <f>ROUND(P3647 * (1 + (Q3647 / 100)), 2)</f>
        <v>700</v>
      </c>
      <c r="S3647" s="5">
        <f>ROUND(R3647 * D3647, 2)</f>
        <v>630</v>
      </c>
      <c r="T3647" s="4" t="str">
        <v>MUMBAI</v>
      </c>
      <c r="U3647" s="8" t="str">
        <v>AVAILABLE</v>
      </c>
      <c r="V3647" s="4" t="str">
        <v>Minor Details of Polish</v>
      </c>
      <c r="W3647" s="9" t="str">
        <v>Media URL</v>
      </c>
    </row>
    <row r="3648">
      <c r="A3648" s="4" t="str">
        <v>6551171226</v>
      </c>
      <c r="B3648" s="4" t="str">
        <v>HEART</v>
      </c>
      <c r="C3648" s="4">
        <v>143321</v>
      </c>
      <c r="D3648" s="5">
        <v>0.91</v>
      </c>
      <c r="E3648" s="4" t="str">
        <v>K</v>
      </c>
      <c r="F3648" s="4" t="str">
        <v>IF</v>
      </c>
      <c r="G3648" s="4" t="str">
        <v xml:space="preserve"> </v>
      </c>
      <c r="H3648" s="4" t="str">
        <v>EX</v>
      </c>
      <c r="I3648" s="4" t="str">
        <v>EX</v>
      </c>
      <c r="J3648" s="4" t="str">
        <v>NONE</v>
      </c>
      <c r="K3648" s="4" t="str">
        <v>5.62 x 6.82 x 4.02</v>
      </c>
      <c r="L3648" s="4" t="str">
        <v>58.90</v>
      </c>
      <c r="M3648" s="4" t="str">
        <v>56.00</v>
      </c>
      <c r="N3648" s="4" t="str">
        <v/>
      </c>
      <c r="O3648" s="4" t="str">
        <v>GIA</v>
      </c>
      <c r="P3648" s="4">
        <v>2800</v>
      </c>
      <c r="Q3648" s="7">
        <v>-73</v>
      </c>
      <c r="R3648" s="5">
        <f>ROUND(P3648 * (1 + (Q3648 / 100)), 2)</f>
        <v>756</v>
      </c>
      <c r="S3648" s="5">
        <f>ROUND(R3648 * D3648, 2)</f>
        <v>687.96</v>
      </c>
      <c r="T3648" s="4" t="str">
        <v>MUMBAI</v>
      </c>
      <c r="U3648" s="8" t="str">
        <v>AVAILABLE</v>
      </c>
      <c r="V3648" s="4" t="str">
        <v>Minor Details of Polish</v>
      </c>
      <c r="W3648" s="9" t="str">
        <v>Media URL</v>
      </c>
    </row>
    <row r="3649">
      <c r="A3649" s="4" t="str">
        <v>6551763223</v>
      </c>
      <c r="B3649" s="4" t="str">
        <v>HEART</v>
      </c>
      <c r="C3649" s="4">
        <v>168563</v>
      </c>
      <c r="D3649" s="5">
        <v>0.91</v>
      </c>
      <c r="E3649" s="4" t="str">
        <v>K</v>
      </c>
      <c r="F3649" s="4" t="str">
        <v>VVS1</v>
      </c>
      <c r="G3649" s="4" t="str">
        <v xml:space="preserve"> </v>
      </c>
      <c r="H3649" s="4" t="str">
        <v>VG</v>
      </c>
      <c r="I3649" s="4" t="str">
        <v>EX</v>
      </c>
      <c r="J3649" s="4" t="str">
        <v>NONE</v>
      </c>
      <c r="K3649" s="4" t="str">
        <v>5.35 x 6.68 x 4.24</v>
      </c>
      <c r="L3649" s="4" t="str">
        <v>63.50</v>
      </c>
      <c r="M3649" s="4" t="str">
        <v>54.00</v>
      </c>
      <c r="N3649" s="4" t="str">
        <v/>
      </c>
      <c r="O3649" s="4" t="str">
        <v>GIA</v>
      </c>
      <c r="P3649" s="4">
        <v>2600</v>
      </c>
      <c r="Q3649" s="7">
        <v>-64</v>
      </c>
      <c r="R3649" s="5">
        <f>ROUND(P3649 * (1 + (Q3649 / 100)), 2)</f>
        <v>936</v>
      </c>
      <c r="S3649" s="5">
        <f>ROUND(R3649 * D3649, 2)</f>
        <v>851.76</v>
      </c>
      <c r="T3649" s="4" t="str">
        <v>MUMBAI</v>
      </c>
      <c r="U3649" s="8" t="str">
        <v>AVAILABLE</v>
      </c>
      <c r="V3649" s="4" t="str">
        <v>Feather</v>
      </c>
      <c r="W3649" s="9" t="str">
        <v>Media URL</v>
      </c>
    </row>
    <row r="3650">
      <c r="A3650" s="4" t="str">
        <v>2558717231</v>
      </c>
      <c r="B3650" s="4" t="str">
        <v>HEART</v>
      </c>
      <c r="C3650" s="4">
        <v>166687</v>
      </c>
      <c r="D3650" s="5">
        <v>0.94</v>
      </c>
      <c r="E3650" s="4" t="str">
        <v>K</v>
      </c>
      <c r="F3650" s="4" t="str">
        <v>VS2</v>
      </c>
      <c r="G3650" s="4" t="str">
        <v xml:space="preserve"> </v>
      </c>
      <c r="H3650" s="4" t="str">
        <v>EX</v>
      </c>
      <c r="I3650" s="4" t="str">
        <v>EX</v>
      </c>
      <c r="J3650" s="4" t="str">
        <v>NONE</v>
      </c>
      <c r="K3650" s="4" t="str">
        <v>5.55 x 6.79 x 3.93</v>
      </c>
      <c r="L3650" s="4" t="str">
        <v>57.80</v>
      </c>
      <c r="M3650" s="4" t="str">
        <v>60.00</v>
      </c>
      <c r="N3650" s="4" t="str">
        <v/>
      </c>
      <c r="O3650" s="4" t="str">
        <v>GIA</v>
      </c>
      <c r="P3650" s="4">
        <v>2100</v>
      </c>
      <c r="Q3650" s="7">
        <v>-69</v>
      </c>
      <c r="R3650" s="5">
        <f>ROUND(P3650 * (1 + (Q3650 / 100)), 2)</f>
        <v>651</v>
      </c>
      <c r="S3650" s="5">
        <f>ROUND(R3650 * D3650, 2)</f>
        <v>611.94</v>
      </c>
      <c r="T3650" s="4" t="str">
        <v>MUMBAI</v>
      </c>
      <c r="U3650" s="8" t="str">
        <v>AVAILABLE</v>
      </c>
      <c r="V3650" s="4" t="str">
        <v>Crystal, Feather</v>
      </c>
      <c r="W3650" s="9" t="str">
        <v>Media URL</v>
      </c>
    </row>
    <row r="3651">
      <c r="A3651" s="4" t="str">
        <v>2556206097</v>
      </c>
      <c r="B3651" s="4" t="str">
        <v>HEART</v>
      </c>
      <c r="C3651" s="4">
        <v>144605</v>
      </c>
      <c r="D3651" s="5">
        <v>0.9</v>
      </c>
      <c r="E3651" s="4" t="str">
        <v>K</v>
      </c>
      <c r="F3651" s="4" t="str">
        <v>SI1</v>
      </c>
      <c r="G3651" s="4" t="str">
        <v xml:space="preserve"> </v>
      </c>
      <c r="H3651" s="4" t="str">
        <v>EX</v>
      </c>
      <c r="I3651" s="4" t="str">
        <v>VG</v>
      </c>
      <c r="J3651" s="4" t="str">
        <v>NONE</v>
      </c>
      <c r="K3651" s="4" t="str">
        <v>5.92 x 6.46 x 3.87</v>
      </c>
      <c r="L3651" s="4" t="str">
        <v>59.90</v>
      </c>
      <c r="M3651" s="4" t="str">
        <v>61.00</v>
      </c>
      <c r="N3651" s="4" t="str">
        <v/>
      </c>
      <c r="O3651" s="4" t="str">
        <v>GIA</v>
      </c>
      <c r="P3651" s="4">
        <v>1900</v>
      </c>
      <c r="Q3651" s="7">
        <v>-72</v>
      </c>
      <c r="R3651" s="5">
        <f>ROUND(P3651 * (1 + (Q3651 / 100)), 2)</f>
        <v>532</v>
      </c>
      <c r="S3651" s="5">
        <f>ROUND(R3651 * D3651, 2)</f>
        <v>478.8</v>
      </c>
      <c r="T3651" s="4" t="str">
        <v>MUMBAI</v>
      </c>
      <c r="U3651" s="8" t="str">
        <v>AVAILABLE</v>
      </c>
      <c r="V3651" s="4" t="str">
        <v>Feather</v>
      </c>
      <c r="W3651" s="9" t="str">
        <v>Media URL</v>
      </c>
    </row>
    <row r="3652">
      <c r="A3652" s="4" t="str">
        <v>1553526718</v>
      </c>
      <c r="B3652" s="4" t="str">
        <v>HEART</v>
      </c>
      <c r="C3652" s="4">
        <v>160119</v>
      </c>
      <c r="D3652" s="5">
        <v>0.9</v>
      </c>
      <c r="E3652" s="4" t="str">
        <v>L</v>
      </c>
      <c r="F3652" s="4" t="str">
        <v>IF</v>
      </c>
      <c r="G3652" s="4" t="str">
        <v xml:space="preserve"> </v>
      </c>
      <c r="H3652" s="4" t="str">
        <v>EX</v>
      </c>
      <c r="I3652" s="4" t="str">
        <v>VG</v>
      </c>
      <c r="J3652" s="4" t="str">
        <v>NONE</v>
      </c>
      <c r="K3652" s="4" t="str">
        <v>5.37 x 6.72 x 4.04</v>
      </c>
      <c r="L3652" s="4" t="str">
        <v>60.20</v>
      </c>
      <c r="M3652" s="4" t="str">
        <v>57.00</v>
      </c>
      <c r="N3652" s="4" t="str">
        <v/>
      </c>
      <c r="O3652" s="4" t="str">
        <v>GIA</v>
      </c>
      <c r="P3652" s="4">
        <v>2200</v>
      </c>
      <c r="Q3652" s="7">
        <v>-71</v>
      </c>
      <c r="R3652" s="5">
        <f>ROUND(P3652 * (1 + (Q3652 / 100)), 2)</f>
        <v>638</v>
      </c>
      <c r="S3652" s="5">
        <f>ROUND(R3652 * D3652, 2)</f>
        <v>574.2</v>
      </c>
      <c r="T3652" s="4" t="str">
        <v>MUMBAI</v>
      </c>
      <c r="U3652" s="8" t="str">
        <v>AVAILABLE</v>
      </c>
      <c r="V3652" s="4" t="str">
        <v>Minor Details of Polish</v>
      </c>
      <c r="W3652" s="9" t="str">
        <v>Media URL</v>
      </c>
    </row>
    <row r="3653">
      <c r="A3653" s="4" t="str">
        <v>6551865974</v>
      </c>
      <c r="B3653" s="4" t="str">
        <v>HEART</v>
      </c>
      <c r="C3653" s="4">
        <v>171035</v>
      </c>
      <c r="D3653" s="5">
        <v>0.9</v>
      </c>
      <c r="E3653" s="4" t="str">
        <v>L</v>
      </c>
      <c r="F3653" s="4" t="str">
        <v>VVS1</v>
      </c>
      <c r="G3653" s="4" t="str">
        <v xml:space="preserve"> </v>
      </c>
      <c r="H3653" s="4" t="str">
        <v>VG</v>
      </c>
      <c r="I3653" s="4" t="str">
        <v>EX</v>
      </c>
      <c r="J3653" s="4" t="str">
        <v>FNT</v>
      </c>
      <c r="K3653" s="4" t="str">
        <v>5.40 x 6.36 x 4.23</v>
      </c>
      <c r="L3653" s="4" t="str">
        <v>66.60</v>
      </c>
      <c r="M3653" s="4" t="str">
        <v>56.00</v>
      </c>
      <c r="N3653" s="4" t="str">
        <v/>
      </c>
      <c r="O3653" s="4" t="str">
        <v>GIA</v>
      </c>
      <c r="P3653" s="4">
        <v>2100</v>
      </c>
      <c r="Q3653" s="7">
        <v>-66</v>
      </c>
      <c r="R3653" s="5">
        <f>ROUND(P3653 * (1 + (Q3653 / 100)), 2)</f>
        <v>714</v>
      </c>
      <c r="S3653" s="5">
        <f>ROUND(R3653 * D3653, 2)</f>
        <v>642.6</v>
      </c>
      <c r="T3653" s="4" t="str">
        <v>MUMBAI</v>
      </c>
      <c r="U3653" s="8" t="str">
        <v>AVAILABLE</v>
      </c>
      <c r="V3653" s="4" t="str">
        <v>Feather</v>
      </c>
      <c r="W3653" s="9" t="str">
        <v>Media URL</v>
      </c>
    </row>
    <row r="3654">
      <c r="A3654" s="4" t="str">
        <v>6565050695</v>
      </c>
      <c r="B3654" s="4" t="str">
        <v>HEART</v>
      </c>
      <c r="C3654" s="4">
        <v>178954</v>
      </c>
      <c r="D3654" s="5">
        <v>0.91</v>
      </c>
      <c r="E3654" s="4" t="str">
        <v>L</v>
      </c>
      <c r="F3654" s="4" t="str">
        <v>VVS1</v>
      </c>
      <c r="G3654" s="4" t="str">
        <v xml:space="preserve"> </v>
      </c>
      <c r="H3654" s="4" t="str">
        <v>EX</v>
      </c>
      <c r="I3654" s="4" t="str">
        <v>EX</v>
      </c>
      <c r="J3654" s="4" t="str">
        <v>MED</v>
      </c>
      <c r="K3654" s="4" t="str">
        <v>5.32 x 6.69 x 4.16</v>
      </c>
      <c r="L3654" s="4" t="str">
        <v>62.10</v>
      </c>
      <c r="M3654" s="4" t="str">
        <v>56.00</v>
      </c>
      <c r="N3654" s="4" t="str">
        <v/>
      </c>
      <c r="O3654" s="4" t="str">
        <v>GIA</v>
      </c>
      <c r="P3654" s="4">
        <v>2100</v>
      </c>
      <c r="Q3654" s="7">
        <v>-63</v>
      </c>
      <c r="R3654" s="5">
        <f>ROUND(P3654 * (1 + (Q3654 / 100)), 2)</f>
        <v>777</v>
      </c>
      <c r="S3654" s="5">
        <f>ROUND(R3654 * D3654, 2)</f>
        <v>707.07</v>
      </c>
      <c r="T3654" s="4" t="str">
        <v>MUMBAI</v>
      </c>
      <c r="U3654" s="8" t="str">
        <v>AVAILABLE</v>
      </c>
      <c r="V3654" s="4" t="str">
        <v>Pinpoint</v>
      </c>
      <c r="W3654" s="9" t="str">
        <v>Media URL</v>
      </c>
    </row>
    <row r="3655">
      <c r="A3655" s="4" t="str">
        <v>2556418608</v>
      </c>
      <c r="B3655" s="4" t="str">
        <v>HEART</v>
      </c>
      <c r="C3655" s="4">
        <v>155695</v>
      </c>
      <c r="D3655" s="5">
        <v>0.91</v>
      </c>
      <c r="E3655" s="4" t="str">
        <v>L</v>
      </c>
      <c r="F3655" s="4" t="str">
        <v>VS1</v>
      </c>
      <c r="G3655" s="4" t="str">
        <v xml:space="preserve"> </v>
      </c>
      <c r="H3655" s="4" t="str">
        <v>EX</v>
      </c>
      <c r="I3655" s="4" t="str">
        <v>EX</v>
      </c>
      <c r="J3655" s="4" t="str">
        <v>NONE</v>
      </c>
      <c r="K3655" s="4" t="str">
        <v>5.39 x 6.50 x 4.33</v>
      </c>
      <c r="L3655" s="4" t="str">
        <v>66.60</v>
      </c>
      <c r="M3655" s="4" t="str">
        <v>59.00</v>
      </c>
      <c r="N3655" s="4" t="str">
        <v/>
      </c>
      <c r="O3655" s="4" t="str">
        <v>GIA</v>
      </c>
      <c r="P3655" s="4">
        <v>1800</v>
      </c>
      <c r="Q3655" s="7">
        <v>-67</v>
      </c>
      <c r="R3655" s="5">
        <f>ROUND(P3655 * (1 + (Q3655 / 100)), 2)</f>
        <v>594</v>
      </c>
      <c r="S3655" s="5">
        <f>ROUND(R3655 * D3655, 2)</f>
        <v>540.54</v>
      </c>
      <c r="T3655" s="4" t="str">
        <v>MUMBAI</v>
      </c>
      <c r="U3655" s="8" t="str">
        <v>AVAILABLE</v>
      </c>
      <c r="V3655" s="4" t="str">
        <v>Crystal, Cloud, Pinpoint</v>
      </c>
      <c r="W3655" s="9" t="str">
        <v>Media URL</v>
      </c>
    </row>
    <row r="3656">
      <c r="A3656" s="4" t="str">
        <v>2557833510</v>
      </c>
      <c r="B3656" s="4" t="str">
        <v>HEART</v>
      </c>
      <c r="C3656" s="4">
        <v>170567</v>
      </c>
      <c r="D3656" s="5">
        <v>0.96</v>
      </c>
      <c r="E3656" s="4" t="str">
        <v>M</v>
      </c>
      <c r="F3656" s="4" t="str">
        <v>VVS2</v>
      </c>
      <c r="G3656" s="4" t="str">
        <v xml:space="preserve"> </v>
      </c>
      <c r="H3656" s="4" t="str">
        <v>EX</v>
      </c>
      <c r="I3656" s="4" t="str">
        <v>VG</v>
      </c>
      <c r="J3656" s="4" t="str">
        <v>FNT</v>
      </c>
      <c r="K3656" s="4" t="str">
        <v>5.66 x 6.57 x 4.37</v>
      </c>
      <c r="L3656" s="4" t="str">
        <v>66.50</v>
      </c>
      <c r="M3656" s="4" t="str">
        <v>59.00</v>
      </c>
      <c r="N3656" s="4" t="str">
        <v/>
      </c>
      <c r="O3656" s="4" t="str">
        <v>GIA</v>
      </c>
      <c r="P3656" s="4">
        <v>1700</v>
      </c>
      <c r="Q3656" s="7">
        <v>-67</v>
      </c>
      <c r="R3656" s="5">
        <f>ROUND(P3656 * (1 + (Q3656 / 100)), 2)</f>
        <v>561</v>
      </c>
      <c r="S3656" s="5">
        <f>ROUND(R3656 * D3656, 2)</f>
        <v>538.56</v>
      </c>
      <c r="T3656" s="4" t="str">
        <v>MUMBAI</v>
      </c>
      <c r="U3656" s="8" t="str">
        <v>AVAILABLE</v>
      </c>
      <c r="V3656" s="4" t="str">
        <v>Pinpoint</v>
      </c>
      <c r="W3656" s="9" t="str">
        <v>Media URL</v>
      </c>
    </row>
    <row r="3657">
      <c r="A3657" s="4" t="str">
        <v>7551994373</v>
      </c>
      <c r="B3657" s="4" t="str">
        <v>HEART</v>
      </c>
      <c r="C3657" s="4">
        <v>175666</v>
      </c>
      <c r="D3657" s="5">
        <v>0.9</v>
      </c>
      <c r="E3657" s="4" t="str">
        <v>M</v>
      </c>
      <c r="F3657" s="4" t="str">
        <v>VS2</v>
      </c>
      <c r="G3657" s="4" t="str">
        <v xml:space="preserve"> </v>
      </c>
      <c r="H3657" s="4" t="str">
        <v>EX</v>
      </c>
      <c r="I3657" s="4" t="str">
        <v>EX</v>
      </c>
      <c r="J3657" s="4" t="str">
        <v>NONE</v>
      </c>
      <c r="K3657" s="4" t="str">
        <v>5.47 x 6.31 x 4.37</v>
      </c>
      <c r="L3657" s="4" t="str">
        <v>69.30</v>
      </c>
      <c r="M3657" s="4" t="str">
        <v>55.00</v>
      </c>
      <c r="N3657" s="4" t="str">
        <v/>
      </c>
      <c r="O3657" s="4" t="str">
        <v>GIA</v>
      </c>
      <c r="P3657" s="4">
        <v>1500</v>
      </c>
      <c r="Q3657" s="7">
        <v>-64</v>
      </c>
      <c r="R3657" s="5">
        <f>ROUND(P3657 * (1 + (Q3657 / 100)), 2)</f>
        <v>540</v>
      </c>
      <c r="S3657" s="5">
        <f>ROUND(R3657 * D3657, 2)</f>
        <v>486</v>
      </c>
      <c r="T3657" s="4" t="str">
        <v>MUMBAI</v>
      </c>
      <c r="U3657" s="8" t="str">
        <v>AVAILABLE</v>
      </c>
      <c r="V3657" s="4" t="str">
        <v>Feather</v>
      </c>
      <c r="W3657" s="9" t="str">
        <v>Media URL</v>
      </c>
    </row>
    <row r="3658">
      <c r="A3658" s="4" t="str">
        <v>2556833777</v>
      </c>
      <c r="B3658" s="4" t="str">
        <v>HEART</v>
      </c>
      <c r="C3658" s="4">
        <v>170092</v>
      </c>
      <c r="D3658" s="5">
        <v>0.9</v>
      </c>
      <c r="E3658" s="4" t="str">
        <v>N</v>
      </c>
      <c r="F3658" s="4" t="str">
        <v>VVS1</v>
      </c>
      <c r="G3658" s="4" t="str">
        <v xml:space="preserve"> </v>
      </c>
      <c r="H3658" s="4" t="str">
        <v>EX</v>
      </c>
      <c r="I3658" s="4" t="str">
        <v>VG</v>
      </c>
      <c r="J3658" s="4" t="str">
        <v>FNT</v>
      </c>
      <c r="K3658" s="4" t="str">
        <v>5.25 x 6.29 x 4.13</v>
      </c>
      <c r="L3658" s="4" t="str">
        <v>65.70</v>
      </c>
      <c r="M3658" s="4" t="str">
        <v>58.00</v>
      </c>
      <c r="N3658" s="4" t="str">
        <v/>
      </c>
      <c r="O3658" s="4" t="str">
        <v>GIA</v>
      </c>
      <c r="P3658" s="4">
        <v>1800</v>
      </c>
      <c r="Q3658" s="7">
        <v>-60</v>
      </c>
      <c r="R3658" s="5">
        <f>ROUND(P3658 * (1 + (Q3658 / 100)), 2)</f>
        <v>720</v>
      </c>
      <c r="S3658" s="5">
        <f>ROUND(R3658 * D3658, 2)</f>
        <v>648</v>
      </c>
      <c r="T3658" s="4" t="str">
        <v>MUMBAI</v>
      </c>
      <c r="U3658" s="8" t="str">
        <v>AVAILABLE</v>
      </c>
      <c r="V3658" s="4" t="str">
        <v>Feather</v>
      </c>
      <c r="W3658" s="9" t="str">
        <v>Media URL</v>
      </c>
    </row>
    <row r="3659">
      <c r="A3659" s="4" t="str">
        <v>1559611384</v>
      </c>
      <c r="B3659" s="4" t="str">
        <v>HEART</v>
      </c>
      <c r="C3659" s="4">
        <v>162328</v>
      </c>
      <c r="D3659" s="5">
        <v>0.9</v>
      </c>
      <c r="E3659" s="4" t="str">
        <v>N</v>
      </c>
      <c r="F3659" s="4" t="str">
        <v>VS1</v>
      </c>
      <c r="G3659" s="4" t="str">
        <v xml:space="preserve"> </v>
      </c>
      <c r="H3659" s="4" t="str">
        <v>EX</v>
      </c>
      <c r="I3659" s="4" t="str">
        <v>EX</v>
      </c>
      <c r="J3659" s="4" t="str">
        <v>NONE</v>
      </c>
      <c r="K3659" s="4" t="str">
        <v>5.63 x 6.32 x 4.08</v>
      </c>
      <c r="L3659" s="4" t="str">
        <v>64.70</v>
      </c>
      <c r="M3659" s="4" t="str">
        <v>56.00</v>
      </c>
      <c r="N3659" s="4" t="str">
        <v/>
      </c>
      <c r="O3659" s="4" t="str">
        <v>GIA</v>
      </c>
      <c r="P3659" s="4">
        <v>1600</v>
      </c>
      <c r="Q3659" s="7">
        <v>-63</v>
      </c>
      <c r="R3659" s="5">
        <f>ROUND(P3659 * (1 + (Q3659 / 100)), 2)</f>
        <v>592</v>
      </c>
      <c r="S3659" s="5">
        <f>ROUND(R3659 * D3659, 2)</f>
        <v>532.8</v>
      </c>
      <c r="T3659" s="4" t="str">
        <v>MUMBAI</v>
      </c>
      <c r="U3659" s="8" t="str">
        <v>AVAILABLE</v>
      </c>
      <c r="V3659" s="4" t="str">
        <v>Feather, Pinpoint</v>
      </c>
      <c r="W3659" s="9" t="str">
        <v>Media URL</v>
      </c>
    </row>
    <row r="3660">
      <c r="A3660" s="4" t="str">
        <v>6552994360</v>
      </c>
      <c r="B3660" s="4" t="str">
        <v>HEART</v>
      </c>
      <c r="C3660" s="4">
        <v>175753</v>
      </c>
      <c r="D3660" s="5">
        <v>0.9</v>
      </c>
      <c r="E3660" s="4" t="str">
        <v>N</v>
      </c>
      <c r="F3660" s="4" t="str">
        <v>VS1</v>
      </c>
      <c r="G3660" s="4" t="str">
        <v xml:space="preserve"> </v>
      </c>
      <c r="H3660" s="4" t="str">
        <v>EX</v>
      </c>
      <c r="I3660" s="4" t="str">
        <v>EX</v>
      </c>
      <c r="J3660" s="4" t="str">
        <v>NONE</v>
      </c>
      <c r="K3660" s="4" t="str">
        <v>5.68 x 6.42 x 4.11</v>
      </c>
      <c r="L3660" s="4" t="str">
        <v>64.00</v>
      </c>
      <c r="M3660" s="4" t="str">
        <v>54.00</v>
      </c>
      <c r="N3660" s="4" t="str">
        <v/>
      </c>
      <c r="O3660" s="4" t="str">
        <v>GIA</v>
      </c>
      <c r="P3660" s="4">
        <v>1600</v>
      </c>
      <c r="Q3660" s="7">
        <v>-59</v>
      </c>
      <c r="R3660" s="5">
        <f>ROUND(P3660 * (1 + (Q3660 / 100)), 2)</f>
        <v>656</v>
      </c>
      <c r="S3660" s="5">
        <f>ROUND(R3660 * D3660, 2)</f>
        <v>590.4</v>
      </c>
      <c r="T3660" s="4" t="str">
        <v>MUMBAI</v>
      </c>
      <c r="U3660" s="8" t="str">
        <v>AVAILABLE</v>
      </c>
      <c r="V3660" s="4" t="str">
        <v>Feather, Needle, Pinpoint</v>
      </c>
      <c r="W3660" s="9" t="str">
        <v>Media URL</v>
      </c>
    </row>
    <row r="3661">
      <c r="A3661" s="4" t="str">
        <v>6562210645</v>
      </c>
      <c r="B3661" s="4" t="str">
        <v>HEART</v>
      </c>
      <c r="C3661" s="4">
        <v>186537</v>
      </c>
      <c r="D3661" s="5">
        <v>0.9</v>
      </c>
      <c r="E3661" s="4" t="str">
        <v>N</v>
      </c>
      <c r="F3661" s="4" t="str">
        <v>VS1</v>
      </c>
      <c r="G3661" s="4" t="str">
        <v xml:space="preserve"> </v>
      </c>
      <c r="H3661" s="4" t="str">
        <v>EX</v>
      </c>
      <c r="I3661" s="4" t="str">
        <v>EX</v>
      </c>
      <c r="J3661" s="4" t="str">
        <v>NONE</v>
      </c>
      <c r="K3661" s="4" t="str">
        <v>5.40 x 6.65 x 4.20</v>
      </c>
      <c r="L3661" s="4" t="str">
        <v>63.10</v>
      </c>
      <c r="M3661" s="4" t="str">
        <v>56.00</v>
      </c>
      <c r="N3661" s="4" t="str">
        <v/>
      </c>
      <c r="O3661" s="4" t="str">
        <v>GIA</v>
      </c>
      <c r="P3661" s="4">
        <v>1600</v>
      </c>
      <c r="Q3661" s="7">
        <v>-57</v>
      </c>
      <c r="R3661" s="5">
        <f>ROUND(P3661 * (1 + (Q3661 / 100)), 2)</f>
        <v>688</v>
      </c>
      <c r="S3661" s="5">
        <f>ROUND(R3661 * D3661, 2)</f>
        <v>619.2</v>
      </c>
      <c r="T3661" s="4" t="str">
        <v>MUMBAI</v>
      </c>
      <c r="U3661" s="8" t="str">
        <v>AVAILABLE</v>
      </c>
      <c r="V3661" s="4" t="str">
        <v>Feather</v>
      </c>
      <c r="W3661" s="9" t="str">
        <v>Media URL</v>
      </c>
    </row>
    <row r="3662">
      <c r="A3662" s="4" t="str">
        <v>7568046538</v>
      </c>
      <c r="B3662" s="4" t="str">
        <v>HEART</v>
      </c>
      <c r="C3662" s="4">
        <v>179012</v>
      </c>
      <c r="D3662" s="5">
        <v>0.9</v>
      </c>
      <c r="E3662" s="4" t="str">
        <v>N</v>
      </c>
      <c r="F3662" s="4" t="str">
        <v>VS2</v>
      </c>
      <c r="G3662" s="4" t="str">
        <v xml:space="preserve"> </v>
      </c>
      <c r="H3662" s="4" t="str">
        <v>EX</v>
      </c>
      <c r="I3662" s="4" t="str">
        <v>VG</v>
      </c>
      <c r="J3662" s="4" t="str">
        <v>NONE</v>
      </c>
      <c r="K3662" s="4" t="str">
        <v>5.40 x 6.95 x 3.73</v>
      </c>
      <c r="L3662" s="4" t="str">
        <v>53.60</v>
      </c>
      <c r="M3662" s="4" t="str">
        <v>62.00</v>
      </c>
      <c r="N3662" s="4" t="str">
        <v/>
      </c>
      <c r="O3662" s="4" t="str">
        <v>GIA</v>
      </c>
      <c r="P3662" s="4">
        <v>1500</v>
      </c>
      <c r="Q3662" s="7">
        <v>-59</v>
      </c>
      <c r="R3662" s="5">
        <f>ROUND(P3662 * (1 + (Q3662 / 100)), 2)</f>
        <v>615</v>
      </c>
      <c r="S3662" s="5">
        <f>ROUND(R3662 * D3662, 2)</f>
        <v>553.5</v>
      </c>
      <c r="T3662" s="4" t="str">
        <v>MUMBAI</v>
      </c>
      <c r="U3662" s="8" t="str">
        <v>AVAILABLE</v>
      </c>
      <c r="V3662" s="4" t="str">
        <v>Twinning Wisp, Crystal, Feather</v>
      </c>
      <c r="W3662" s="9" t="str">
        <v>Media URL</v>
      </c>
    </row>
    <row r="3663">
      <c r="A3663" s="4" t="str">
        <v>7558940459</v>
      </c>
      <c r="B3663" s="4" t="str">
        <v>HEART</v>
      </c>
      <c r="C3663" s="4">
        <v>173314</v>
      </c>
      <c r="D3663" s="5">
        <v>0.9</v>
      </c>
      <c r="E3663" s="4" t="str">
        <v>N</v>
      </c>
      <c r="F3663" s="4" t="str">
        <v>VS2</v>
      </c>
      <c r="G3663" s="4" t="str">
        <v xml:space="preserve"> </v>
      </c>
      <c r="H3663" s="4" t="str">
        <v>EX</v>
      </c>
      <c r="I3663" s="4" t="str">
        <v>VG</v>
      </c>
      <c r="J3663" s="4" t="str">
        <v>FNT</v>
      </c>
      <c r="K3663" s="4" t="str">
        <v>5.60 x 6.32 x 4.03</v>
      </c>
      <c r="L3663" s="4" t="str">
        <v>63.70</v>
      </c>
      <c r="M3663" s="4" t="str">
        <v>53.00</v>
      </c>
      <c r="N3663" s="4" t="str">
        <v/>
      </c>
      <c r="O3663" s="4" t="str">
        <v>GIA</v>
      </c>
      <c r="P3663" s="4">
        <v>1500</v>
      </c>
      <c r="Q3663" s="7">
        <v>-59</v>
      </c>
      <c r="R3663" s="5">
        <f>ROUND(P3663 * (1 + (Q3663 / 100)), 2)</f>
        <v>615</v>
      </c>
      <c r="S3663" s="5">
        <f>ROUND(R3663 * D3663, 2)</f>
        <v>553.5</v>
      </c>
      <c r="T3663" s="4" t="str">
        <v>MUMBAI</v>
      </c>
      <c r="U3663" s="8" t="str">
        <v>AVAILABLE</v>
      </c>
      <c r="V3663" s="4" t="str">
        <v>Feather, Crystal</v>
      </c>
      <c r="W3663" s="9" t="str">
        <v>Media URL</v>
      </c>
    </row>
    <row r="3664">
      <c r="A3664" s="4" t="str">
        <v>7558505040</v>
      </c>
      <c r="B3664" s="4" t="str">
        <v>HEART</v>
      </c>
      <c r="C3664" s="4">
        <v>159162</v>
      </c>
      <c r="D3664" s="5">
        <v>0.9</v>
      </c>
      <c r="E3664" s="4" t="str">
        <v>O-P</v>
      </c>
      <c r="F3664" s="4" t="str">
        <v>VS2</v>
      </c>
      <c r="G3664" s="4" t="str">
        <v xml:space="preserve"> </v>
      </c>
      <c r="H3664" s="4" t="str">
        <v>EX</v>
      </c>
      <c r="I3664" s="4" t="str">
        <v>EX</v>
      </c>
      <c r="J3664" s="4" t="str">
        <v>NONE</v>
      </c>
      <c r="K3664" s="4" t="str">
        <v>5.70 x 6.66 x 4.00</v>
      </c>
      <c r="L3664" s="4" t="str">
        <v>60.00</v>
      </c>
      <c r="M3664" s="4" t="str">
        <v>61.00</v>
      </c>
      <c r="N3664" s="4" t="str">
        <v/>
      </c>
      <c r="O3664" s="4" t="str">
        <v>GIA</v>
      </c>
      <c r="P3664" s="4">
        <v>1500</v>
      </c>
      <c r="Q3664" s="7">
        <v>-57</v>
      </c>
      <c r="R3664" s="5">
        <f>ROUND(P3664 * (1 + (Q3664 / 100)), 2)</f>
        <v>645</v>
      </c>
      <c r="S3664" s="5">
        <f>ROUND(R3664 * D3664, 2)</f>
        <v>580.5</v>
      </c>
      <c r="T3664" s="4" t="str">
        <v>MUMBAI</v>
      </c>
      <c r="U3664" s="8" t="str">
        <v>AVAILABLE</v>
      </c>
      <c r="V3664" s="4" t="str">
        <v>Feather</v>
      </c>
      <c r="W3664" s="9" t="str">
        <v>Media URL</v>
      </c>
    </row>
    <row r="3665">
      <c r="A3665" s="4" t="str">
        <v>7558708931</v>
      </c>
      <c r="B3665" s="4" t="str">
        <v>HEART</v>
      </c>
      <c r="C3665" s="4">
        <v>166004</v>
      </c>
      <c r="D3665" s="5">
        <v>0.96</v>
      </c>
      <c r="E3665" s="4" t="str">
        <v>O-P</v>
      </c>
      <c r="F3665" s="4" t="str">
        <v>VS2</v>
      </c>
      <c r="G3665" s="4" t="str">
        <v xml:space="preserve"> </v>
      </c>
      <c r="H3665" s="4" t="str">
        <v>EX</v>
      </c>
      <c r="I3665" s="4" t="str">
        <v>EX</v>
      </c>
      <c r="J3665" s="4" t="str">
        <v>NONE</v>
      </c>
      <c r="K3665" s="4" t="str">
        <v>5.83 x 6.89 x 3.89</v>
      </c>
      <c r="L3665" s="4" t="str">
        <v>56.40</v>
      </c>
      <c r="M3665" s="4" t="str">
        <v>55.00</v>
      </c>
      <c r="N3665" s="4" t="str">
        <v/>
      </c>
      <c r="O3665" s="4" t="str">
        <v>GIA</v>
      </c>
      <c r="P3665" s="4">
        <v>1500</v>
      </c>
      <c r="Q3665" s="7">
        <v>-53</v>
      </c>
      <c r="R3665" s="5">
        <f>ROUND(P3665 * (1 + (Q3665 / 100)), 2)</f>
        <v>705</v>
      </c>
      <c r="S3665" s="5">
        <f>ROUND(R3665 * D3665, 2)</f>
        <v>676.8</v>
      </c>
      <c r="T3665" s="4" t="str">
        <v>MUMBAI</v>
      </c>
      <c r="U3665" s="8" t="str">
        <v>AVAILABLE</v>
      </c>
      <c r="V3665" s="4" t="str">
        <v>Crystal, Twinning Wisp, Feather</v>
      </c>
      <c r="W3665" s="9" t="str">
        <v>Media URL</v>
      </c>
    </row>
    <row r="3666">
      <c r="A3666" s="4" t="str">
        <v>2554418550</v>
      </c>
      <c r="B3666" s="4" t="str">
        <v>HEART</v>
      </c>
      <c r="C3666" s="4">
        <v>155047</v>
      </c>
      <c r="D3666" s="5">
        <v>0.9</v>
      </c>
      <c r="E3666" s="4" t="str">
        <v>S-T</v>
      </c>
      <c r="F3666" s="4" t="str">
        <v>VS1</v>
      </c>
      <c r="G3666" s="4" t="str">
        <v xml:space="preserve"> </v>
      </c>
      <c r="H3666" s="4" t="str">
        <v>EX</v>
      </c>
      <c r="I3666" s="4" t="str">
        <v>EX</v>
      </c>
      <c r="J3666" s="4" t="str">
        <v>NONE</v>
      </c>
      <c r="K3666" s="4" t="str">
        <v>5.32 x 6.52 x 4.31</v>
      </c>
      <c r="L3666" s="4" t="str">
        <v>66.10</v>
      </c>
      <c r="M3666" s="4" t="str">
        <v>58.00</v>
      </c>
      <c r="N3666" s="4" t="str">
        <v/>
      </c>
      <c r="O3666" s="4" t="str">
        <v>GIA</v>
      </c>
      <c r="P3666" s="4">
        <v>1600</v>
      </c>
      <c r="Q3666" s="7">
        <v>-62</v>
      </c>
      <c r="R3666" s="5">
        <f>ROUND(P3666 * (1 + (Q3666 / 100)), 2)</f>
        <v>608</v>
      </c>
      <c r="S3666" s="5">
        <f>ROUND(R3666 * D3666, 2)</f>
        <v>547.2</v>
      </c>
      <c r="T3666" s="4" t="str">
        <v>MUMBAI</v>
      </c>
      <c r="U3666" s="8" t="str">
        <v>AVAILABLE</v>
      </c>
      <c r="V3666" s="4" t="str">
        <v>Feather</v>
      </c>
      <c r="W3666" s="9" t="str">
        <v>Media URL</v>
      </c>
    </row>
    <row r="3667">
      <c r="A3667" s="4" t="str">
        <v>791655614</v>
      </c>
      <c r="B3667" s="4" t="str">
        <v>HEART</v>
      </c>
      <c r="C3667" s="4">
        <v>128133</v>
      </c>
      <c r="D3667" s="5">
        <v>0.81</v>
      </c>
      <c r="E3667" s="4" t="str">
        <v>I</v>
      </c>
      <c r="F3667" s="4" t="str">
        <v>IF</v>
      </c>
      <c r="G3667" s="4" t="str">
        <v>VG</v>
      </c>
      <c r="H3667" s="4" t="str">
        <v>EX</v>
      </c>
      <c r="I3667" s="4" t="str">
        <v>EX</v>
      </c>
      <c r="J3667" s="4" t="str">
        <v>NONE</v>
      </c>
      <c r="K3667" s="4" t="str">
        <v>5.77 x 6.30 x 3.77</v>
      </c>
      <c r="L3667" s="4" t="str">
        <v>59.80</v>
      </c>
      <c r="M3667" s="4" t="str">
        <v>61.00</v>
      </c>
      <c r="N3667" s="4" t="str">
        <v>36.40</v>
      </c>
      <c r="O3667" s="4" t="str">
        <v>IGI</v>
      </c>
      <c r="P3667" s="4">
        <v>2900</v>
      </c>
      <c r="Q3667" s="7">
        <v>-75</v>
      </c>
      <c r="R3667" s="5">
        <f>ROUND(P3667 * (1 + (Q3667 / 100)), 2)</f>
        <v>725</v>
      </c>
      <c r="S3667" s="5">
        <f>ROUND(R3667 * D3667, 2)</f>
        <v>587.25</v>
      </c>
      <c r="T3667" s="4" t="str">
        <v>MUMBAI</v>
      </c>
      <c r="U3667" s="8" t="str">
        <v>AVAILABLE</v>
      </c>
      <c r="V3667" s="4" t="str">
        <v xml:space="preserve"> </v>
      </c>
      <c r="W3667" s="9" t="str">
        <v>Media URL</v>
      </c>
    </row>
    <row r="3668">
      <c r="A3668" s="4" t="str">
        <v>6562046534</v>
      </c>
      <c r="B3668" s="4" t="str">
        <v>HEART</v>
      </c>
      <c r="C3668" s="4">
        <v>178566</v>
      </c>
      <c r="D3668" s="5">
        <v>0.82</v>
      </c>
      <c r="E3668" s="4" t="str">
        <v>N</v>
      </c>
      <c r="F3668" s="4" t="str">
        <v>VS1</v>
      </c>
      <c r="G3668" s="4" t="str">
        <v xml:space="preserve"> </v>
      </c>
      <c r="H3668" s="4" t="str">
        <v>EX</v>
      </c>
      <c r="I3668" s="4" t="str">
        <v>EX</v>
      </c>
      <c r="J3668" s="4" t="str">
        <v>FNT</v>
      </c>
      <c r="K3668" s="4" t="str">
        <v>5.40 x 6.54 x 3.73</v>
      </c>
      <c r="L3668" s="4" t="str">
        <v>57.00</v>
      </c>
      <c r="M3668" s="4" t="str">
        <v>62.00</v>
      </c>
      <c r="N3668" s="4" t="str">
        <v/>
      </c>
      <c r="O3668" s="4" t="str">
        <v>GIA</v>
      </c>
      <c r="P3668" s="4">
        <v>1400</v>
      </c>
      <c r="Q3668" s="7">
        <v>-54</v>
      </c>
      <c r="R3668" s="5">
        <f>ROUND(P3668 * (1 + (Q3668 / 100)), 2)</f>
        <v>644</v>
      </c>
      <c r="S3668" s="5">
        <f>ROUND(R3668 * D3668, 2)</f>
        <v>528.08</v>
      </c>
      <c r="T3668" s="4" t="str">
        <v>MUMBAI</v>
      </c>
      <c r="U3668" s="8" t="str">
        <v>AVAILABLE</v>
      </c>
      <c r="V3668" s="4" t="str">
        <v>Cloud, Needle, Pinpoint</v>
      </c>
      <c r="W3668" s="9" t="str">
        <v>Media URL</v>
      </c>
    </row>
    <row r="3669">
      <c r="A3669" s="4" t="str">
        <v>3555717475</v>
      </c>
      <c r="B3669" s="4" t="str">
        <v>HEART</v>
      </c>
      <c r="C3669" s="4">
        <v>166746</v>
      </c>
      <c r="D3669" s="5">
        <v>0.7</v>
      </c>
      <c r="E3669" s="4" t="str">
        <v>E</v>
      </c>
      <c r="F3669" s="4" t="str">
        <v>VS1</v>
      </c>
      <c r="G3669" s="4" t="str">
        <v xml:space="preserve"> </v>
      </c>
      <c r="H3669" s="4" t="str">
        <v>EX</v>
      </c>
      <c r="I3669" s="4" t="str">
        <v>EX</v>
      </c>
      <c r="J3669" s="4" t="str">
        <v>STG</v>
      </c>
      <c r="K3669" s="4" t="str">
        <v>5.19 x 6.19 x 3.70</v>
      </c>
      <c r="L3669" s="4" t="str">
        <v>59.80</v>
      </c>
      <c r="M3669" s="4" t="str">
        <v>62.00</v>
      </c>
      <c r="N3669" s="4" t="str">
        <v/>
      </c>
      <c r="O3669" s="4" t="str">
        <v>GIA</v>
      </c>
      <c r="P3669" s="4">
        <v>3200</v>
      </c>
      <c r="Q3669" s="7">
        <v>-74</v>
      </c>
      <c r="R3669" s="5">
        <f>ROUND(P3669 * (1 + (Q3669 / 100)), 2)</f>
        <v>832</v>
      </c>
      <c r="S3669" s="5">
        <f>ROUND(R3669 * D3669, 2)</f>
        <v>582.4</v>
      </c>
      <c r="T3669" s="4" t="str">
        <v>MUMBAI</v>
      </c>
      <c r="U3669" s="8" t="str">
        <v>AVAILABLE</v>
      </c>
      <c r="V3669" s="4" t="str">
        <v>Feather</v>
      </c>
      <c r="W3669" s="9" t="str">
        <v>Media URL</v>
      </c>
    </row>
    <row r="3670">
      <c r="A3670" s="4" t="str">
        <v>2556994372</v>
      </c>
      <c r="B3670" s="4" t="str">
        <v>HEART</v>
      </c>
      <c r="C3670" s="4">
        <v>176393</v>
      </c>
      <c r="D3670" s="5">
        <v>0.7</v>
      </c>
      <c r="E3670" s="4" t="str">
        <v>F</v>
      </c>
      <c r="F3670" s="4" t="str">
        <v>VS2</v>
      </c>
      <c r="G3670" s="4" t="str">
        <v xml:space="preserve"> </v>
      </c>
      <c r="H3670" s="4" t="str">
        <v>EX</v>
      </c>
      <c r="I3670" s="4" t="str">
        <v>EX</v>
      </c>
      <c r="J3670" s="4" t="str">
        <v>NONE</v>
      </c>
      <c r="K3670" s="4" t="str">
        <v>4.98 x 6.01 x 3.88</v>
      </c>
      <c r="L3670" s="4" t="str">
        <v>64.50</v>
      </c>
      <c r="M3670" s="4" t="str">
        <v>63.00</v>
      </c>
      <c r="N3670" s="4" t="str">
        <v/>
      </c>
      <c r="O3670" s="4" t="str">
        <v>GIA</v>
      </c>
      <c r="P3670" s="4">
        <v>2700</v>
      </c>
      <c r="Q3670" s="7">
        <v>-64</v>
      </c>
      <c r="R3670" s="5">
        <f>ROUND(P3670 * (1 + (Q3670 / 100)), 2)</f>
        <v>972</v>
      </c>
      <c r="S3670" s="5">
        <f>ROUND(R3670 * D3670, 2)</f>
        <v>680.4</v>
      </c>
      <c r="T3670" s="4" t="str">
        <v>MUMBAI</v>
      </c>
      <c r="U3670" s="8" t="str">
        <v>AVAILABLE</v>
      </c>
      <c r="V3670" s="4" t="str">
        <v>Crystal, Cloud, Feather</v>
      </c>
      <c r="W3670" s="9" t="str">
        <v>Media URL</v>
      </c>
    </row>
    <row r="3671">
      <c r="A3671" s="4" t="str">
        <v>807656189</v>
      </c>
      <c r="B3671" s="4" t="str">
        <v>HEART</v>
      </c>
      <c r="C3671" s="4">
        <v>155693</v>
      </c>
      <c r="D3671" s="5">
        <v>0.71</v>
      </c>
      <c r="E3671" s="4" t="str">
        <v>G</v>
      </c>
      <c r="F3671" s="4" t="str">
        <v>VS1</v>
      </c>
      <c r="G3671" s="4" t="str">
        <v>VG</v>
      </c>
      <c r="H3671" s="4" t="str">
        <v>EX</v>
      </c>
      <c r="I3671" s="4" t="str">
        <v>EX</v>
      </c>
      <c r="J3671" s="4" t="str">
        <v>STG</v>
      </c>
      <c r="K3671" s="4" t="str">
        <v>4.99 x 6.34 x 3.66</v>
      </c>
      <c r="L3671" s="4" t="str">
        <v>57.70</v>
      </c>
      <c r="M3671" s="4" t="str">
        <v>59.00</v>
      </c>
      <c r="N3671" s="4" t="str">
        <v>35.10</v>
      </c>
      <c r="O3671" s="4" t="str">
        <v>IGI</v>
      </c>
      <c r="P3671" s="4">
        <v>2800</v>
      </c>
      <c r="Q3671" s="7">
        <v>-80</v>
      </c>
      <c r="R3671" s="5">
        <f>ROUND(P3671 * (1 + (Q3671 / 100)), 2)</f>
        <v>560</v>
      </c>
      <c r="S3671" s="5">
        <f>ROUND(R3671 * D3671, 2)</f>
        <v>397.6</v>
      </c>
      <c r="T3671" s="4" t="str">
        <v>MUMBAI</v>
      </c>
      <c r="U3671" s="8" t="str">
        <v>AVAILABLE</v>
      </c>
      <c r="V3671" s="4" t="str">
        <v>Feather, Cloud</v>
      </c>
      <c r="W3671" s="9" t="str">
        <v>Media URL</v>
      </c>
    </row>
    <row r="3672">
      <c r="A3672" s="4" t="str">
        <v>807656485</v>
      </c>
      <c r="B3672" s="4" t="str">
        <v>HEART</v>
      </c>
      <c r="C3672" s="4">
        <v>161093</v>
      </c>
      <c r="D3672" s="5">
        <v>0.74</v>
      </c>
      <c r="E3672" s="4" t="str">
        <v>H</v>
      </c>
      <c r="F3672" s="4" t="str">
        <v>IF</v>
      </c>
      <c r="G3672" s="4" t="str">
        <v>VG</v>
      </c>
      <c r="H3672" s="4" t="str">
        <v>EX</v>
      </c>
      <c r="I3672" s="4" t="str">
        <v>EX</v>
      </c>
      <c r="J3672" s="4" t="str">
        <v>NONE</v>
      </c>
      <c r="K3672" s="4" t="str">
        <v>5.46 x 6.19 x 3.67</v>
      </c>
      <c r="L3672" s="4" t="str">
        <v>59.30</v>
      </c>
      <c r="M3672" s="4" t="str">
        <v>57.00</v>
      </c>
      <c r="N3672" s="4" t="str">
        <v>34.90</v>
      </c>
      <c r="O3672" s="4" t="str">
        <v>IGI</v>
      </c>
      <c r="P3672" s="4">
        <v>3100</v>
      </c>
      <c r="Q3672" s="7">
        <v>-75</v>
      </c>
      <c r="R3672" s="5">
        <f>ROUND(P3672 * (1 + (Q3672 / 100)), 2)</f>
        <v>775</v>
      </c>
      <c r="S3672" s="5">
        <f>ROUND(R3672 * D3672, 2)</f>
        <v>573.5</v>
      </c>
      <c r="T3672" s="4" t="str">
        <v>MUMBAI</v>
      </c>
      <c r="U3672" s="8" t="str">
        <v>AVAILABLE</v>
      </c>
      <c r="V3672" s="4" t="str">
        <v xml:space="preserve"> </v>
      </c>
      <c r="W3672" s="9" t="str">
        <v>Media URL</v>
      </c>
    </row>
    <row r="3673">
      <c r="A3673" s="4" t="str">
        <v>7556865418</v>
      </c>
      <c r="B3673" s="4" t="str">
        <v>HEART</v>
      </c>
      <c r="C3673" s="4">
        <v>171146</v>
      </c>
      <c r="D3673" s="5">
        <v>0.7</v>
      </c>
      <c r="E3673" s="4" t="str">
        <v>H</v>
      </c>
      <c r="F3673" s="4" t="str">
        <v>VVS2</v>
      </c>
      <c r="G3673" s="4" t="str">
        <v xml:space="preserve"> </v>
      </c>
      <c r="H3673" s="4" t="str">
        <v>EX</v>
      </c>
      <c r="I3673" s="4" t="str">
        <v>EX</v>
      </c>
      <c r="J3673" s="4" t="str">
        <v>FNT</v>
      </c>
      <c r="K3673" s="4" t="str">
        <v>5.39 x 6.03 x 3.58</v>
      </c>
      <c r="L3673" s="4" t="str">
        <v>59.40</v>
      </c>
      <c r="M3673" s="4" t="str">
        <v>58.00</v>
      </c>
      <c r="N3673" s="4" t="str">
        <v/>
      </c>
      <c r="O3673" s="4" t="str">
        <v>GIA</v>
      </c>
      <c r="P3673" s="4">
        <v>2700</v>
      </c>
      <c r="Q3673" s="7">
        <v>-66</v>
      </c>
      <c r="R3673" s="5">
        <f>ROUND(P3673 * (1 + (Q3673 / 100)), 2)</f>
        <v>918</v>
      </c>
      <c r="S3673" s="5">
        <f>ROUND(R3673 * D3673, 2)</f>
        <v>642.6</v>
      </c>
      <c r="T3673" s="4" t="str">
        <v>MUMBAI</v>
      </c>
      <c r="U3673" s="8" t="str">
        <v>AVAILABLE</v>
      </c>
      <c r="V3673" s="4" t="str">
        <v>Needle, Cloud, Knot, Surface Graining</v>
      </c>
      <c r="W3673" s="9" t="str">
        <v>Media URL</v>
      </c>
    </row>
    <row r="3674">
      <c r="A3674" s="4" t="str">
        <v>791655679</v>
      </c>
      <c r="B3674" s="4" t="str">
        <v>HEART</v>
      </c>
      <c r="C3674" s="4">
        <v>142236</v>
      </c>
      <c r="D3674" s="5">
        <v>0.7</v>
      </c>
      <c r="E3674" s="4" t="str">
        <v>H</v>
      </c>
      <c r="F3674" s="4" t="str">
        <v>VVS2</v>
      </c>
      <c r="G3674" s="4" t="str">
        <v>VG</v>
      </c>
      <c r="H3674" s="4" t="str">
        <v>EX</v>
      </c>
      <c r="I3674" s="4" t="str">
        <v>EX</v>
      </c>
      <c r="J3674" s="4" t="str">
        <v>NONE</v>
      </c>
      <c r="K3674" s="4" t="str">
        <v>5.04 x 6.16 x 3.80</v>
      </c>
      <c r="L3674" s="4" t="str">
        <v>61.70</v>
      </c>
      <c r="M3674" s="4" t="str">
        <v>59.00</v>
      </c>
      <c r="N3674" s="4" t="str">
        <v>35.90</v>
      </c>
      <c r="O3674" s="4" t="str">
        <v>IGI</v>
      </c>
      <c r="P3674" s="4">
        <v>2700</v>
      </c>
      <c r="Q3674" s="7">
        <v>-78</v>
      </c>
      <c r="R3674" s="5">
        <f>ROUND(P3674 * (1 + (Q3674 / 100)), 2)</f>
        <v>594</v>
      </c>
      <c r="S3674" s="5">
        <f>ROUND(R3674 * D3674, 2)</f>
        <v>415.8</v>
      </c>
      <c r="T3674" s="4" t="str">
        <v>MUMBAI</v>
      </c>
      <c r="U3674" s="8" t="str">
        <v>AVAILABLE</v>
      </c>
      <c r="V3674" s="4" t="str">
        <v>Crystal, Needle, Feather</v>
      </c>
      <c r="W3674" s="9" t="str">
        <v>Media URL</v>
      </c>
    </row>
    <row r="3675">
      <c r="A3675" s="4" t="str">
        <v>791655703</v>
      </c>
      <c r="B3675" s="4" t="str">
        <v>HEART</v>
      </c>
      <c r="C3675" s="4">
        <v>143634</v>
      </c>
      <c r="D3675" s="5">
        <v>0.71</v>
      </c>
      <c r="E3675" s="4" t="str">
        <v>H</v>
      </c>
      <c r="F3675" s="4" t="str">
        <v>VS1</v>
      </c>
      <c r="G3675" s="4" t="str">
        <v>VG</v>
      </c>
      <c r="H3675" s="4" t="str">
        <v>EX</v>
      </c>
      <c r="I3675" s="4" t="str">
        <v>EX</v>
      </c>
      <c r="J3675" s="4" t="str">
        <v>STG</v>
      </c>
      <c r="K3675" s="4" t="str">
        <v>5.55 x 6.18 x 3.60</v>
      </c>
      <c r="L3675" s="4" t="str">
        <v>58.30</v>
      </c>
      <c r="M3675" s="4" t="str">
        <v>61.00</v>
      </c>
      <c r="N3675" s="4" t="str">
        <v>37.20</v>
      </c>
      <c r="O3675" s="4" t="str">
        <v>IGI</v>
      </c>
      <c r="P3675" s="4">
        <v>2500</v>
      </c>
      <c r="Q3675" s="7">
        <v>-78</v>
      </c>
      <c r="R3675" s="5">
        <f>ROUND(P3675 * (1 + (Q3675 / 100)), 2)</f>
        <v>550</v>
      </c>
      <c r="S3675" s="5">
        <f>ROUND(R3675 * D3675, 2)</f>
        <v>390.5</v>
      </c>
      <c r="T3675" s="4" t="str">
        <v>MUMBAI</v>
      </c>
      <c r="U3675" s="8" t="str">
        <v>AVAILABLE</v>
      </c>
      <c r="V3675" s="4" t="str">
        <v>Cloud, Crystal</v>
      </c>
      <c r="W3675" s="9" t="str">
        <v>Media URL</v>
      </c>
    </row>
    <row r="3676">
      <c r="A3676" s="4" t="str">
        <v>791655646</v>
      </c>
      <c r="B3676" s="4" t="str">
        <v>HEART</v>
      </c>
      <c r="C3676" s="4">
        <v>141104</v>
      </c>
      <c r="D3676" s="5">
        <v>0.7</v>
      </c>
      <c r="E3676" s="4" t="str">
        <v>H</v>
      </c>
      <c r="F3676" s="4" t="str">
        <v>VS2</v>
      </c>
      <c r="G3676" s="4" t="str">
        <v>VG</v>
      </c>
      <c r="H3676" s="4" t="str">
        <v>EX</v>
      </c>
      <c r="I3676" s="4" t="str">
        <v>VG</v>
      </c>
      <c r="J3676" s="4" t="str">
        <v>NONE</v>
      </c>
      <c r="K3676" s="4" t="str">
        <v>4.85 x 6.24 x 3.75</v>
      </c>
      <c r="L3676" s="4" t="str">
        <v>60.10</v>
      </c>
      <c r="M3676" s="4" t="str">
        <v>58.00</v>
      </c>
      <c r="N3676" s="4" t="str">
        <v>35.20</v>
      </c>
      <c r="O3676" s="4" t="str">
        <v>IGI</v>
      </c>
      <c r="P3676" s="4">
        <v>2300</v>
      </c>
      <c r="Q3676" s="7">
        <v>-71</v>
      </c>
      <c r="R3676" s="5">
        <f>ROUND(P3676 * (1 + (Q3676 / 100)), 2)</f>
        <v>667</v>
      </c>
      <c r="S3676" s="5">
        <f>ROUND(R3676 * D3676, 2)</f>
        <v>466.9</v>
      </c>
      <c r="T3676" s="4" t="str">
        <v>MUMBAI</v>
      </c>
      <c r="U3676" s="8" t="str">
        <v>AVAILABLE</v>
      </c>
      <c r="V3676" s="4" t="str">
        <v>Feather, Crystal, Cloud</v>
      </c>
      <c r="W3676" s="9" t="str">
        <v>Media URL</v>
      </c>
    </row>
    <row r="3677">
      <c r="A3677" s="4" t="str">
        <v>791655731</v>
      </c>
      <c r="B3677" s="4" t="str">
        <v>HEART</v>
      </c>
      <c r="C3677" s="4">
        <v>145893</v>
      </c>
      <c r="D3677" s="5">
        <v>0.74</v>
      </c>
      <c r="E3677" s="4" t="str">
        <v>I</v>
      </c>
      <c r="F3677" s="4" t="str">
        <v>IF</v>
      </c>
      <c r="G3677" s="4" t="str">
        <v>VG</v>
      </c>
      <c r="H3677" s="4" t="str">
        <v>EX</v>
      </c>
      <c r="I3677" s="4" t="str">
        <v>EX</v>
      </c>
      <c r="J3677" s="4" t="str">
        <v>STG</v>
      </c>
      <c r="K3677" s="4" t="str">
        <v>5.65 x 6.20 x 3.67</v>
      </c>
      <c r="L3677" s="4" t="str">
        <v>59.20</v>
      </c>
      <c r="M3677" s="4" t="str">
        <v>52.00</v>
      </c>
      <c r="N3677" s="4" t="str">
        <v>34.90</v>
      </c>
      <c r="O3677" s="4" t="str">
        <v>IGI</v>
      </c>
      <c r="P3677" s="4">
        <v>2900</v>
      </c>
      <c r="Q3677" s="7">
        <v>-83</v>
      </c>
      <c r="R3677" s="5">
        <f>ROUND(P3677 * (1 + (Q3677 / 100)), 2)</f>
        <v>493</v>
      </c>
      <c r="S3677" s="5">
        <f>ROUND(R3677 * D3677, 2)</f>
        <v>364.82</v>
      </c>
      <c r="T3677" s="4" t="str">
        <v>MUMBAI</v>
      </c>
      <c r="U3677" s="8" t="str">
        <v>AVAILABLE</v>
      </c>
      <c r="V3677" s="4" t="str">
        <v xml:space="preserve"> </v>
      </c>
      <c r="W3677" s="9" t="str">
        <v>Media URL</v>
      </c>
    </row>
    <row r="3678">
      <c r="A3678" s="4" t="str">
        <v>2564046516</v>
      </c>
      <c r="B3678" s="4" t="str">
        <v>HEART</v>
      </c>
      <c r="C3678" s="4">
        <v>178200</v>
      </c>
      <c r="D3678" s="5">
        <v>0.71</v>
      </c>
      <c r="E3678" s="4" t="str">
        <v>I</v>
      </c>
      <c r="F3678" s="4" t="str">
        <v>VVS2</v>
      </c>
      <c r="G3678" s="4" t="str">
        <v xml:space="preserve"> </v>
      </c>
      <c r="H3678" s="4" t="str">
        <v>EX</v>
      </c>
      <c r="I3678" s="4" t="str">
        <v>VG</v>
      </c>
      <c r="J3678" s="4" t="str">
        <v>STG</v>
      </c>
      <c r="K3678" s="4" t="str">
        <v>5.03 x 6.43 x 3.65</v>
      </c>
      <c r="L3678" s="4" t="str">
        <v>56.70</v>
      </c>
      <c r="M3678" s="4" t="str">
        <v>61.00</v>
      </c>
      <c r="N3678" s="4" t="str">
        <v/>
      </c>
      <c r="O3678" s="4" t="str">
        <v>GIA</v>
      </c>
      <c r="P3678" s="4">
        <v>2500</v>
      </c>
      <c r="Q3678" s="7">
        <v>-69</v>
      </c>
      <c r="R3678" s="5">
        <f>ROUND(P3678 * (1 + (Q3678 / 100)), 2)</f>
        <v>775</v>
      </c>
      <c r="S3678" s="5">
        <f>ROUND(R3678 * D3678, 2)</f>
        <v>550.25</v>
      </c>
      <c r="T3678" s="4" t="str">
        <v>MUMBAI</v>
      </c>
      <c r="U3678" s="8" t="str">
        <v>AVAILABLE</v>
      </c>
      <c r="V3678" s="4" t="str">
        <v>Pinpoint</v>
      </c>
      <c r="W3678" s="9" t="str">
        <v>Media URL</v>
      </c>
    </row>
    <row r="3679">
      <c r="A3679" s="4" t="str">
        <v>807656754</v>
      </c>
      <c r="B3679" s="4" t="str">
        <v>HEART</v>
      </c>
      <c r="C3679" s="4">
        <v>168786</v>
      </c>
      <c r="D3679" s="5">
        <v>0.7</v>
      </c>
      <c r="E3679" s="4" t="str">
        <v>I</v>
      </c>
      <c r="F3679" s="4" t="str">
        <v>VS1</v>
      </c>
      <c r="G3679" s="4" t="str">
        <v>VG</v>
      </c>
      <c r="H3679" s="4" t="str">
        <v>EX</v>
      </c>
      <c r="I3679" s="4" t="str">
        <v>EX</v>
      </c>
      <c r="J3679" s="4" t="str">
        <v>NONE</v>
      </c>
      <c r="K3679" s="4" t="str">
        <v>5.29 x 6.07 x 3.67</v>
      </c>
      <c r="L3679" s="4" t="str">
        <v>60.50</v>
      </c>
      <c r="M3679" s="4" t="str">
        <v>57.00</v>
      </c>
      <c r="N3679" s="4" t="str">
        <v>36.70</v>
      </c>
      <c r="O3679" s="4" t="str">
        <v>IGI</v>
      </c>
      <c r="P3679" s="4">
        <v>2300</v>
      </c>
      <c r="Q3679" s="7">
        <v>-75</v>
      </c>
      <c r="R3679" s="5">
        <f>ROUND(P3679 * (1 + (Q3679 / 100)), 2)</f>
        <v>575</v>
      </c>
      <c r="S3679" s="5">
        <f>ROUND(R3679 * D3679, 2)</f>
        <v>402.5</v>
      </c>
      <c r="T3679" s="4" t="str">
        <v>MUMBAI</v>
      </c>
      <c r="U3679" s="8" t="str">
        <v>AVAILABLE</v>
      </c>
      <c r="V3679" s="4" t="str">
        <v>Feather, Cloud</v>
      </c>
      <c r="W3679" s="9" t="str">
        <v>Media URL</v>
      </c>
    </row>
    <row r="3680">
      <c r="A3680" s="4" t="str">
        <v>1558275307</v>
      </c>
      <c r="B3680" s="4" t="str">
        <v>HEART</v>
      </c>
      <c r="C3680" s="4">
        <v>147716</v>
      </c>
      <c r="D3680" s="5">
        <v>0.7</v>
      </c>
      <c r="E3680" s="4" t="str">
        <v>J</v>
      </c>
      <c r="F3680" s="4" t="str">
        <v>VVS1</v>
      </c>
      <c r="G3680" s="4" t="str">
        <v xml:space="preserve"> </v>
      </c>
      <c r="H3680" s="4" t="str">
        <v>EX</v>
      </c>
      <c r="I3680" s="4" t="str">
        <v>VG</v>
      </c>
      <c r="J3680" s="4" t="str">
        <v>NONE</v>
      </c>
      <c r="K3680" s="4" t="str">
        <v>5.11 x 6.19 x 3.75</v>
      </c>
      <c r="L3680" s="4" t="str">
        <v>60.60</v>
      </c>
      <c r="M3680" s="4" t="str">
        <v>61.00</v>
      </c>
      <c r="N3680" s="4" t="str">
        <v/>
      </c>
      <c r="O3680" s="4" t="str">
        <v>GIA</v>
      </c>
      <c r="P3680" s="4">
        <v>2300</v>
      </c>
      <c r="Q3680" s="7">
        <v>-74</v>
      </c>
      <c r="R3680" s="5">
        <f>ROUND(P3680 * (1 + (Q3680 / 100)), 2)</f>
        <v>598</v>
      </c>
      <c r="S3680" s="5">
        <f>ROUND(R3680 * D3680, 2)</f>
        <v>418.6</v>
      </c>
      <c r="T3680" s="4" t="str">
        <v>MUMBAI</v>
      </c>
      <c r="U3680" s="8" t="str">
        <v>AVAILABLE</v>
      </c>
      <c r="V3680" s="4" t="str">
        <v>Feather</v>
      </c>
      <c r="W3680" s="9" t="str">
        <v>Media URL</v>
      </c>
    </row>
    <row r="3681">
      <c r="A3681" s="4" t="str">
        <v>1557134028</v>
      </c>
      <c r="B3681" s="4" t="str">
        <v>HEART</v>
      </c>
      <c r="C3681" s="4">
        <v>141950</v>
      </c>
      <c r="D3681" s="5">
        <v>0.73</v>
      </c>
      <c r="E3681" s="4" t="str">
        <v>J</v>
      </c>
      <c r="F3681" s="4" t="str">
        <v>VVS1</v>
      </c>
      <c r="G3681" s="4" t="str">
        <v xml:space="preserve"> </v>
      </c>
      <c r="H3681" s="4" t="str">
        <v>EX</v>
      </c>
      <c r="I3681" s="4" t="str">
        <v>VG</v>
      </c>
      <c r="J3681" s="4" t="str">
        <v>NONE</v>
      </c>
      <c r="K3681" s="4" t="str">
        <v>5.27 x 6.40 x 3.67</v>
      </c>
      <c r="L3681" s="4" t="str">
        <v>57.40</v>
      </c>
      <c r="M3681" s="4" t="str">
        <v>63.00</v>
      </c>
      <c r="N3681" s="4" t="str">
        <v/>
      </c>
      <c r="O3681" s="4" t="str">
        <v>GIA</v>
      </c>
      <c r="P3681" s="4">
        <v>2300</v>
      </c>
      <c r="Q3681" s="7">
        <v>-75</v>
      </c>
      <c r="R3681" s="5">
        <f>ROUND(P3681 * (1 + (Q3681 / 100)), 2)</f>
        <v>575</v>
      </c>
      <c r="S3681" s="5">
        <f>ROUND(R3681 * D3681, 2)</f>
        <v>419.75</v>
      </c>
      <c r="T3681" s="4" t="str">
        <v>MUMBAI</v>
      </c>
      <c r="U3681" s="8" t="str">
        <v>AVAILABLE</v>
      </c>
      <c r="V3681" s="4" t="str">
        <v>Needle, Feather</v>
      </c>
      <c r="W3681" s="9" t="str">
        <v>Media URL</v>
      </c>
    </row>
    <row r="3682">
      <c r="A3682" s="4" t="str">
        <v>7551343486</v>
      </c>
      <c r="B3682" s="4" t="str">
        <v>HEART</v>
      </c>
      <c r="C3682" s="4">
        <v>151127</v>
      </c>
      <c r="D3682" s="5">
        <v>0.7</v>
      </c>
      <c r="E3682" s="4" t="str">
        <v>J</v>
      </c>
      <c r="F3682" s="4" t="str">
        <v>VVS2</v>
      </c>
      <c r="G3682" s="4" t="str">
        <v xml:space="preserve"> </v>
      </c>
      <c r="H3682" s="4" t="str">
        <v>EX</v>
      </c>
      <c r="I3682" s="4" t="str">
        <v>EX</v>
      </c>
      <c r="J3682" s="4" t="str">
        <v>NONE</v>
      </c>
      <c r="K3682" s="4" t="str">
        <v>5.63 x 6.04 x 3.60</v>
      </c>
      <c r="L3682" s="4" t="str">
        <v>59.70</v>
      </c>
      <c r="M3682" s="4" t="str">
        <v>58.00</v>
      </c>
      <c r="N3682" s="4" t="str">
        <v/>
      </c>
      <c r="O3682" s="4" t="str">
        <v>GIA</v>
      </c>
      <c r="P3682" s="4">
        <v>2100</v>
      </c>
      <c r="Q3682" s="7">
        <v>-70</v>
      </c>
      <c r="R3682" s="5">
        <f>ROUND(P3682 * (1 + (Q3682 / 100)), 2)</f>
        <v>630</v>
      </c>
      <c r="S3682" s="5">
        <f>ROUND(R3682 * D3682, 2)</f>
        <v>441</v>
      </c>
      <c r="T3682" s="4" t="str">
        <v>MUMBAI</v>
      </c>
      <c r="U3682" s="8" t="str">
        <v>AVAILABLE</v>
      </c>
      <c r="V3682" s="4" t="str">
        <v>Pinpoint, Feather</v>
      </c>
      <c r="W3682" s="9" t="str">
        <v>Media URL</v>
      </c>
    </row>
    <row r="3683">
      <c r="A3683" s="4" t="str">
        <v>2568106705</v>
      </c>
      <c r="B3683" s="4" t="str">
        <v>HEART</v>
      </c>
      <c r="C3683" s="4">
        <v>181803</v>
      </c>
      <c r="D3683" s="5">
        <v>0.7</v>
      </c>
      <c r="E3683" s="4" t="str">
        <v>J</v>
      </c>
      <c r="F3683" s="4" t="str">
        <v>VS1</v>
      </c>
      <c r="G3683" s="4" t="str">
        <v xml:space="preserve"> </v>
      </c>
      <c r="H3683" s="4" t="str">
        <v>EX</v>
      </c>
      <c r="I3683" s="4" t="str">
        <v>EX</v>
      </c>
      <c r="J3683" s="4" t="str">
        <v>NONE</v>
      </c>
      <c r="K3683" s="4" t="str">
        <v>5.47 x 5.82 x 3.66</v>
      </c>
      <c r="L3683" s="4" t="str">
        <v>62.90</v>
      </c>
      <c r="M3683" s="4" t="str">
        <v>60.00</v>
      </c>
      <c r="N3683" s="4" t="str">
        <v/>
      </c>
      <c r="O3683" s="4" t="str">
        <v>GIA</v>
      </c>
      <c r="P3683" s="4">
        <v>1900</v>
      </c>
      <c r="Q3683" s="7">
        <v>-60</v>
      </c>
      <c r="R3683" s="5">
        <f>ROUND(P3683 * (1 + (Q3683 / 100)), 2)</f>
        <v>760</v>
      </c>
      <c r="S3683" s="5">
        <f>ROUND(R3683 * D3683, 2)</f>
        <v>532</v>
      </c>
      <c r="T3683" s="4" t="str">
        <v>MUMBAI</v>
      </c>
      <c r="U3683" s="8" t="str">
        <v>AVAILABLE</v>
      </c>
      <c r="V3683" s="4" t="str">
        <v>Crystal, Pinpoint</v>
      </c>
      <c r="W3683" s="9" t="str">
        <v>Media URL</v>
      </c>
    </row>
    <row r="3684">
      <c r="A3684" s="4" t="str">
        <v>2554751464</v>
      </c>
      <c r="B3684" s="4" t="str">
        <v>HEART</v>
      </c>
      <c r="C3684" s="4">
        <v>168191</v>
      </c>
      <c r="D3684" s="5">
        <v>0.72</v>
      </c>
      <c r="E3684" s="4" t="str">
        <v>K</v>
      </c>
      <c r="F3684" s="4" t="str">
        <v>IF</v>
      </c>
      <c r="G3684" s="4" t="str">
        <v xml:space="preserve"> </v>
      </c>
      <c r="H3684" s="4" t="str">
        <v>EX</v>
      </c>
      <c r="I3684" s="4" t="str">
        <v>EX</v>
      </c>
      <c r="J3684" s="4" t="str">
        <v>NONE</v>
      </c>
      <c r="K3684" s="4" t="str">
        <v>5.20 x 6.21 x 3.76</v>
      </c>
      <c r="L3684" s="4" t="str">
        <v>60.50</v>
      </c>
      <c r="M3684" s="4" t="str">
        <v>58.00</v>
      </c>
      <c r="N3684" s="4" t="str">
        <v/>
      </c>
      <c r="O3684" s="4" t="str">
        <v>GIA</v>
      </c>
      <c r="P3684" s="4">
        <v>2000</v>
      </c>
      <c r="Q3684" s="7">
        <v>-64</v>
      </c>
      <c r="R3684" s="5">
        <f>ROUND(P3684 * (1 + (Q3684 / 100)), 2)</f>
        <v>720</v>
      </c>
      <c r="S3684" s="5">
        <f>ROUND(R3684 * D3684, 2)</f>
        <v>518.4</v>
      </c>
      <c r="T3684" s="4" t="str">
        <v>MUMBAI</v>
      </c>
      <c r="U3684" s="8" t="str">
        <v>AVAILABLE</v>
      </c>
      <c r="V3684" s="4" t="str">
        <v>Minor Details of Polish</v>
      </c>
      <c r="W3684" s="9" t="str">
        <v>Media URL</v>
      </c>
    </row>
    <row r="3685">
      <c r="A3685" s="4" t="str">
        <v>1559994384</v>
      </c>
      <c r="B3685" s="4" t="str">
        <v>HEART</v>
      </c>
      <c r="C3685" s="4">
        <v>176392</v>
      </c>
      <c r="D3685" s="5">
        <v>0.7</v>
      </c>
      <c r="E3685" s="4" t="str">
        <v>K</v>
      </c>
      <c r="F3685" s="4" t="str">
        <v>VS2</v>
      </c>
      <c r="G3685" s="4" t="str">
        <v xml:space="preserve"> </v>
      </c>
      <c r="H3685" s="4" t="str">
        <v>EX</v>
      </c>
      <c r="I3685" s="4" t="str">
        <v>EX</v>
      </c>
      <c r="J3685" s="4" t="str">
        <v>NONE</v>
      </c>
      <c r="K3685" s="4" t="str">
        <v>5.35 x 6.14 x 3.57</v>
      </c>
      <c r="L3685" s="4" t="str">
        <v>58.20</v>
      </c>
      <c r="M3685" s="4" t="str">
        <v>57.00</v>
      </c>
      <c r="N3685" s="4" t="str">
        <v/>
      </c>
      <c r="O3685" s="4" t="str">
        <v>GIA</v>
      </c>
      <c r="P3685" s="4">
        <v>1600</v>
      </c>
      <c r="Q3685" s="7">
        <v>-62</v>
      </c>
      <c r="R3685" s="5">
        <f>ROUND(P3685 * (1 + (Q3685 / 100)), 2)</f>
        <v>608</v>
      </c>
      <c r="S3685" s="5">
        <f>ROUND(R3685 * D3685, 2)</f>
        <v>425.6</v>
      </c>
      <c r="T3685" s="4" t="str">
        <v>MUMBAI</v>
      </c>
      <c r="U3685" s="8" t="str">
        <v>AVAILABLE</v>
      </c>
      <c r="V3685" s="4" t="str">
        <v>Twinning Wisp, Feather, Crystal</v>
      </c>
      <c r="W3685" s="9" t="str">
        <v>Media URL</v>
      </c>
    </row>
    <row r="3686">
      <c r="A3686" s="4" t="str">
        <v>2566058959</v>
      </c>
      <c r="B3686" s="4" t="str">
        <v>HEART</v>
      </c>
      <c r="C3686" s="4">
        <v>179414</v>
      </c>
      <c r="D3686" s="5">
        <v>0.71</v>
      </c>
      <c r="E3686" s="4" t="str">
        <v>K</v>
      </c>
      <c r="F3686" s="4" t="str">
        <v>VS2</v>
      </c>
      <c r="G3686" s="4" t="str">
        <v xml:space="preserve"> </v>
      </c>
      <c r="H3686" s="4" t="str">
        <v>EX</v>
      </c>
      <c r="I3686" s="4" t="str">
        <v>EX</v>
      </c>
      <c r="J3686" s="4" t="str">
        <v>NONE</v>
      </c>
      <c r="K3686" s="4" t="str">
        <v>5.39 x 5.95 x 3.76</v>
      </c>
      <c r="L3686" s="4" t="str">
        <v>63.20</v>
      </c>
      <c r="M3686" s="4" t="str">
        <v>59.00</v>
      </c>
      <c r="N3686" s="4" t="str">
        <v/>
      </c>
      <c r="O3686" s="4" t="str">
        <v>GIA</v>
      </c>
      <c r="P3686" s="4">
        <v>1600</v>
      </c>
      <c r="Q3686" s="7">
        <v>-61</v>
      </c>
      <c r="R3686" s="5">
        <f>ROUND(P3686 * (1 + (Q3686 / 100)), 2)</f>
        <v>624</v>
      </c>
      <c r="S3686" s="5">
        <f>ROUND(R3686 * D3686, 2)</f>
        <v>443.04</v>
      </c>
      <c r="T3686" s="4" t="str">
        <v>MUMBAI</v>
      </c>
      <c r="U3686" s="8" t="str">
        <v>AVAILABLE</v>
      </c>
      <c r="V3686" s="4" t="str">
        <v>Feather, Twinning Wisp</v>
      </c>
      <c r="W3686" s="9" t="str">
        <v>Media URL</v>
      </c>
    </row>
    <row r="3687">
      <c r="A3687" s="4" t="str">
        <v>2557834170</v>
      </c>
      <c r="B3687" s="4" t="str">
        <v>HEART</v>
      </c>
      <c r="C3687" s="4">
        <v>170566</v>
      </c>
      <c r="D3687" s="5">
        <v>0.73</v>
      </c>
      <c r="E3687" s="4" t="str">
        <v>L</v>
      </c>
      <c r="F3687" s="4" t="str">
        <v>VVS1</v>
      </c>
      <c r="G3687" s="4" t="str">
        <v xml:space="preserve"> </v>
      </c>
      <c r="H3687" s="4" t="str">
        <v>EX</v>
      </c>
      <c r="I3687" s="4" t="str">
        <v>EX</v>
      </c>
      <c r="J3687" s="4" t="str">
        <v>MED</v>
      </c>
      <c r="K3687" s="4" t="str">
        <v>5.22 x 6.29 x 3.81</v>
      </c>
      <c r="L3687" s="4" t="str">
        <v>60.60</v>
      </c>
      <c r="M3687" s="4" t="str">
        <v>61.00</v>
      </c>
      <c r="N3687" s="4" t="str">
        <v/>
      </c>
      <c r="O3687" s="4" t="str">
        <v>GIA</v>
      </c>
      <c r="P3687" s="4">
        <v>1700</v>
      </c>
      <c r="Q3687" s="7">
        <v>-67</v>
      </c>
      <c r="R3687" s="5">
        <f>ROUND(P3687 * (1 + (Q3687 / 100)), 2)</f>
        <v>561</v>
      </c>
      <c r="S3687" s="5">
        <f>ROUND(R3687 * D3687, 2)</f>
        <v>409.53</v>
      </c>
      <c r="T3687" s="4" t="str">
        <v>MUMBAI</v>
      </c>
      <c r="U3687" s="8" t="str">
        <v>AVAILABLE</v>
      </c>
      <c r="V3687" s="4" t="str">
        <v>Feather</v>
      </c>
      <c r="W3687" s="9" t="str">
        <v>Media URL</v>
      </c>
    </row>
    <row r="3688">
      <c r="A3688" s="4" t="str">
        <v>5553625172</v>
      </c>
      <c r="B3688" s="4" t="str">
        <v>HEART</v>
      </c>
      <c r="C3688" s="4">
        <v>163146</v>
      </c>
      <c r="D3688" s="5">
        <v>0.72</v>
      </c>
      <c r="E3688" s="4" t="str">
        <v>L</v>
      </c>
      <c r="F3688" s="4" t="str">
        <v>VVS2</v>
      </c>
      <c r="G3688" s="4" t="str">
        <v xml:space="preserve"> </v>
      </c>
      <c r="H3688" s="4" t="str">
        <v>VG</v>
      </c>
      <c r="I3688" s="4" t="str">
        <v>VG</v>
      </c>
      <c r="J3688" s="4" t="str">
        <v>NONE</v>
      </c>
      <c r="K3688" s="4" t="str">
        <v>5.23 x 6.10 x 3.78</v>
      </c>
      <c r="L3688" s="4" t="str">
        <v>61.90</v>
      </c>
      <c r="M3688" s="4" t="str">
        <v>56.00</v>
      </c>
      <c r="N3688" s="4" t="str">
        <v/>
      </c>
      <c r="O3688" s="4" t="str">
        <v>GIA</v>
      </c>
      <c r="P3688" s="4">
        <v>1600</v>
      </c>
      <c r="Q3688" s="7">
        <v>-70</v>
      </c>
      <c r="R3688" s="5">
        <f>ROUND(P3688 * (1 + (Q3688 / 100)), 2)</f>
        <v>480</v>
      </c>
      <c r="S3688" s="5">
        <f>ROUND(R3688 * D3688, 2)</f>
        <v>345.6</v>
      </c>
      <c r="T3688" s="4" t="str">
        <v>MUMBAI</v>
      </c>
      <c r="U3688" s="8" t="str">
        <v>AVAILABLE</v>
      </c>
      <c r="V3688" s="4" t="str">
        <v>Feather, Cloud, Surface Graining</v>
      </c>
      <c r="W3688" s="9" t="str">
        <v>Media URL</v>
      </c>
    </row>
    <row r="3689">
      <c r="A3689" s="4" t="str">
        <v>1559866205</v>
      </c>
      <c r="B3689" s="4" t="str">
        <v>HEART</v>
      </c>
      <c r="C3689" s="4">
        <v>171064</v>
      </c>
      <c r="D3689" s="5">
        <v>0.72</v>
      </c>
      <c r="E3689" s="4" t="str">
        <v>L</v>
      </c>
      <c r="F3689" s="4" t="str">
        <v>VS1</v>
      </c>
      <c r="G3689" s="4" t="str">
        <v xml:space="preserve"> </v>
      </c>
      <c r="H3689" s="4" t="str">
        <v>EX</v>
      </c>
      <c r="I3689" s="4" t="str">
        <v>VG</v>
      </c>
      <c r="J3689" s="4" t="str">
        <v>MED</v>
      </c>
      <c r="K3689" s="4" t="str">
        <v>5.13 x 6.19 x 3.73</v>
      </c>
      <c r="L3689" s="4" t="str">
        <v>60.20</v>
      </c>
      <c r="M3689" s="4" t="str">
        <v>62.00</v>
      </c>
      <c r="N3689" s="4" t="str">
        <v/>
      </c>
      <c r="O3689" s="4" t="str">
        <v>GIA</v>
      </c>
      <c r="P3689" s="4">
        <v>1600</v>
      </c>
      <c r="Q3689" s="7">
        <v>-67</v>
      </c>
      <c r="R3689" s="5">
        <f>ROUND(P3689 * (1 + (Q3689 / 100)), 2)</f>
        <v>528</v>
      </c>
      <c r="S3689" s="5">
        <f>ROUND(R3689 * D3689, 2)</f>
        <v>380.16</v>
      </c>
      <c r="T3689" s="4" t="str">
        <v>MUMBAI</v>
      </c>
      <c r="U3689" s="8" t="str">
        <v>AVAILABLE</v>
      </c>
      <c r="V3689" s="4" t="str">
        <v>Crystal, Needle, Pinpoint</v>
      </c>
      <c r="W3689" s="9" t="str">
        <v>Media URL</v>
      </c>
    </row>
    <row r="3690">
      <c r="A3690" s="4" t="str">
        <v>5566120201</v>
      </c>
      <c r="B3690" s="4" t="str">
        <v>HEART</v>
      </c>
      <c r="C3690" s="4">
        <v>182041</v>
      </c>
      <c r="D3690" s="5">
        <v>0.7</v>
      </c>
      <c r="E3690" s="4" t="str">
        <v>L</v>
      </c>
      <c r="F3690" s="4" t="str">
        <v>VS2</v>
      </c>
      <c r="G3690" s="4" t="str">
        <v xml:space="preserve"> </v>
      </c>
      <c r="H3690" s="4" t="str">
        <v>EX</v>
      </c>
      <c r="I3690" s="4" t="str">
        <v>EX</v>
      </c>
      <c r="J3690" s="4" t="str">
        <v>NONE</v>
      </c>
      <c r="K3690" s="4" t="str">
        <v>4.98 x 6.27 x 3.65</v>
      </c>
      <c r="L3690" s="4" t="str">
        <v>58.20</v>
      </c>
      <c r="M3690" s="4" t="str">
        <v>58.00</v>
      </c>
      <c r="N3690" s="4" t="str">
        <v/>
      </c>
      <c r="O3690" s="4" t="str">
        <v>GIA</v>
      </c>
      <c r="P3690" s="4">
        <v>1500</v>
      </c>
      <c r="Q3690" s="7">
        <v>-56</v>
      </c>
      <c r="R3690" s="5">
        <f>ROUND(P3690 * (1 + (Q3690 / 100)), 2)</f>
        <v>660</v>
      </c>
      <c r="S3690" s="5">
        <f>ROUND(R3690 * D3690, 2)</f>
        <v>462</v>
      </c>
      <c r="T3690" s="4" t="str">
        <v>MUMBAI</v>
      </c>
      <c r="U3690" s="8" t="str">
        <v>AVAILABLE</v>
      </c>
      <c r="V3690" s="4" t="str">
        <v>Feather</v>
      </c>
      <c r="W3690" s="9" t="str">
        <v>Media URL</v>
      </c>
    </row>
    <row r="3691">
      <c r="A3691" s="4" t="str">
        <v>1553764179</v>
      </c>
      <c r="B3691" s="4" t="str">
        <v>HEART</v>
      </c>
      <c r="C3691" s="4">
        <v>168576</v>
      </c>
      <c r="D3691" s="5">
        <v>0.7</v>
      </c>
      <c r="E3691" s="4" t="str">
        <v>M</v>
      </c>
      <c r="F3691" s="4" t="str">
        <v>IF</v>
      </c>
      <c r="G3691" s="4" t="str">
        <v xml:space="preserve"> </v>
      </c>
      <c r="H3691" s="4" t="str">
        <v>EX</v>
      </c>
      <c r="I3691" s="4" t="str">
        <v>VG</v>
      </c>
      <c r="J3691" s="4" t="str">
        <v>NONE</v>
      </c>
      <c r="K3691" s="4" t="str">
        <v>5.36 x 6.02 x 3.60</v>
      </c>
      <c r="L3691" s="4" t="str">
        <v>59.80</v>
      </c>
      <c r="M3691" s="4" t="str">
        <v>56.00</v>
      </c>
      <c r="N3691" s="4" t="str">
        <v/>
      </c>
      <c r="O3691" s="4" t="str">
        <v>GIA</v>
      </c>
      <c r="P3691" s="4">
        <v>1600</v>
      </c>
      <c r="Q3691" s="7">
        <v>-66</v>
      </c>
      <c r="R3691" s="5">
        <f>ROUND(P3691 * (1 + (Q3691 / 100)), 2)</f>
        <v>544</v>
      </c>
      <c r="S3691" s="5">
        <f>ROUND(R3691 * D3691, 2)</f>
        <v>380.8</v>
      </c>
      <c r="T3691" s="4" t="str">
        <v>MUMBAI</v>
      </c>
      <c r="U3691" s="8" t="str">
        <v>AVAILABLE</v>
      </c>
      <c r="V3691" s="4" t="str">
        <v>Surface Graining, Minor Details of Polish</v>
      </c>
      <c r="W3691" s="9" t="str">
        <v>Media URL</v>
      </c>
    </row>
    <row r="3692">
      <c r="A3692" s="4" t="str">
        <v>6552866285</v>
      </c>
      <c r="B3692" s="4" t="str">
        <v>HEART</v>
      </c>
      <c r="C3692" s="4">
        <v>171081</v>
      </c>
      <c r="D3692" s="5">
        <v>0.7</v>
      </c>
      <c r="E3692" s="4" t="str">
        <v>M</v>
      </c>
      <c r="F3692" s="4" t="str">
        <v>IF</v>
      </c>
      <c r="G3692" s="4" t="str">
        <v xml:space="preserve"> </v>
      </c>
      <c r="H3692" s="4" t="str">
        <v>EX</v>
      </c>
      <c r="I3692" s="4" t="str">
        <v>EX</v>
      </c>
      <c r="J3692" s="4" t="str">
        <v>NONE</v>
      </c>
      <c r="K3692" s="4" t="str">
        <v>5.29 x 5.87 x 3.87</v>
      </c>
      <c r="L3692" s="4" t="str">
        <v>65.90</v>
      </c>
      <c r="M3692" s="4" t="str">
        <v>59.00</v>
      </c>
      <c r="N3692" s="4" t="str">
        <v/>
      </c>
      <c r="O3692" s="4" t="str">
        <v>GIA</v>
      </c>
      <c r="P3692" s="4">
        <v>1600</v>
      </c>
      <c r="Q3692" s="7">
        <v>-64</v>
      </c>
      <c r="R3692" s="5">
        <f>ROUND(P3692 * (1 + (Q3692 / 100)), 2)</f>
        <v>576</v>
      </c>
      <c r="S3692" s="5">
        <f>ROUND(R3692 * D3692, 2)</f>
        <v>403.2</v>
      </c>
      <c r="T3692" s="4" t="str">
        <v>MUMBAI</v>
      </c>
      <c r="U3692" s="8" t="str">
        <v>AVAILABLE</v>
      </c>
      <c r="V3692" s="4" t="str">
        <v>Minor Details of Polish</v>
      </c>
      <c r="W3692" s="9" t="str">
        <v>Media URL</v>
      </c>
    </row>
    <row r="3693">
      <c r="A3693" s="4" t="str">
        <v>1557205819</v>
      </c>
      <c r="B3693" s="4" t="str">
        <v>HEART</v>
      </c>
      <c r="C3693" s="4">
        <v>144227</v>
      </c>
      <c r="D3693" s="5">
        <v>0.5</v>
      </c>
      <c r="E3693" s="4" t="str">
        <v>D</v>
      </c>
      <c r="F3693" s="4" t="str">
        <v>VVS1</v>
      </c>
      <c r="G3693" s="4" t="str">
        <v xml:space="preserve"> </v>
      </c>
      <c r="H3693" s="4" t="str">
        <v>EX</v>
      </c>
      <c r="I3693" s="4" t="str">
        <v>VG</v>
      </c>
      <c r="J3693" s="4" t="str">
        <v>FNT</v>
      </c>
      <c r="K3693" s="4" t="str">
        <v>4.81 x 5.48 x 3.18</v>
      </c>
      <c r="L3693" s="4" t="str">
        <v>58.00</v>
      </c>
      <c r="M3693" s="4" t="str">
        <v>59.00</v>
      </c>
      <c r="N3693" s="4" t="str">
        <v/>
      </c>
      <c r="O3693" s="4" t="str">
        <v>GIA</v>
      </c>
      <c r="P3693" s="4">
        <v>2800</v>
      </c>
      <c r="Q3693" s="7">
        <v>-69</v>
      </c>
      <c r="R3693" s="5">
        <f>ROUND(P3693 * (1 + (Q3693 / 100)), 2)</f>
        <v>868</v>
      </c>
      <c r="S3693" s="5">
        <f>ROUND(R3693 * D3693, 2)</f>
        <v>434</v>
      </c>
      <c r="T3693" s="4" t="str">
        <v>EXHIBITION</v>
      </c>
      <c r="U3693" s="8" t="str">
        <v>AVAILABLE</v>
      </c>
      <c r="V3693" s="4" t="str">
        <v>Feather</v>
      </c>
      <c r="W3693" s="9" t="str">
        <v>Media URL</v>
      </c>
    </row>
    <row r="3694">
      <c r="A3694" s="4" t="str">
        <v>2566210682</v>
      </c>
      <c r="B3694" s="4" t="str">
        <v>HEART</v>
      </c>
      <c r="C3694" s="4">
        <v>186488</v>
      </c>
      <c r="D3694" s="5">
        <v>0.5</v>
      </c>
      <c r="E3694" s="4" t="str">
        <v>L</v>
      </c>
      <c r="F3694" s="4" t="str">
        <v>VS1</v>
      </c>
      <c r="G3694" s="4" t="str">
        <v xml:space="preserve"> </v>
      </c>
      <c r="H3694" s="4" t="str">
        <v>EX</v>
      </c>
      <c r="I3694" s="4" t="str">
        <v>VG</v>
      </c>
      <c r="J3694" s="4" t="str">
        <v>NONE</v>
      </c>
      <c r="K3694" s="4" t="str">
        <v>4.86 x 4.97 x 3.29</v>
      </c>
      <c r="L3694" s="4" t="str">
        <v>66.20</v>
      </c>
      <c r="M3694" s="4" t="str">
        <v>55.00</v>
      </c>
      <c r="N3694" s="4" t="str">
        <v/>
      </c>
      <c r="O3694" s="4" t="str">
        <v>GIA</v>
      </c>
      <c r="P3694" s="4">
        <v>1100</v>
      </c>
      <c r="Q3694" s="7">
        <v>-58</v>
      </c>
      <c r="R3694" s="5">
        <f>ROUND(P3694 * (1 + (Q3694 / 100)), 2)</f>
        <v>462</v>
      </c>
      <c r="S3694" s="5">
        <f>ROUND(R3694 * D3694, 2)</f>
        <v>231</v>
      </c>
      <c r="T3694" s="4" t="str">
        <v>MUMBAI</v>
      </c>
      <c r="U3694" s="8" t="str">
        <v>AVAILABLE</v>
      </c>
      <c r="V3694" s="4" t="str">
        <v>Feather</v>
      </c>
      <c r="W3694" s="9" t="str">
        <v>Media URL</v>
      </c>
    </row>
    <row r="3695">
      <c r="A3695" s="4" t="str">
        <v>773618107</v>
      </c>
      <c r="B3695" s="4" t="str">
        <v>EMERALD</v>
      </c>
      <c r="C3695" s="4">
        <v>142016</v>
      </c>
      <c r="D3695" s="5">
        <v>3.03</v>
      </c>
      <c r="E3695" s="4" t="str">
        <v>J</v>
      </c>
      <c r="F3695" s="4" t="str">
        <v>VS2</v>
      </c>
      <c r="G3695" s="4" t="str">
        <v>VG</v>
      </c>
      <c r="H3695" s="4" t="str">
        <v>EX</v>
      </c>
      <c r="I3695" s="4" t="str">
        <v>EX</v>
      </c>
      <c r="J3695" s="4" t="str">
        <v>NONE</v>
      </c>
      <c r="K3695" s="4" t="str">
        <v>8.92 x 6.76 x 4.94</v>
      </c>
      <c r="L3695" s="4" t="str">
        <v>73.10</v>
      </c>
      <c r="M3695" s="4" t="str">
        <v>67.00</v>
      </c>
      <c r="N3695" s="4" t="str">
        <v>46.10</v>
      </c>
      <c r="O3695" s="4" t="str">
        <v>IGI</v>
      </c>
      <c r="P3695" s="4">
        <v>12100</v>
      </c>
      <c r="Q3695" s="7">
        <v>-79</v>
      </c>
      <c r="R3695" s="5">
        <f>ROUND(P3695 * (1 + (Q3695 / 100)), 2)</f>
        <v>2541</v>
      </c>
      <c r="S3695" s="5">
        <f>ROUND(R3695 * D3695, 2)</f>
        <v>7699.23</v>
      </c>
      <c r="T3695" s="4" t="str">
        <v>MUMBAI</v>
      </c>
      <c r="U3695" s="8" t="str">
        <v>AVAILABLE</v>
      </c>
      <c r="V3695" s="4" t="str">
        <v>Feather, Cloud, Needle</v>
      </c>
      <c r="W3695" s="9" t="str">
        <v>Media URL</v>
      </c>
    </row>
    <row r="3696">
      <c r="A3696" s="4" t="str">
        <v>2564046979</v>
      </c>
      <c r="B3696" s="4" t="str">
        <v>EMERALD</v>
      </c>
      <c r="C3696" s="4">
        <v>178987</v>
      </c>
      <c r="D3696" s="5">
        <v>3.01</v>
      </c>
      <c r="E3696" s="4" t="str">
        <v>K</v>
      </c>
      <c r="F3696" s="4" t="str">
        <v>VS2</v>
      </c>
      <c r="G3696" s="4" t="str">
        <v xml:space="preserve"> </v>
      </c>
      <c r="H3696" s="4" t="str">
        <v>EX</v>
      </c>
      <c r="I3696" s="4" t="str">
        <v>VG</v>
      </c>
      <c r="J3696" s="4" t="str">
        <v>MED</v>
      </c>
      <c r="K3696" s="4" t="str">
        <v>10.01 x 7.04 x 4.73</v>
      </c>
      <c r="L3696" s="4" t="str">
        <v>67.20</v>
      </c>
      <c r="M3696" s="4" t="str">
        <v>66.00</v>
      </c>
      <c r="N3696" s="4" t="str">
        <v/>
      </c>
      <c r="O3696" s="4" t="str">
        <v>GIA</v>
      </c>
      <c r="P3696" s="4">
        <v>9400</v>
      </c>
      <c r="Q3696" s="7">
        <v>-54</v>
      </c>
      <c r="R3696" s="5">
        <f>ROUND(P3696 * (1 + (Q3696 / 100)), 2)</f>
        <v>4324</v>
      </c>
      <c r="S3696" s="5">
        <f>ROUND(R3696 * D3696, 2)</f>
        <v>13015.24</v>
      </c>
      <c r="T3696" s="4" t="str">
        <v>EXHIBITION</v>
      </c>
      <c r="U3696" s="8" t="str">
        <v>AVAILABLE</v>
      </c>
      <c r="V3696" s="4" t="str">
        <v>Cloud, Feather, Pinpoint, Natural</v>
      </c>
      <c r="W3696" s="9" t="str">
        <v>Media URL</v>
      </c>
    </row>
    <row r="3697">
      <c r="A3697" s="4" t="str">
        <v>6562018534</v>
      </c>
      <c r="B3697" s="4" t="str">
        <v>EMERALD</v>
      </c>
      <c r="C3697" s="4">
        <v>177061</v>
      </c>
      <c r="D3697" s="5">
        <v>3.01</v>
      </c>
      <c r="E3697" s="4" t="str">
        <v>M</v>
      </c>
      <c r="F3697" s="4" t="str">
        <v>VS2</v>
      </c>
      <c r="G3697" s="4" t="str">
        <v xml:space="preserve"> </v>
      </c>
      <c r="H3697" s="4" t="str">
        <v>EX</v>
      </c>
      <c r="I3697" s="4" t="str">
        <v>EX</v>
      </c>
      <c r="J3697" s="4" t="str">
        <v>MED</v>
      </c>
      <c r="K3697" s="4" t="str">
        <v>9.36 x 6.55 x 4.87</v>
      </c>
      <c r="L3697" s="4" t="str">
        <v>74.30</v>
      </c>
      <c r="M3697" s="4" t="str">
        <v>67.00</v>
      </c>
      <c r="N3697" s="4" t="str">
        <v/>
      </c>
      <c r="O3697" s="4" t="str">
        <v>GIA</v>
      </c>
      <c r="P3697" s="4">
        <v>5400</v>
      </c>
      <c r="Q3697" s="7">
        <v>-44</v>
      </c>
      <c r="R3697" s="5">
        <f>ROUND(P3697 * (1 + (Q3697 / 100)), 2)</f>
        <v>3024</v>
      </c>
      <c r="S3697" s="5">
        <f>ROUND(R3697 * D3697, 2)</f>
        <v>9102.24</v>
      </c>
      <c r="T3697" s="4" t="str">
        <v>EXHIBITION</v>
      </c>
      <c r="U3697" s="8" t="str">
        <v>AVAILABLE</v>
      </c>
      <c r="V3697" s="4" t="str">
        <v>Crystal, Feather, Needle</v>
      </c>
      <c r="W3697" s="9" t="str">
        <v>Media URL</v>
      </c>
    </row>
    <row r="3698">
      <c r="A3698" s="4" t="str">
        <v>773617780</v>
      </c>
      <c r="B3698" s="4" t="str">
        <v>EMERALD</v>
      </c>
      <c r="C3698" s="4">
        <v>143705</v>
      </c>
      <c r="D3698" s="5">
        <v>2.01</v>
      </c>
      <c r="E3698" s="4" t="str">
        <v>J</v>
      </c>
      <c r="F3698" s="4" t="str">
        <v>SI1</v>
      </c>
      <c r="G3698" s="4" t="str">
        <v>VG</v>
      </c>
      <c r="H3698" s="4" t="str">
        <v>EX</v>
      </c>
      <c r="I3698" s="4" t="str">
        <v>EX</v>
      </c>
      <c r="J3698" s="4" t="str">
        <v>NONE</v>
      </c>
      <c r="K3698" s="4" t="str">
        <v>8.40 x 6.02 x 4.17</v>
      </c>
      <c r="L3698" s="4" t="str">
        <v>69.30</v>
      </c>
      <c r="M3698" s="4" t="str">
        <v>63.00</v>
      </c>
      <c r="N3698" s="4" t="str">
        <v>29.90</v>
      </c>
      <c r="O3698" s="4" t="str">
        <v>IGI</v>
      </c>
      <c r="P3698" s="4">
        <v>7000</v>
      </c>
      <c r="Q3698" s="7">
        <v>-79</v>
      </c>
      <c r="R3698" s="5">
        <f>ROUND(P3698 * (1 + (Q3698 / 100)), 2)</f>
        <v>1470</v>
      </c>
      <c r="S3698" s="5">
        <f>ROUND(R3698 * D3698, 2)</f>
        <v>2954.7</v>
      </c>
      <c r="T3698" s="4" t="str">
        <v>MUMBAI</v>
      </c>
      <c r="U3698" s="8" t="str">
        <v>AVAILABLE</v>
      </c>
      <c r="V3698" s="4" t="str">
        <v>Feather, Crystal, Cloud</v>
      </c>
      <c r="W3698" s="9" t="str">
        <v>Media URL</v>
      </c>
    </row>
    <row r="3699">
      <c r="A3699" s="4" t="str">
        <v>6541748183</v>
      </c>
      <c r="B3699" s="4" t="str">
        <v>EMERALD</v>
      </c>
      <c r="C3699" s="4">
        <v>127031</v>
      </c>
      <c r="D3699" s="5">
        <v>2.02</v>
      </c>
      <c r="E3699" s="4" t="str">
        <v>K</v>
      </c>
      <c r="F3699" s="4" t="str">
        <v>SI1</v>
      </c>
      <c r="G3699" s="4" t="str">
        <v xml:space="preserve"> </v>
      </c>
      <c r="H3699" s="4" t="str">
        <v>EX</v>
      </c>
      <c r="I3699" s="4" t="str">
        <v>EX</v>
      </c>
      <c r="J3699" s="4" t="str">
        <v>NONE</v>
      </c>
      <c r="K3699" s="4" t="str">
        <v>8.39 x 6.00 x 4.15</v>
      </c>
      <c r="L3699" s="4" t="str">
        <v>69.10</v>
      </c>
      <c r="M3699" s="4" t="str">
        <v>64.00</v>
      </c>
      <c r="N3699" s="4" t="str">
        <v/>
      </c>
      <c r="O3699" s="4" t="str">
        <v>GIA</v>
      </c>
      <c r="P3699" s="4">
        <v>5500</v>
      </c>
      <c r="Q3699" s="7">
        <v>-71</v>
      </c>
      <c r="R3699" s="5">
        <f>ROUND(P3699 * (1 + (Q3699 / 100)), 2)</f>
        <v>1595</v>
      </c>
      <c r="S3699" s="5">
        <f>ROUND(R3699 * D3699, 2)</f>
        <v>3221.9</v>
      </c>
      <c r="T3699" s="4" t="str">
        <v>EXHIBITION</v>
      </c>
      <c r="U3699" s="8" t="str">
        <v>AVAILABLE</v>
      </c>
      <c r="V3699" s="4" t="str">
        <v>Crystal, Feather, Cloud, Needle</v>
      </c>
      <c r="W3699" s="9" t="str">
        <v>Media URL</v>
      </c>
    </row>
    <row r="3700">
      <c r="A3700" s="4" t="str">
        <v>7566119509</v>
      </c>
      <c r="B3700" s="4" t="str">
        <v>EMERALD</v>
      </c>
      <c r="C3700" s="4">
        <v>182047</v>
      </c>
      <c r="D3700" s="5">
        <v>2.02</v>
      </c>
      <c r="E3700" s="4" t="str">
        <v>K</v>
      </c>
      <c r="F3700" s="4" t="str">
        <v>SI1</v>
      </c>
      <c r="G3700" s="4" t="str">
        <v xml:space="preserve"> </v>
      </c>
      <c r="H3700" s="4" t="str">
        <v>EX</v>
      </c>
      <c r="I3700" s="4" t="str">
        <v>EX</v>
      </c>
      <c r="J3700" s="4" t="str">
        <v>MED</v>
      </c>
      <c r="K3700" s="4" t="str">
        <v>8.43 x 6.04 x 4.18</v>
      </c>
      <c r="L3700" s="4" t="str">
        <v>69.10</v>
      </c>
      <c r="M3700" s="4" t="str">
        <v>63.00</v>
      </c>
      <c r="N3700" s="4" t="str">
        <v/>
      </c>
      <c r="O3700" s="4" t="str">
        <v>GIA</v>
      </c>
      <c r="P3700" s="4">
        <v>5500</v>
      </c>
      <c r="Q3700" s="7">
        <v>-64</v>
      </c>
      <c r="R3700" s="5">
        <f>ROUND(P3700 * (1 + (Q3700 / 100)), 2)</f>
        <v>1980</v>
      </c>
      <c r="S3700" s="5">
        <f>ROUND(R3700 * D3700, 2)</f>
        <v>3999.6</v>
      </c>
      <c r="T3700" s="4" t="str">
        <v>EXHIBITION</v>
      </c>
      <c r="U3700" s="8" t="str">
        <v>AVAILABLE</v>
      </c>
      <c r="V3700" s="4" t="str">
        <v>Crystal, Feather, Needle, Natural</v>
      </c>
      <c r="W3700" s="9" t="str">
        <v>Media URL</v>
      </c>
    </row>
    <row r="3701">
      <c r="A3701" s="4" t="str">
        <v>7561188781</v>
      </c>
      <c r="B3701" s="4" t="str">
        <v>EMERALD</v>
      </c>
      <c r="C3701" s="4">
        <v>184711</v>
      </c>
      <c r="D3701" s="5">
        <v>2.19</v>
      </c>
      <c r="E3701" s="4" t="str">
        <v>L</v>
      </c>
      <c r="F3701" s="4" t="str">
        <v>FL</v>
      </c>
      <c r="G3701" s="4" t="str">
        <v xml:space="preserve"> </v>
      </c>
      <c r="H3701" s="4" t="str">
        <v>EX</v>
      </c>
      <c r="I3701" s="4" t="str">
        <v>EX</v>
      </c>
      <c r="J3701" s="4" t="str">
        <v>MED</v>
      </c>
      <c r="K3701" s="4" t="str">
        <v>8.79 x 6.17 x 4.26</v>
      </c>
      <c r="L3701" s="4" t="str">
        <v>69.00</v>
      </c>
      <c r="M3701" s="4" t="str">
        <v>65.00</v>
      </c>
      <c r="N3701" s="4" t="str">
        <v/>
      </c>
      <c r="O3701" s="4" t="str">
        <v>GIA</v>
      </c>
      <c r="P3701" s="4">
        <v>5400</v>
      </c>
      <c r="Q3701" s="7">
        <v>-68</v>
      </c>
      <c r="R3701" s="5">
        <f>ROUND(P3701 * (1 + (Q3701 / 100)), 2)</f>
        <v>1728</v>
      </c>
      <c r="S3701" s="5">
        <f>ROUND(R3701 * D3701, 2)</f>
        <v>3784.32</v>
      </c>
      <c r="T3701" s="4" t="str">
        <v>EXHIBITION</v>
      </c>
      <c r="U3701" s="8" t="str">
        <v>AVAILABLE</v>
      </c>
      <c r="V3701" s="4" t="str">
        <v xml:space="preserve"> </v>
      </c>
      <c r="W3701" s="9" t="str">
        <v>Media URL</v>
      </c>
    </row>
    <row r="3702">
      <c r="A3702" s="4" t="str">
        <v>1565119518</v>
      </c>
      <c r="B3702" s="4" t="str">
        <v>EMERALD</v>
      </c>
      <c r="C3702" s="4">
        <v>182048</v>
      </c>
      <c r="D3702" s="5">
        <v>2.1</v>
      </c>
      <c r="E3702" s="4" t="str">
        <v>L</v>
      </c>
      <c r="F3702" s="4" t="str">
        <v>VS2</v>
      </c>
      <c r="G3702" s="4" t="str">
        <v xml:space="preserve"> </v>
      </c>
      <c r="H3702" s="4" t="str">
        <v>EX</v>
      </c>
      <c r="I3702" s="4" t="str">
        <v>EX</v>
      </c>
      <c r="J3702" s="4" t="str">
        <v>MED</v>
      </c>
      <c r="K3702" s="4" t="str">
        <v>8.63 x 6.02 x 4.17</v>
      </c>
      <c r="L3702" s="4" t="str">
        <v>69.20</v>
      </c>
      <c r="M3702" s="4" t="str">
        <v>64.00</v>
      </c>
      <c r="N3702" s="4" t="str">
        <v/>
      </c>
      <c r="O3702" s="4" t="str">
        <v>GIA</v>
      </c>
      <c r="P3702" s="4">
        <v>4500</v>
      </c>
      <c r="Q3702" s="7">
        <v>-65</v>
      </c>
      <c r="R3702" s="5">
        <f>ROUND(P3702 * (1 + (Q3702 / 100)), 2)</f>
        <v>1575</v>
      </c>
      <c r="S3702" s="5">
        <f>ROUND(R3702 * D3702, 2)</f>
        <v>3307.5</v>
      </c>
      <c r="T3702" s="4" t="str">
        <v>EXHIBITION</v>
      </c>
      <c r="U3702" s="8" t="str">
        <v>AVAILABLE</v>
      </c>
      <c r="V3702" s="4" t="str">
        <v>Crystal, Feather, Pinpoint</v>
      </c>
      <c r="W3702" s="9" t="str">
        <v>Media URL</v>
      </c>
    </row>
    <row r="3703">
      <c r="A3703" s="4" t="str">
        <v>2567188818</v>
      </c>
      <c r="B3703" s="4" t="str">
        <v>EMERALD</v>
      </c>
      <c r="C3703" s="4">
        <v>183906</v>
      </c>
      <c r="D3703" s="5">
        <v>2.01</v>
      </c>
      <c r="E3703" s="4" t="str">
        <v>M</v>
      </c>
      <c r="F3703" s="4" t="str">
        <v>IF</v>
      </c>
      <c r="G3703" s="4" t="str">
        <v xml:space="preserve"> </v>
      </c>
      <c r="H3703" s="4" t="str">
        <v>EX</v>
      </c>
      <c r="I3703" s="4" t="str">
        <v>EX</v>
      </c>
      <c r="J3703" s="4" t="str">
        <v>MED</v>
      </c>
      <c r="K3703" s="4" t="str">
        <v>8.42 x 6.03 x 4.17</v>
      </c>
      <c r="L3703" s="4" t="str">
        <v>69.20</v>
      </c>
      <c r="M3703" s="4" t="str">
        <v>63.00</v>
      </c>
      <c r="N3703" s="4" t="str">
        <v/>
      </c>
      <c r="O3703" s="4" t="str">
        <v>GIA</v>
      </c>
      <c r="P3703" s="4">
        <v>4500</v>
      </c>
      <c r="Q3703" s="7">
        <v>-66</v>
      </c>
      <c r="R3703" s="5">
        <f>ROUND(P3703 * (1 + (Q3703 / 100)), 2)</f>
        <v>1530</v>
      </c>
      <c r="S3703" s="5">
        <f>ROUND(R3703 * D3703, 2)</f>
        <v>3075.3</v>
      </c>
      <c r="T3703" s="4" t="str">
        <v>EXHIBITION</v>
      </c>
      <c r="U3703" s="8" t="str">
        <v>AVAILABLE</v>
      </c>
      <c r="V3703" s="4" t="str">
        <v xml:space="preserve"> </v>
      </c>
      <c r="W3703" s="9" t="str">
        <v>Media URL</v>
      </c>
    </row>
    <row r="3704">
      <c r="A3704" s="4" t="str">
        <v>6562119548</v>
      </c>
      <c r="B3704" s="4" t="str">
        <v>EMERALD</v>
      </c>
      <c r="C3704" s="4">
        <v>182046</v>
      </c>
      <c r="D3704" s="5">
        <v>2</v>
      </c>
      <c r="E3704" s="4" t="str">
        <v>N</v>
      </c>
      <c r="F3704" s="4" t="str">
        <v>SI1</v>
      </c>
      <c r="G3704" s="4" t="str">
        <v xml:space="preserve"> </v>
      </c>
      <c r="H3704" s="4" t="str">
        <v>EX</v>
      </c>
      <c r="I3704" s="4" t="str">
        <v>EX</v>
      </c>
      <c r="J3704" s="4" t="str">
        <v>MED</v>
      </c>
      <c r="K3704" s="4" t="str">
        <v>8.07 x 6.00 x 4.30</v>
      </c>
      <c r="L3704" s="4" t="str">
        <v>71.70</v>
      </c>
      <c r="M3704" s="4" t="str">
        <v>67.00</v>
      </c>
      <c r="N3704" s="4" t="str">
        <v/>
      </c>
      <c r="O3704" s="4" t="str">
        <v>GIA</v>
      </c>
      <c r="P3704" s="4">
        <v>3500</v>
      </c>
      <c r="Q3704" s="7">
        <v>-63</v>
      </c>
      <c r="R3704" s="5">
        <f>ROUND(P3704 * (1 + (Q3704 / 100)), 2)</f>
        <v>1295</v>
      </c>
      <c r="S3704" s="5">
        <f>ROUND(R3704 * D3704, 2)</f>
        <v>2590</v>
      </c>
      <c r="T3704" s="4" t="str">
        <v>EXHIBITION</v>
      </c>
      <c r="U3704" s="8" t="str">
        <v>AVAILABLE</v>
      </c>
      <c r="V3704" s="4" t="str">
        <v>Feather, Crystal</v>
      </c>
      <c r="W3704" s="9" t="str">
        <v>Media URL</v>
      </c>
    </row>
    <row r="3705">
      <c r="A3705" s="4" t="str">
        <v>2556647685</v>
      </c>
      <c r="B3705" s="4" t="str">
        <v>EMERALD</v>
      </c>
      <c r="C3705" s="4">
        <v>164390</v>
      </c>
      <c r="D3705" s="5">
        <v>1.7</v>
      </c>
      <c r="E3705" s="4" t="str">
        <v>N</v>
      </c>
      <c r="F3705" s="4" t="str">
        <v>SI2</v>
      </c>
      <c r="G3705" s="4" t="str">
        <v xml:space="preserve"> </v>
      </c>
      <c r="H3705" s="4" t="str">
        <v>EX</v>
      </c>
      <c r="I3705" s="4" t="str">
        <v>EX</v>
      </c>
      <c r="J3705" s="4" t="str">
        <v>NONE</v>
      </c>
      <c r="K3705" s="4" t="str">
        <v>7.92 x 5.68 x 3.79</v>
      </c>
      <c r="L3705" s="4" t="str">
        <v>66.80</v>
      </c>
      <c r="M3705" s="4" t="str">
        <v>64.00</v>
      </c>
      <c r="N3705" s="4" t="str">
        <v/>
      </c>
      <c r="O3705" s="4" t="str">
        <v>GIA</v>
      </c>
      <c r="P3705" s="4">
        <v>2500</v>
      </c>
      <c r="Q3705" s="7">
        <v>-62</v>
      </c>
      <c r="R3705" s="5">
        <f>ROUND(P3705 * (1 + (Q3705 / 100)), 2)</f>
        <v>950</v>
      </c>
      <c r="S3705" s="5">
        <f>ROUND(R3705 * D3705, 2)</f>
        <v>1615</v>
      </c>
      <c r="T3705" s="4" t="str">
        <v>EXHIBITION</v>
      </c>
      <c r="U3705" s="8" t="str">
        <v>AVAILABLE</v>
      </c>
      <c r="V3705" s="4" t="str">
        <v>Twinning Wisp, Crystal, Feather, Needle</v>
      </c>
      <c r="W3705" s="9" t="str">
        <v>Media URL</v>
      </c>
    </row>
    <row r="3706">
      <c r="A3706" s="4" t="str">
        <v>2557304464</v>
      </c>
      <c r="B3706" s="4" t="str">
        <v>EMERALD</v>
      </c>
      <c r="C3706" s="4">
        <v>149183</v>
      </c>
      <c r="D3706" s="5">
        <v>1.52</v>
      </c>
      <c r="E3706" s="4" t="str">
        <v>I</v>
      </c>
      <c r="F3706" s="4" t="str">
        <v>VVS2</v>
      </c>
      <c r="G3706" s="4" t="str">
        <v xml:space="preserve"> </v>
      </c>
      <c r="H3706" s="4" t="str">
        <v>EX</v>
      </c>
      <c r="I3706" s="4" t="str">
        <v>EX</v>
      </c>
      <c r="J3706" s="4" t="str">
        <v>FNT</v>
      </c>
      <c r="K3706" s="4" t="str">
        <v>7.37 x 5.39 x 3.94</v>
      </c>
      <c r="L3706" s="4" t="str">
        <v>73.20</v>
      </c>
      <c r="M3706" s="4" t="str">
        <v>65.00</v>
      </c>
      <c r="N3706" s="4" t="str">
        <v/>
      </c>
      <c r="O3706" s="4" t="str">
        <v>GIA</v>
      </c>
      <c r="P3706" s="4">
        <v>7200</v>
      </c>
      <c r="Q3706" s="7">
        <v>-72</v>
      </c>
      <c r="R3706" s="5">
        <f>ROUND(P3706 * (1 + (Q3706 / 100)), 2)</f>
        <v>2016</v>
      </c>
      <c r="S3706" s="5">
        <f>ROUND(R3706 * D3706, 2)</f>
        <v>3064.32</v>
      </c>
      <c r="T3706" s="4" t="str">
        <v>EXHIBITION</v>
      </c>
      <c r="U3706" s="8" t="str">
        <v>AVAILABLE</v>
      </c>
      <c r="V3706" s="4" t="str">
        <v>Pinpoint, Needle</v>
      </c>
      <c r="W3706" s="9" t="str">
        <v>Media URL</v>
      </c>
    </row>
    <row r="3707">
      <c r="A3707" s="4" t="str">
        <v>801639265</v>
      </c>
      <c r="B3707" s="4" t="str">
        <v>EMERALD</v>
      </c>
      <c r="C3707" s="4">
        <v>187707</v>
      </c>
      <c r="D3707" s="5">
        <v>1.52</v>
      </c>
      <c r="E3707" s="4" t="str">
        <v>I</v>
      </c>
      <c r="F3707" s="4" t="str">
        <v>VS1</v>
      </c>
      <c r="G3707" s="4" t="str">
        <v>VG</v>
      </c>
      <c r="H3707" s="4" t="str">
        <v>EX</v>
      </c>
      <c r="I3707" s="4" t="str">
        <v>EX</v>
      </c>
      <c r="J3707" s="4" t="str">
        <v>STG</v>
      </c>
      <c r="K3707" s="4" t="str">
        <v>7.29 x 5.40 x 3.88</v>
      </c>
      <c r="L3707" s="4" t="str">
        <v>71.90</v>
      </c>
      <c r="M3707" s="4" t="str">
        <v>65.00</v>
      </c>
      <c r="N3707" s="4" t="str">
        <v>39.70</v>
      </c>
      <c r="O3707" s="4" t="str">
        <v>IGI</v>
      </c>
      <c r="P3707" s="4">
        <v>6800</v>
      </c>
      <c r="Q3707" s="7">
        <v>-75</v>
      </c>
      <c r="R3707" s="5">
        <f>ROUND(P3707 * (1 + (Q3707 / 100)), 2)</f>
        <v>1700</v>
      </c>
      <c r="S3707" s="5">
        <f>ROUND(R3707 * D3707, 2)</f>
        <v>2584</v>
      </c>
      <c r="T3707" s="4" t="str">
        <v>MUMBAI</v>
      </c>
      <c r="U3707" s="8" t="str">
        <v>AVAILABLE</v>
      </c>
      <c r="V3707" s="4" t="str">
        <v>Cloud, Crystal</v>
      </c>
      <c r="W3707" s="9" t="str">
        <v>Media URL</v>
      </c>
    </row>
    <row r="3708">
      <c r="A3708" s="4" t="str">
        <v>773617920</v>
      </c>
      <c r="B3708" s="4" t="str">
        <v>EMERALD</v>
      </c>
      <c r="C3708" s="4">
        <v>133891</v>
      </c>
      <c r="D3708" s="5">
        <v>1.51</v>
      </c>
      <c r="E3708" s="4" t="str">
        <v>I</v>
      </c>
      <c r="F3708" s="4" t="str">
        <v>SI1</v>
      </c>
      <c r="G3708" s="4" t="str">
        <v>VG</v>
      </c>
      <c r="H3708" s="4" t="str">
        <v>EX</v>
      </c>
      <c r="I3708" s="4" t="str">
        <v>EX</v>
      </c>
      <c r="J3708" s="4" t="str">
        <v>NONE</v>
      </c>
      <c r="K3708" s="4" t="str">
        <v>7.54 x 5.23 x 3.86</v>
      </c>
      <c r="L3708" s="4" t="str">
        <v>73.80</v>
      </c>
      <c r="M3708" s="4" t="str">
        <v>55.00</v>
      </c>
      <c r="N3708" s="4" t="str">
        <v>38.40</v>
      </c>
      <c r="O3708" s="4" t="str">
        <v>IGI</v>
      </c>
      <c r="P3708" s="4">
        <v>5600</v>
      </c>
      <c r="Q3708" s="7">
        <v>-79</v>
      </c>
      <c r="R3708" s="5">
        <f>ROUND(P3708 * (1 + (Q3708 / 100)), 2)</f>
        <v>1176</v>
      </c>
      <c r="S3708" s="5">
        <f>ROUND(R3708 * D3708, 2)</f>
        <v>1775.76</v>
      </c>
      <c r="T3708" s="4" t="str">
        <v>MUMBAI</v>
      </c>
      <c r="U3708" s="8" t="str">
        <v>AVAILABLE</v>
      </c>
      <c r="V3708" s="4" t="str">
        <v>Crystal, Cavity</v>
      </c>
      <c r="W3708" s="9" t="str">
        <v>Media URL</v>
      </c>
    </row>
    <row r="3709">
      <c r="A3709" s="4" t="str">
        <v>801637924</v>
      </c>
      <c r="B3709" s="4" t="str">
        <v>EMERALD</v>
      </c>
      <c r="C3709" s="4">
        <v>163241</v>
      </c>
      <c r="D3709" s="5">
        <v>1.5</v>
      </c>
      <c r="E3709" s="4" t="str">
        <v>J</v>
      </c>
      <c r="F3709" s="4" t="str">
        <v>SI1</v>
      </c>
      <c r="G3709" s="4" t="str">
        <v>VG</v>
      </c>
      <c r="H3709" s="4" t="str">
        <v>EX</v>
      </c>
      <c r="I3709" s="4" t="str">
        <v>EX</v>
      </c>
      <c r="J3709" s="4" t="str">
        <v>NONE</v>
      </c>
      <c r="K3709" s="4" t="str">
        <v>7.82 x 5.14 x 3.74</v>
      </c>
      <c r="L3709" s="4" t="str">
        <v>72.80</v>
      </c>
      <c r="M3709" s="4" t="str">
        <v>67.00</v>
      </c>
      <c r="N3709" s="4" t="str">
        <v>42.40</v>
      </c>
      <c r="O3709" s="4" t="str">
        <v>IGI</v>
      </c>
      <c r="P3709" s="4">
        <v>4800</v>
      </c>
      <c r="Q3709" s="7">
        <v>-79</v>
      </c>
      <c r="R3709" s="5">
        <f>ROUND(P3709 * (1 + (Q3709 / 100)), 2)</f>
        <v>1008</v>
      </c>
      <c r="S3709" s="5">
        <f>ROUND(R3709 * D3709, 2)</f>
        <v>1512</v>
      </c>
      <c r="T3709" s="4" t="str">
        <v>MUMBAI</v>
      </c>
      <c r="U3709" s="8" t="str">
        <v>AVAILABLE</v>
      </c>
      <c r="V3709" s="4" t="str">
        <v>Feather, Cloud</v>
      </c>
      <c r="W3709" s="9" t="str">
        <v>Media URL</v>
      </c>
    </row>
    <row r="3710">
      <c r="A3710" s="4" t="str">
        <v>2566227397</v>
      </c>
      <c r="B3710" s="4" t="str">
        <v>EMERALD</v>
      </c>
      <c r="C3710" s="4">
        <v>187706</v>
      </c>
      <c r="D3710" s="5">
        <v>1.5</v>
      </c>
      <c r="E3710" s="4" t="str">
        <v>K</v>
      </c>
      <c r="F3710" s="4" t="str">
        <v>VVS2</v>
      </c>
      <c r="G3710" s="4" t="str">
        <v xml:space="preserve"> </v>
      </c>
      <c r="H3710" s="4" t="str">
        <v>EX</v>
      </c>
      <c r="I3710" s="4" t="str">
        <v>VG</v>
      </c>
      <c r="J3710" s="4" t="str">
        <v>MED</v>
      </c>
      <c r="K3710" s="4" t="str">
        <v>7.95 x 5.54 x 3.76</v>
      </c>
      <c r="L3710" s="4" t="str">
        <v>68.00</v>
      </c>
      <c r="M3710" s="4" t="str">
        <v>66.00</v>
      </c>
      <c r="N3710" s="4" t="str">
        <v/>
      </c>
      <c r="O3710" s="4" t="str">
        <v>GIA</v>
      </c>
      <c r="P3710" s="4">
        <v>4500</v>
      </c>
      <c r="Q3710" s="7">
        <v>-68</v>
      </c>
      <c r="R3710" s="5">
        <f>ROUND(P3710 * (1 + (Q3710 / 100)), 2)</f>
        <v>1440</v>
      </c>
      <c r="S3710" s="5">
        <f>ROUND(R3710 * D3710, 2)</f>
        <v>2160</v>
      </c>
      <c r="T3710" s="4" t="str">
        <v>EXHIBITION</v>
      </c>
      <c r="U3710" s="8" t="str">
        <v>AVAILABLE</v>
      </c>
      <c r="V3710" s="4" t="str">
        <v>Feather</v>
      </c>
      <c r="W3710" s="9" t="str">
        <v>Media URL</v>
      </c>
    </row>
    <row r="3711">
      <c r="A3711" s="4" t="str">
        <v>3565045327</v>
      </c>
      <c r="B3711" s="4" t="str">
        <v>EMERALD</v>
      </c>
      <c r="C3711" s="4">
        <v>178179</v>
      </c>
      <c r="D3711" s="5">
        <v>1.5</v>
      </c>
      <c r="E3711" s="4" t="str">
        <v>K</v>
      </c>
      <c r="F3711" s="4" t="str">
        <v>VS2</v>
      </c>
      <c r="G3711" s="4" t="str">
        <v xml:space="preserve"> </v>
      </c>
      <c r="H3711" s="4" t="str">
        <v>EX</v>
      </c>
      <c r="I3711" s="4" t="str">
        <v>VG</v>
      </c>
      <c r="J3711" s="4" t="str">
        <v>MED</v>
      </c>
      <c r="K3711" s="4" t="str">
        <v>7.50 x 5.58 x 3.93</v>
      </c>
      <c r="L3711" s="4" t="str">
        <v>70.50</v>
      </c>
      <c r="M3711" s="4" t="str">
        <v>63.00</v>
      </c>
      <c r="N3711" s="4" t="str">
        <v/>
      </c>
      <c r="O3711" s="4" t="str">
        <v>GIA</v>
      </c>
      <c r="P3711" s="4">
        <v>4100</v>
      </c>
      <c r="Q3711" s="7">
        <v>-66</v>
      </c>
      <c r="R3711" s="5">
        <f>ROUND(P3711 * (1 + (Q3711 / 100)), 2)</f>
        <v>1394</v>
      </c>
      <c r="S3711" s="5">
        <f>ROUND(R3711 * D3711, 2)</f>
        <v>2091</v>
      </c>
      <c r="T3711" s="4" t="str">
        <v>EXHIBITION</v>
      </c>
      <c r="U3711" s="8" t="str">
        <v>AVAILABLE</v>
      </c>
      <c r="V3711" s="4" t="str">
        <v>Feather, Cloud, Natural</v>
      </c>
      <c r="W3711" s="9" t="str">
        <v>Media URL</v>
      </c>
    </row>
    <row r="3712">
      <c r="A3712" s="4" t="str">
        <v>2557364180</v>
      </c>
      <c r="B3712" s="4" t="str">
        <v>EMERALD</v>
      </c>
      <c r="C3712" s="4">
        <v>152697</v>
      </c>
      <c r="D3712" s="5">
        <v>1.5</v>
      </c>
      <c r="E3712" s="4" t="str">
        <v>K</v>
      </c>
      <c r="F3712" s="4" t="str">
        <v>SI1</v>
      </c>
      <c r="G3712" s="4" t="str">
        <v xml:space="preserve"> </v>
      </c>
      <c r="H3712" s="4" t="str">
        <v>EX</v>
      </c>
      <c r="I3712" s="4" t="str">
        <v>EX</v>
      </c>
      <c r="J3712" s="4" t="str">
        <v>NONE</v>
      </c>
      <c r="K3712" s="4" t="str">
        <v>7.37 x 5.38 x 3.83</v>
      </c>
      <c r="L3712" s="4" t="str">
        <v>71.20</v>
      </c>
      <c r="M3712" s="4" t="str">
        <v>68.00</v>
      </c>
      <c r="N3712" s="4" t="str">
        <v/>
      </c>
      <c r="O3712" s="4" t="str">
        <v>GIA</v>
      </c>
      <c r="P3712" s="4">
        <v>3900</v>
      </c>
      <c r="Q3712" s="7">
        <v>-73</v>
      </c>
      <c r="R3712" s="5">
        <f>ROUND(P3712 * (1 + (Q3712 / 100)), 2)</f>
        <v>1053</v>
      </c>
      <c r="S3712" s="5">
        <f>ROUND(R3712 * D3712, 2)</f>
        <v>1579.5</v>
      </c>
      <c r="T3712" s="4" t="str">
        <v>EXHIBITION</v>
      </c>
      <c r="U3712" s="8" t="str">
        <v>AVAILABLE</v>
      </c>
      <c r="V3712" s="4" t="str">
        <v>Feather, Indented Natural, Cloud, Needle</v>
      </c>
      <c r="W3712" s="9" t="str">
        <v>Media URL</v>
      </c>
    </row>
    <row r="3713">
      <c r="A3713" s="4" t="str">
        <v>1563186137</v>
      </c>
      <c r="B3713" s="4" t="str">
        <v>EMERALD</v>
      </c>
      <c r="C3713" s="4">
        <v>185543</v>
      </c>
      <c r="D3713" s="5">
        <v>1.52</v>
      </c>
      <c r="E3713" s="4" t="str">
        <v>L</v>
      </c>
      <c r="F3713" s="4" t="str">
        <v>VS2</v>
      </c>
      <c r="G3713" s="4" t="str">
        <v xml:space="preserve"> </v>
      </c>
      <c r="H3713" s="4" t="str">
        <v>EX</v>
      </c>
      <c r="I3713" s="4" t="str">
        <v>EX</v>
      </c>
      <c r="J3713" s="4" t="str">
        <v>NONE</v>
      </c>
      <c r="K3713" s="4" t="str">
        <v>7.58 x 5.43 x 3.76</v>
      </c>
      <c r="L3713" s="4" t="str">
        <v>69.20</v>
      </c>
      <c r="M3713" s="4" t="str">
        <v>61.00</v>
      </c>
      <c r="N3713" s="4" t="str">
        <v/>
      </c>
      <c r="O3713" s="4" t="str">
        <v>GIA</v>
      </c>
      <c r="P3713" s="4">
        <v>3400</v>
      </c>
      <c r="Q3713" s="7">
        <v>-58</v>
      </c>
      <c r="R3713" s="5">
        <f>ROUND(P3713 * (1 + (Q3713 / 100)), 2)</f>
        <v>1428</v>
      </c>
      <c r="S3713" s="5">
        <f>ROUND(R3713 * D3713, 2)</f>
        <v>2170.56</v>
      </c>
      <c r="T3713" s="4" t="str">
        <v>EXHIBITION</v>
      </c>
      <c r="U3713" s="8" t="str">
        <v>AVAILABLE</v>
      </c>
      <c r="V3713" s="4" t="str">
        <v>Crystal, Needle</v>
      </c>
      <c r="W3713" s="9" t="str">
        <v>Media URL</v>
      </c>
    </row>
    <row r="3714">
      <c r="A3714" s="4" t="str">
        <v>6555995496</v>
      </c>
      <c r="B3714" s="4" t="str">
        <v>EMERALD</v>
      </c>
      <c r="C3714" s="4">
        <v>174565</v>
      </c>
      <c r="D3714" s="5">
        <v>1.5</v>
      </c>
      <c r="E3714" s="4" t="str">
        <v>L</v>
      </c>
      <c r="F3714" s="4" t="str">
        <v>VS2</v>
      </c>
      <c r="G3714" s="4" t="str">
        <v xml:space="preserve"> </v>
      </c>
      <c r="H3714" s="4" t="str">
        <v>EX</v>
      </c>
      <c r="I3714" s="4" t="str">
        <v>EX</v>
      </c>
      <c r="J3714" s="4" t="str">
        <v>FNT</v>
      </c>
      <c r="K3714" s="4" t="str">
        <v>7.67 x 5.43 x 3.73</v>
      </c>
      <c r="L3714" s="4" t="str">
        <v>68.80</v>
      </c>
      <c r="M3714" s="4" t="str">
        <v>67.00</v>
      </c>
      <c r="N3714" s="4" t="str">
        <v/>
      </c>
      <c r="O3714" s="4" t="str">
        <v>GIA</v>
      </c>
      <c r="P3714" s="4">
        <v>3400</v>
      </c>
      <c r="Q3714" s="7">
        <v>-59</v>
      </c>
      <c r="R3714" s="5">
        <f>ROUND(P3714 * (1 + (Q3714 / 100)), 2)</f>
        <v>1394</v>
      </c>
      <c r="S3714" s="5">
        <f>ROUND(R3714 * D3714, 2)</f>
        <v>2091</v>
      </c>
      <c r="T3714" s="4" t="str">
        <v>EXHIBITION</v>
      </c>
      <c r="U3714" s="8" t="str">
        <v>AVAILABLE</v>
      </c>
      <c r="V3714" s="4" t="str">
        <v>Feather, Crystal, Pinpoint, Cloud, Natural</v>
      </c>
      <c r="W3714" s="9" t="str">
        <v>Media URL</v>
      </c>
    </row>
    <row r="3715">
      <c r="A3715" s="4" t="str">
        <v>6561227378</v>
      </c>
      <c r="B3715" s="4" t="str">
        <v>EMERALD</v>
      </c>
      <c r="C3715" s="4">
        <v>187721</v>
      </c>
      <c r="D3715" s="5">
        <v>1.51</v>
      </c>
      <c r="E3715" s="4" t="str">
        <v>M</v>
      </c>
      <c r="F3715" s="4" t="str">
        <v>VS2</v>
      </c>
      <c r="G3715" s="4" t="str">
        <v xml:space="preserve"> </v>
      </c>
      <c r="H3715" s="4" t="str">
        <v>EX</v>
      </c>
      <c r="I3715" s="4" t="str">
        <v>EX</v>
      </c>
      <c r="J3715" s="4" t="str">
        <v>NONE</v>
      </c>
      <c r="K3715" s="4" t="str">
        <v>7.05 x 5.43 x 4.04</v>
      </c>
      <c r="L3715" s="4" t="str">
        <v>74.40</v>
      </c>
      <c r="M3715" s="4" t="str">
        <v>72.00</v>
      </c>
      <c r="N3715" s="4" t="str">
        <v/>
      </c>
      <c r="O3715" s="4" t="str">
        <v>GIA</v>
      </c>
      <c r="P3715" s="4">
        <v>2900</v>
      </c>
      <c r="Q3715" s="7">
        <v>-60</v>
      </c>
      <c r="R3715" s="5">
        <f>ROUND(P3715 * (1 + (Q3715 / 100)), 2)</f>
        <v>1160</v>
      </c>
      <c r="S3715" s="5">
        <f>ROUND(R3715 * D3715, 2)</f>
        <v>1751.6</v>
      </c>
      <c r="T3715" s="4" t="str">
        <v>EXHIBITION</v>
      </c>
      <c r="U3715" s="8" t="str">
        <v>AVAILABLE</v>
      </c>
      <c r="V3715" s="4" t="str">
        <v>Cloud, Feather, Natural</v>
      </c>
      <c r="W3715" s="9" t="str">
        <v>Media URL</v>
      </c>
    </row>
    <row r="3716">
      <c r="A3716" s="4" t="str">
        <v>6565081260</v>
      </c>
      <c r="B3716" s="4" t="str">
        <v>EMERALD</v>
      </c>
      <c r="C3716" s="4">
        <v>180809</v>
      </c>
      <c r="D3716" s="5">
        <v>1.51</v>
      </c>
      <c r="E3716" s="4" t="str">
        <v>N</v>
      </c>
      <c r="F3716" s="4" t="str">
        <v>VVS1</v>
      </c>
      <c r="G3716" s="4" t="str">
        <v xml:space="preserve"> </v>
      </c>
      <c r="H3716" s="4" t="str">
        <v>EX</v>
      </c>
      <c r="I3716" s="4" t="str">
        <v>EX</v>
      </c>
      <c r="J3716" s="4" t="str">
        <v>FNT</v>
      </c>
      <c r="K3716" s="4" t="str">
        <v>7.27 x 5.44 x 3.92</v>
      </c>
      <c r="L3716" s="4" t="str">
        <v>72.10</v>
      </c>
      <c r="M3716" s="4" t="str">
        <v>66.00</v>
      </c>
      <c r="N3716" s="4" t="str">
        <v/>
      </c>
      <c r="O3716" s="4" t="str">
        <v>GIA</v>
      </c>
      <c r="P3716" s="4">
        <v>3300</v>
      </c>
      <c r="Q3716" s="7">
        <v>-59</v>
      </c>
      <c r="R3716" s="5">
        <f>ROUND(P3716 * (1 + (Q3716 / 100)), 2)</f>
        <v>1353</v>
      </c>
      <c r="S3716" s="5">
        <f>ROUND(R3716 * D3716, 2)</f>
        <v>2043.03</v>
      </c>
      <c r="T3716" s="4" t="str">
        <v>EXHIBITION</v>
      </c>
      <c r="U3716" s="8" t="str">
        <v>AVAILABLE</v>
      </c>
      <c r="V3716" s="4" t="str">
        <v>Pinpoint</v>
      </c>
      <c r="W3716" s="9" t="str">
        <v>Media URL</v>
      </c>
    </row>
    <row r="3717">
      <c r="A3717" s="4" t="str">
        <v>6552995437</v>
      </c>
      <c r="B3717" s="4" t="str">
        <v>EMERALD</v>
      </c>
      <c r="C3717" s="4">
        <v>174535</v>
      </c>
      <c r="D3717" s="5">
        <v>1.5</v>
      </c>
      <c r="E3717" s="4" t="str">
        <v>N</v>
      </c>
      <c r="F3717" s="4" t="str">
        <v>SI2</v>
      </c>
      <c r="G3717" s="4" t="str">
        <v xml:space="preserve"> </v>
      </c>
      <c r="H3717" s="4" t="str">
        <v>EX</v>
      </c>
      <c r="I3717" s="4" t="str">
        <v>VG</v>
      </c>
      <c r="J3717" s="4" t="str">
        <v>NONE</v>
      </c>
      <c r="K3717" s="4" t="str">
        <v>7.83 x 5.07 x 3.88</v>
      </c>
      <c r="L3717" s="4" t="str">
        <v>76.40</v>
      </c>
      <c r="M3717" s="4" t="str">
        <v>59.00</v>
      </c>
      <c r="N3717" s="4" t="str">
        <v/>
      </c>
      <c r="O3717" s="4" t="str">
        <v>GIA</v>
      </c>
      <c r="P3717" s="4">
        <v>2500</v>
      </c>
      <c r="Q3717" s="7">
        <v>-64</v>
      </c>
      <c r="R3717" s="5">
        <f>ROUND(P3717 * (1 + (Q3717 / 100)), 2)</f>
        <v>900</v>
      </c>
      <c r="S3717" s="5">
        <f>ROUND(R3717 * D3717, 2)</f>
        <v>1350</v>
      </c>
      <c r="T3717" s="4" t="str">
        <v>EXHIBITION</v>
      </c>
      <c r="U3717" s="8" t="str">
        <v>AVAILABLE</v>
      </c>
      <c r="V3717" s="4" t="str">
        <v>Feather, Twinning Wisp, Crystal</v>
      </c>
      <c r="W3717" s="9" t="str">
        <v>Media URL</v>
      </c>
    </row>
    <row r="3718">
      <c r="A3718" s="4" t="str">
        <v>1558342911</v>
      </c>
      <c r="B3718" s="4" t="str">
        <v>EMERALD</v>
      </c>
      <c r="C3718" s="4">
        <v>151129</v>
      </c>
      <c r="D3718" s="5">
        <v>1</v>
      </c>
      <c r="E3718" s="4" t="str">
        <v>D</v>
      </c>
      <c r="F3718" s="4" t="str">
        <v>SI1</v>
      </c>
      <c r="G3718" s="4" t="str">
        <v xml:space="preserve"> </v>
      </c>
      <c r="H3718" s="4" t="str">
        <v>EX</v>
      </c>
      <c r="I3718" s="4" t="str">
        <v>VG</v>
      </c>
      <c r="J3718" s="4" t="str">
        <v>NONE</v>
      </c>
      <c r="K3718" s="4" t="str">
        <v>6.63 x 4.83 x 3.32</v>
      </c>
      <c r="L3718" s="4" t="str">
        <v>68.70</v>
      </c>
      <c r="M3718" s="4" t="str">
        <v>67.00</v>
      </c>
      <c r="N3718" s="4" t="str">
        <v/>
      </c>
      <c r="O3718" s="4" t="str">
        <v>GIA</v>
      </c>
      <c r="P3718" s="4">
        <v>4600</v>
      </c>
      <c r="Q3718" s="7">
        <v>-73</v>
      </c>
      <c r="R3718" s="5">
        <f>ROUND(P3718 * (1 + (Q3718 / 100)), 2)</f>
        <v>1242</v>
      </c>
      <c r="S3718" s="5">
        <f>ROUND(R3718 * D3718, 2)</f>
        <v>1242</v>
      </c>
      <c r="T3718" s="4" t="str">
        <v>EXHIBITION</v>
      </c>
      <c r="U3718" s="8" t="str">
        <v>AVAILABLE</v>
      </c>
      <c r="V3718" s="4" t="str">
        <v>Crystal, Feather, Needle, Indented Natural, Natural, Extra Facet</v>
      </c>
      <c r="W3718" s="9" t="str">
        <v>Media URL</v>
      </c>
    </row>
    <row r="3719">
      <c r="A3719" s="4" t="str">
        <v>7558365798</v>
      </c>
      <c r="B3719" s="4" t="str">
        <v>EMERALD</v>
      </c>
      <c r="C3719" s="4">
        <v>152212</v>
      </c>
      <c r="D3719" s="5">
        <v>1</v>
      </c>
      <c r="E3719" s="4" t="str">
        <v>F</v>
      </c>
      <c r="F3719" s="4" t="str">
        <v>VS1</v>
      </c>
      <c r="G3719" s="4" t="str">
        <v xml:space="preserve"> </v>
      </c>
      <c r="H3719" s="4" t="str">
        <v>EX</v>
      </c>
      <c r="I3719" s="4" t="str">
        <v>EX</v>
      </c>
      <c r="J3719" s="4" t="str">
        <v>FNT</v>
      </c>
      <c r="K3719" s="4" t="str">
        <v>6.34 x 4.71 x 3.40</v>
      </c>
      <c r="L3719" s="4" t="str">
        <v>72.20</v>
      </c>
      <c r="M3719" s="4" t="str">
        <v>68.00</v>
      </c>
      <c r="N3719" s="4" t="str">
        <v/>
      </c>
      <c r="O3719" s="4" t="str">
        <v>GIA</v>
      </c>
      <c r="P3719" s="4">
        <v>5800</v>
      </c>
      <c r="Q3719" s="7">
        <v>-74</v>
      </c>
      <c r="R3719" s="5">
        <f>ROUND(P3719 * (1 + (Q3719 / 100)), 2)</f>
        <v>1508</v>
      </c>
      <c r="S3719" s="5">
        <f>ROUND(R3719 * D3719, 2)</f>
        <v>1508</v>
      </c>
      <c r="T3719" s="4" t="str">
        <v>EXHIBITION</v>
      </c>
      <c r="U3719" s="8" t="str">
        <v>AVAILABLE</v>
      </c>
      <c r="V3719" s="4" t="str">
        <v>Feather</v>
      </c>
      <c r="W3719" s="9" t="str">
        <v>Media URL</v>
      </c>
    </row>
    <row r="3720">
      <c r="A3720" s="4" t="str">
        <v>7558716178</v>
      </c>
      <c r="B3720" s="4" t="str">
        <v>EMERALD</v>
      </c>
      <c r="C3720" s="4">
        <v>166622</v>
      </c>
      <c r="D3720" s="5">
        <v>1</v>
      </c>
      <c r="E3720" s="4" t="str">
        <v>G</v>
      </c>
      <c r="F3720" s="4" t="str">
        <v>VVS1</v>
      </c>
      <c r="G3720" s="4" t="str">
        <v xml:space="preserve"> </v>
      </c>
      <c r="H3720" s="4" t="str">
        <v>EX</v>
      </c>
      <c r="I3720" s="4" t="str">
        <v>VG</v>
      </c>
      <c r="J3720" s="4" t="str">
        <v>NONE</v>
      </c>
      <c r="K3720" s="4" t="str">
        <v>6.17 x 4.73 x 3.50</v>
      </c>
      <c r="L3720" s="4" t="str">
        <v>74.10</v>
      </c>
      <c r="M3720" s="4" t="str">
        <v>67.00</v>
      </c>
      <c r="N3720" s="4" t="str">
        <v/>
      </c>
      <c r="O3720" s="4" t="str">
        <v>GIA</v>
      </c>
      <c r="P3720" s="4">
        <v>6200</v>
      </c>
      <c r="Q3720" s="7">
        <v>-70</v>
      </c>
      <c r="R3720" s="5">
        <f>ROUND(P3720 * (1 + (Q3720 / 100)), 2)</f>
        <v>1860</v>
      </c>
      <c r="S3720" s="5">
        <f>ROUND(R3720 * D3720, 2)</f>
        <v>1860</v>
      </c>
      <c r="T3720" s="4" t="str">
        <v>EXHIBITION</v>
      </c>
      <c r="U3720" s="8" t="str">
        <v>AVAILABLE</v>
      </c>
      <c r="V3720" s="4" t="str">
        <v>Pinpoint, Feather</v>
      </c>
      <c r="W3720" s="9" t="str">
        <v>Media URL</v>
      </c>
    </row>
    <row r="3721">
      <c r="A3721" s="4" t="str">
        <v>7568197236</v>
      </c>
      <c r="B3721" s="4" t="str">
        <v>EMERALD</v>
      </c>
      <c r="C3721" s="4">
        <v>186131</v>
      </c>
      <c r="D3721" s="5">
        <v>1.01</v>
      </c>
      <c r="E3721" s="4" t="str">
        <v>G</v>
      </c>
      <c r="F3721" s="4" t="str">
        <v>VVS1</v>
      </c>
      <c r="G3721" s="4" t="str">
        <v xml:space="preserve"> </v>
      </c>
      <c r="H3721" s="4" t="str">
        <v>EX</v>
      </c>
      <c r="I3721" s="4" t="str">
        <v>EX</v>
      </c>
      <c r="J3721" s="4" t="str">
        <v>NONE</v>
      </c>
      <c r="K3721" s="4" t="str">
        <v>6.30 x 4.66 x 3.43</v>
      </c>
      <c r="L3721" s="4" t="str">
        <v>73.70</v>
      </c>
      <c r="M3721" s="4" t="str">
        <v>60.00</v>
      </c>
      <c r="N3721" s="4" t="str">
        <v/>
      </c>
      <c r="O3721" s="4" t="str">
        <v>GIA</v>
      </c>
      <c r="P3721" s="4">
        <v>6200</v>
      </c>
      <c r="Q3721" s="7">
        <v>-68</v>
      </c>
      <c r="R3721" s="5">
        <f>ROUND(P3721 * (1 + (Q3721 / 100)), 2)</f>
        <v>1984</v>
      </c>
      <c r="S3721" s="5">
        <f>ROUND(R3721 * D3721, 2)</f>
        <v>2003.84</v>
      </c>
      <c r="T3721" s="4" t="str">
        <v>EXHIBITION</v>
      </c>
      <c r="U3721" s="8" t="str">
        <v>AVAILABLE</v>
      </c>
      <c r="V3721" s="4" t="str">
        <v>Feather</v>
      </c>
      <c r="W3721" s="9" t="str">
        <v>Media URL</v>
      </c>
    </row>
    <row r="3722">
      <c r="A3722" s="4" t="str">
        <v>7561045346</v>
      </c>
      <c r="B3722" s="4" t="str">
        <v>EMERALD</v>
      </c>
      <c r="C3722" s="4">
        <v>178117</v>
      </c>
      <c r="D3722" s="5">
        <v>1.01</v>
      </c>
      <c r="E3722" s="4" t="str">
        <v>G</v>
      </c>
      <c r="F3722" s="4" t="str">
        <v>VVS2</v>
      </c>
      <c r="G3722" s="4" t="str">
        <v xml:space="preserve"> </v>
      </c>
      <c r="H3722" s="4" t="str">
        <v>EX</v>
      </c>
      <c r="I3722" s="4" t="str">
        <v>VG</v>
      </c>
      <c r="J3722" s="4" t="str">
        <v>NONE</v>
      </c>
      <c r="K3722" s="4" t="str">
        <v>6.13 x 4.71 x 3.57</v>
      </c>
      <c r="L3722" s="4" t="str">
        <v>75.70</v>
      </c>
      <c r="M3722" s="4" t="str">
        <v>67.00</v>
      </c>
      <c r="N3722" s="4" t="str">
        <v/>
      </c>
      <c r="O3722" s="4" t="str">
        <v>GIA</v>
      </c>
      <c r="P3722" s="4">
        <v>5800</v>
      </c>
      <c r="Q3722" s="7">
        <v>-63</v>
      </c>
      <c r="R3722" s="5">
        <f>ROUND(P3722 * (1 + (Q3722 / 100)), 2)</f>
        <v>2146</v>
      </c>
      <c r="S3722" s="5">
        <f>ROUND(R3722 * D3722, 2)</f>
        <v>2167.46</v>
      </c>
      <c r="T3722" s="4" t="str">
        <v>EXHIBITION</v>
      </c>
      <c r="U3722" s="8" t="str">
        <v>AVAILABLE</v>
      </c>
      <c r="V3722" s="4" t="str">
        <v>Cloud, Pinpoint, Feather</v>
      </c>
      <c r="W3722" s="9" t="str">
        <v>Media URL</v>
      </c>
    </row>
    <row r="3723">
      <c r="A3723" s="4" t="str">
        <v>7551560304</v>
      </c>
      <c r="B3723" s="4" t="str">
        <v>EMERALD</v>
      </c>
      <c r="C3723" s="4">
        <v>161618</v>
      </c>
      <c r="D3723" s="5">
        <v>1.01</v>
      </c>
      <c r="E3723" s="4" t="str">
        <v>G</v>
      </c>
      <c r="F3723" s="4" t="str">
        <v>VS1</v>
      </c>
      <c r="G3723" s="4" t="str">
        <v xml:space="preserve"> </v>
      </c>
      <c r="H3723" s="4" t="str">
        <v>EX</v>
      </c>
      <c r="I3723" s="4" t="str">
        <v>EX</v>
      </c>
      <c r="J3723" s="4" t="str">
        <v>MED</v>
      </c>
      <c r="K3723" s="4" t="str">
        <v>6.14 x 4.76 x 3.52</v>
      </c>
      <c r="L3723" s="4" t="str">
        <v>74.00</v>
      </c>
      <c r="M3723" s="4" t="str">
        <v>63.00</v>
      </c>
      <c r="N3723" s="4" t="str">
        <v/>
      </c>
      <c r="O3723" s="4" t="str">
        <v>GIA</v>
      </c>
      <c r="P3723" s="4">
        <v>5400</v>
      </c>
      <c r="Q3723" s="7">
        <v>-73</v>
      </c>
      <c r="R3723" s="5">
        <f>ROUND(P3723 * (1 + (Q3723 / 100)), 2)</f>
        <v>1458</v>
      </c>
      <c r="S3723" s="5">
        <f>ROUND(R3723 * D3723, 2)</f>
        <v>1472.58</v>
      </c>
      <c r="T3723" s="4" t="str">
        <v>EXHIBITION</v>
      </c>
      <c r="U3723" s="8" t="str">
        <v>AVAILABLE</v>
      </c>
      <c r="V3723" s="4" t="str">
        <v>Feather, Natural</v>
      </c>
      <c r="W3723" s="9" t="str">
        <v>Media URL</v>
      </c>
    </row>
    <row r="3724">
      <c r="A3724" s="4" t="str">
        <v>6562060453</v>
      </c>
      <c r="B3724" s="4" t="str">
        <v>EMERALD</v>
      </c>
      <c r="C3724" s="4">
        <v>179399</v>
      </c>
      <c r="D3724" s="5">
        <v>1</v>
      </c>
      <c r="E3724" s="4" t="str">
        <v>G</v>
      </c>
      <c r="F3724" s="4" t="str">
        <v>VS2</v>
      </c>
      <c r="G3724" s="4" t="str">
        <v xml:space="preserve"> </v>
      </c>
      <c r="H3724" s="4" t="str">
        <v>EX</v>
      </c>
      <c r="I3724" s="4" t="str">
        <v>VG</v>
      </c>
      <c r="J3724" s="4" t="str">
        <v>NONE</v>
      </c>
      <c r="K3724" s="4" t="str">
        <v>6.14 x 4.82 x 3.58</v>
      </c>
      <c r="L3724" s="4" t="str">
        <v>74.20</v>
      </c>
      <c r="M3724" s="4" t="str">
        <v>65.00</v>
      </c>
      <c r="N3724" s="4" t="str">
        <v/>
      </c>
      <c r="O3724" s="4" t="str">
        <v>GIA</v>
      </c>
      <c r="P3724" s="4">
        <v>4800</v>
      </c>
      <c r="Q3724" s="7">
        <v>-63</v>
      </c>
      <c r="R3724" s="5">
        <f>ROUND(P3724 * (1 + (Q3724 / 100)), 2)</f>
        <v>1776</v>
      </c>
      <c r="S3724" s="5">
        <f>ROUND(R3724 * D3724, 2)</f>
        <v>1776</v>
      </c>
      <c r="T3724" s="4" t="str">
        <v>EXHIBITION</v>
      </c>
      <c r="U3724" s="8" t="str">
        <v>AVAILABLE</v>
      </c>
      <c r="V3724" s="4" t="str">
        <v>Feather, Etch Channel</v>
      </c>
      <c r="W3724" s="9" t="str">
        <v>Media URL</v>
      </c>
    </row>
    <row r="3725">
      <c r="A3725" s="4" t="str">
        <v>801638015</v>
      </c>
      <c r="B3725" s="4" t="str">
        <v>EMERALD</v>
      </c>
      <c r="C3725" s="4">
        <v>165223</v>
      </c>
      <c r="D3725" s="5">
        <v>1</v>
      </c>
      <c r="E3725" s="4" t="str">
        <v>G</v>
      </c>
      <c r="F3725" s="4" t="str">
        <v>SI2</v>
      </c>
      <c r="G3725" s="4" t="str">
        <v>VG</v>
      </c>
      <c r="H3725" s="4" t="str">
        <v>EX</v>
      </c>
      <c r="I3725" s="4" t="str">
        <v>EX</v>
      </c>
      <c r="J3725" s="4" t="str">
        <v>SLT</v>
      </c>
      <c r="K3725" s="4" t="str">
        <v>6.41 x 4.80 x 3.50</v>
      </c>
      <c r="L3725" s="4" t="str">
        <v>72.90</v>
      </c>
      <c r="M3725" s="4" t="str">
        <v>62.00</v>
      </c>
      <c r="N3725" s="4" t="str">
        <v>34.20</v>
      </c>
      <c r="O3725" s="4" t="str">
        <v>IGI</v>
      </c>
      <c r="P3725" s="4">
        <v>3300</v>
      </c>
      <c r="Q3725" s="7">
        <v>-79</v>
      </c>
      <c r="R3725" s="5">
        <f>ROUND(P3725 * (1 + (Q3725 / 100)), 2)</f>
        <v>693</v>
      </c>
      <c r="S3725" s="5">
        <f>ROUND(R3725 * D3725, 2)</f>
        <v>693</v>
      </c>
      <c r="T3725" s="4" t="str">
        <v>MUMBAI</v>
      </c>
      <c r="U3725" s="8" t="str">
        <v>AVAILABLE</v>
      </c>
      <c r="V3725" s="4" t="str">
        <v>Crystal, Feather, Cloud, Needle</v>
      </c>
      <c r="W3725" s="9" t="str">
        <v>Media URL</v>
      </c>
    </row>
    <row r="3726">
      <c r="A3726" s="4" t="str">
        <v>801639219</v>
      </c>
      <c r="B3726" s="4" t="str">
        <v>EMERALD</v>
      </c>
      <c r="C3726" s="4">
        <v>185520</v>
      </c>
      <c r="D3726" s="5">
        <v>1</v>
      </c>
      <c r="E3726" s="4" t="str">
        <v>H</v>
      </c>
      <c r="F3726" s="4" t="str">
        <v>IF</v>
      </c>
      <c r="G3726" s="4" t="str">
        <v>VG</v>
      </c>
      <c r="H3726" s="4" t="str">
        <v>EX</v>
      </c>
      <c r="I3726" s="4" t="str">
        <v>EX</v>
      </c>
      <c r="J3726" s="4" t="str">
        <v>STG</v>
      </c>
      <c r="K3726" s="4" t="str">
        <v>6.62 x 4.75 x 3.26</v>
      </c>
      <c r="L3726" s="4" t="str">
        <v>68.60</v>
      </c>
      <c r="M3726" s="4" t="str">
        <v>68.00</v>
      </c>
      <c r="N3726" s="4" t="str">
        <v>37.10</v>
      </c>
      <c r="O3726" s="4" t="str">
        <v>IGI</v>
      </c>
      <c r="P3726" s="4">
        <v>5600</v>
      </c>
      <c r="Q3726" s="7">
        <v>-75</v>
      </c>
      <c r="R3726" s="5">
        <f>ROUND(P3726 * (1 + (Q3726 / 100)), 2)</f>
        <v>1400</v>
      </c>
      <c r="S3726" s="5">
        <f>ROUND(R3726 * D3726, 2)</f>
        <v>1400</v>
      </c>
      <c r="T3726" s="4" t="str">
        <v>MUMBAI</v>
      </c>
      <c r="U3726" s="8" t="str">
        <v>AVAILABLE</v>
      </c>
      <c r="V3726" s="4" t="str">
        <v xml:space="preserve"> </v>
      </c>
      <c r="W3726" s="9" t="str">
        <v>Media URL</v>
      </c>
    </row>
    <row r="3727">
      <c r="A3727" s="4" t="str">
        <v>7563003075</v>
      </c>
      <c r="B3727" s="4" t="str">
        <v>EMERALD</v>
      </c>
      <c r="C3727" s="4">
        <v>175585</v>
      </c>
      <c r="D3727" s="5">
        <v>1</v>
      </c>
      <c r="E3727" s="4" t="str">
        <v>H</v>
      </c>
      <c r="F3727" s="4" t="str">
        <v>VVS2</v>
      </c>
      <c r="G3727" s="4" t="str">
        <v xml:space="preserve"> </v>
      </c>
      <c r="H3727" s="4" t="str">
        <v>EX</v>
      </c>
      <c r="I3727" s="4" t="str">
        <v>EX</v>
      </c>
      <c r="J3727" s="4" t="str">
        <v>NONE</v>
      </c>
      <c r="K3727" s="4" t="str">
        <v>6.12 x 4.70 x 3.49</v>
      </c>
      <c r="L3727" s="4" t="str">
        <v>74.20</v>
      </c>
      <c r="M3727" s="4" t="str">
        <v>63.00</v>
      </c>
      <c r="N3727" s="4" t="str">
        <v/>
      </c>
      <c r="O3727" s="4" t="str">
        <v>GIA</v>
      </c>
      <c r="P3727" s="4">
        <v>4900</v>
      </c>
      <c r="Q3727" s="7">
        <v>-72</v>
      </c>
      <c r="R3727" s="5">
        <f>ROUND(P3727 * (1 + (Q3727 / 100)), 2)</f>
        <v>1372</v>
      </c>
      <c r="S3727" s="5">
        <f>ROUND(R3727 * D3727, 2)</f>
        <v>1372</v>
      </c>
      <c r="T3727" s="4" t="str">
        <v>EXHIBITION</v>
      </c>
      <c r="U3727" s="8" t="str">
        <v>AVAILABLE</v>
      </c>
      <c r="V3727" s="4" t="str">
        <v>Needle, Pinpoint</v>
      </c>
      <c r="W3727" s="9" t="str">
        <v>Media URL</v>
      </c>
    </row>
    <row r="3728">
      <c r="A3728" s="4" t="str">
        <v>6555708448</v>
      </c>
      <c r="B3728" s="4" t="str">
        <v>EMERALD</v>
      </c>
      <c r="C3728" s="4">
        <v>166072</v>
      </c>
      <c r="D3728" s="5">
        <v>1.01</v>
      </c>
      <c r="E3728" s="4" t="str">
        <v>H</v>
      </c>
      <c r="F3728" s="4" t="str">
        <v>VS1</v>
      </c>
      <c r="G3728" s="4" t="str">
        <v xml:space="preserve"> </v>
      </c>
      <c r="H3728" s="4" t="str">
        <v>EX</v>
      </c>
      <c r="I3728" s="4" t="str">
        <v>VG</v>
      </c>
      <c r="J3728" s="4" t="str">
        <v>NONE</v>
      </c>
      <c r="K3728" s="4" t="str">
        <v>6.24 x 4.67 x 3.58</v>
      </c>
      <c r="L3728" s="4" t="str">
        <v>76.50</v>
      </c>
      <c r="M3728" s="4" t="str">
        <v>75.00</v>
      </c>
      <c r="N3728" s="4" t="str">
        <v/>
      </c>
      <c r="O3728" s="4" t="str">
        <v>GIA</v>
      </c>
      <c r="P3728" s="4">
        <v>4600</v>
      </c>
      <c r="Q3728" s="7">
        <v>-70</v>
      </c>
      <c r="R3728" s="5">
        <f>ROUND(P3728 * (1 + (Q3728 / 100)), 2)</f>
        <v>1380</v>
      </c>
      <c r="S3728" s="5">
        <f>ROUND(R3728 * D3728, 2)</f>
        <v>1393.8</v>
      </c>
      <c r="T3728" s="4" t="str">
        <v>EXHIBITION</v>
      </c>
      <c r="U3728" s="8" t="str">
        <v>AVAILABLE</v>
      </c>
      <c r="V3728" s="4" t="str">
        <v>Crystal, Cloud, Needle</v>
      </c>
      <c r="W3728" s="9" t="str">
        <v>Media URL</v>
      </c>
    </row>
    <row r="3729">
      <c r="A3729" s="4" t="str">
        <v>7558505273</v>
      </c>
      <c r="B3729" s="4" t="str">
        <v>EMERALD</v>
      </c>
      <c r="C3729" s="4">
        <v>158571</v>
      </c>
      <c r="D3729" s="5">
        <v>1</v>
      </c>
      <c r="E3729" s="4" t="str">
        <v>H</v>
      </c>
      <c r="F3729" s="4" t="str">
        <v>VS1</v>
      </c>
      <c r="G3729" s="4" t="str">
        <v xml:space="preserve"> </v>
      </c>
      <c r="H3729" s="4" t="str">
        <v>EX</v>
      </c>
      <c r="I3729" s="4" t="str">
        <v>VG</v>
      </c>
      <c r="J3729" s="4" t="str">
        <v>STG</v>
      </c>
      <c r="K3729" s="4" t="str">
        <v>6.15 x 4.78 x 3.56</v>
      </c>
      <c r="L3729" s="4" t="str">
        <v>74.60</v>
      </c>
      <c r="M3729" s="4" t="str">
        <v>66.00</v>
      </c>
      <c r="N3729" s="4" t="str">
        <v/>
      </c>
      <c r="O3729" s="4" t="str">
        <v>GIA</v>
      </c>
      <c r="P3729" s="4">
        <v>4600</v>
      </c>
      <c r="Q3729" s="7">
        <v>-77</v>
      </c>
      <c r="R3729" s="5">
        <f>ROUND(P3729 * (1 + (Q3729 / 100)), 2)</f>
        <v>1058</v>
      </c>
      <c r="S3729" s="5">
        <f>ROUND(R3729 * D3729, 2)</f>
        <v>1058</v>
      </c>
      <c r="T3729" s="4" t="str">
        <v>EXHIBITION</v>
      </c>
      <c r="U3729" s="8" t="str">
        <v>AVAILABLE</v>
      </c>
      <c r="V3729" s="4" t="str">
        <v>Feather, Cloud, Pinpoint</v>
      </c>
      <c r="W3729" s="9" t="str">
        <v>Media URL</v>
      </c>
    </row>
    <row r="3730">
      <c r="A3730" s="4" t="str">
        <v>5563080257</v>
      </c>
      <c r="B3730" s="4" t="str">
        <v>EMERALD</v>
      </c>
      <c r="C3730" s="4">
        <v>180990</v>
      </c>
      <c r="D3730" s="5">
        <v>1.01</v>
      </c>
      <c r="E3730" s="4" t="str">
        <v>H</v>
      </c>
      <c r="F3730" s="4" t="str">
        <v>SI1</v>
      </c>
      <c r="G3730" s="4" t="str">
        <v xml:space="preserve"> </v>
      </c>
      <c r="H3730" s="4" t="str">
        <v>EX</v>
      </c>
      <c r="I3730" s="4" t="str">
        <v>VG</v>
      </c>
      <c r="J3730" s="4" t="str">
        <v>NONE</v>
      </c>
      <c r="K3730" s="4" t="str">
        <v>6.59 x 4.69 x 3.28</v>
      </c>
      <c r="L3730" s="4" t="str">
        <v>70.00</v>
      </c>
      <c r="M3730" s="4" t="str">
        <v>66.00</v>
      </c>
      <c r="N3730" s="4" t="str">
        <v/>
      </c>
      <c r="O3730" s="4" t="str">
        <v>GIA</v>
      </c>
      <c r="P3730" s="4">
        <v>3600</v>
      </c>
      <c r="Q3730" s="7">
        <v>-64</v>
      </c>
      <c r="R3730" s="5">
        <f>ROUND(P3730 * (1 + (Q3730 / 100)), 2)</f>
        <v>1296</v>
      </c>
      <c r="S3730" s="5">
        <f>ROUND(R3730 * D3730, 2)</f>
        <v>1308.96</v>
      </c>
      <c r="T3730" s="4" t="str">
        <v>EXHIBITION</v>
      </c>
      <c r="U3730" s="8" t="str">
        <v>AVAILABLE</v>
      </c>
      <c r="V3730" s="4" t="str">
        <v>Cloud, Crystal</v>
      </c>
      <c r="W3730" s="9" t="str">
        <v>Media URL</v>
      </c>
    </row>
    <row r="3731">
      <c r="A3731" s="4" t="str">
        <v>1568158644</v>
      </c>
      <c r="B3731" s="4" t="str">
        <v>EMERALD</v>
      </c>
      <c r="C3731" s="4">
        <v>183740</v>
      </c>
      <c r="D3731" s="5">
        <v>1.01</v>
      </c>
      <c r="E3731" s="4" t="str">
        <v>H</v>
      </c>
      <c r="F3731" s="4" t="str">
        <v>SI1</v>
      </c>
      <c r="G3731" s="4" t="str">
        <v xml:space="preserve"> </v>
      </c>
      <c r="H3731" s="4" t="str">
        <v>EX</v>
      </c>
      <c r="I3731" s="4" t="str">
        <v>VG</v>
      </c>
      <c r="J3731" s="4" t="str">
        <v>NONE</v>
      </c>
      <c r="K3731" s="4" t="str">
        <v>6.56 x 4.75 x 3.30</v>
      </c>
      <c r="L3731" s="4" t="str">
        <v>69.40</v>
      </c>
      <c r="M3731" s="4" t="str">
        <v>66.00</v>
      </c>
      <c r="N3731" s="4" t="str">
        <v/>
      </c>
      <c r="O3731" s="4" t="str">
        <v>GIA</v>
      </c>
      <c r="P3731" s="4">
        <v>3600</v>
      </c>
      <c r="Q3731" s="7">
        <v>-64</v>
      </c>
      <c r="R3731" s="5">
        <f>ROUND(P3731 * (1 + (Q3731 / 100)), 2)</f>
        <v>1296</v>
      </c>
      <c r="S3731" s="5">
        <f>ROUND(R3731 * D3731, 2)</f>
        <v>1308.96</v>
      </c>
      <c r="T3731" s="4" t="str">
        <v>EXHIBITION</v>
      </c>
      <c r="U3731" s="8" t="str">
        <v>AVAILABLE</v>
      </c>
      <c r="V3731" s="4" t="str">
        <v>Feather, Needle, Cloud, Pinpoint</v>
      </c>
      <c r="W3731" s="9" t="str">
        <v>Media URL</v>
      </c>
    </row>
    <row r="3732">
      <c r="A3732" s="4" t="str">
        <v>7551562582</v>
      </c>
      <c r="B3732" s="4" t="str">
        <v>EMERALD</v>
      </c>
      <c r="C3732" s="4">
        <v>161043</v>
      </c>
      <c r="D3732" s="5">
        <v>1</v>
      </c>
      <c r="E3732" s="4" t="str">
        <v>I</v>
      </c>
      <c r="F3732" s="4" t="str">
        <v>IF</v>
      </c>
      <c r="G3732" s="4" t="str">
        <v xml:space="preserve"> </v>
      </c>
      <c r="H3732" s="4" t="str">
        <v>EX</v>
      </c>
      <c r="I3732" s="4" t="str">
        <v>EX</v>
      </c>
      <c r="J3732" s="4" t="str">
        <v>NONE</v>
      </c>
      <c r="K3732" s="4" t="str">
        <v>6.61 x 4.74 x 3.30</v>
      </c>
      <c r="L3732" s="4" t="str">
        <v>69.70</v>
      </c>
      <c r="M3732" s="4" t="str">
        <v>70.00</v>
      </c>
      <c r="N3732" s="4" t="str">
        <v/>
      </c>
      <c r="O3732" s="4" t="str">
        <v>GIA</v>
      </c>
      <c r="P3732" s="4">
        <v>4700</v>
      </c>
      <c r="Q3732" s="7">
        <v>-73</v>
      </c>
      <c r="R3732" s="5">
        <f>ROUND(P3732 * (1 + (Q3732 / 100)), 2)</f>
        <v>1269</v>
      </c>
      <c r="S3732" s="5">
        <f>ROUND(R3732 * D3732, 2)</f>
        <v>1269</v>
      </c>
      <c r="T3732" s="4" t="str">
        <v>EXHIBITION</v>
      </c>
      <c r="U3732" s="8" t="str">
        <v>AVAILABLE</v>
      </c>
      <c r="V3732" s="4" t="str">
        <v xml:space="preserve"> </v>
      </c>
      <c r="W3732" s="9" t="str">
        <v>Media URL</v>
      </c>
    </row>
    <row r="3733">
      <c r="A3733" s="4" t="str">
        <v>2566139378</v>
      </c>
      <c r="B3733" s="4" t="str">
        <v>EMERALD</v>
      </c>
      <c r="C3733" s="4">
        <v>182815</v>
      </c>
      <c r="D3733" s="5">
        <v>1</v>
      </c>
      <c r="E3733" s="4" t="str">
        <v>I</v>
      </c>
      <c r="F3733" s="4" t="str">
        <v>VVS1</v>
      </c>
      <c r="G3733" s="4" t="str">
        <v xml:space="preserve"> </v>
      </c>
      <c r="H3733" s="4" t="str">
        <v>EX</v>
      </c>
      <c r="I3733" s="4" t="str">
        <v>VG</v>
      </c>
      <c r="J3733" s="4" t="str">
        <v>NONE</v>
      </c>
      <c r="K3733" s="4" t="str">
        <v>6.42 x 4.62 x 3.58</v>
      </c>
      <c r="L3733" s="4" t="str">
        <v>77.40</v>
      </c>
      <c r="M3733" s="4" t="str">
        <v>70.00</v>
      </c>
      <c r="N3733" s="4" t="str">
        <v/>
      </c>
      <c r="O3733" s="4" t="str">
        <v>GIA</v>
      </c>
      <c r="P3733" s="4">
        <v>4400</v>
      </c>
      <c r="Q3733" s="7">
        <v>-66</v>
      </c>
      <c r="R3733" s="5">
        <f>ROUND(P3733 * (1 + (Q3733 / 100)), 2)</f>
        <v>1496</v>
      </c>
      <c r="S3733" s="5">
        <f>ROUND(R3733 * D3733, 2)</f>
        <v>1496</v>
      </c>
      <c r="T3733" s="4" t="str">
        <v>EXHIBITION</v>
      </c>
      <c r="U3733" s="8" t="str">
        <v>AVAILABLE</v>
      </c>
      <c r="V3733" s="4" t="str">
        <v>Pinpoint, Feather</v>
      </c>
      <c r="W3733" s="9" t="str">
        <v>Media URL</v>
      </c>
    </row>
    <row r="3734">
      <c r="A3734" s="4" t="str">
        <v>1555562467</v>
      </c>
      <c r="B3734" s="4" t="str">
        <v>EMERALD</v>
      </c>
      <c r="C3734" s="4">
        <v>161124</v>
      </c>
      <c r="D3734" s="5">
        <v>1</v>
      </c>
      <c r="E3734" s="4" t="str">
        <v>I</v>
      </c>
      <c r="F3734" s="4" t="str">
        <v>VVS1</v>
      </c>
      <c r="G3734" s="4" t="str">
        <v xml:space="preserve"> </v>
      </c>
      <c r="H3734" s="4" t="str">
        <v>EX</v>
      </c>
      <c r="I3734" s="4" t="str">
        <v>EX</v>
      </c>
      <c r="J3734" s="4" t="str">
        <v>NONE</v>
      </c>
      <c r="K3734" s="4" t="str">
        <v>6.32 x 4.75 x 3.48</v>
      </c>
      <c r="L3734" s="4" t="str">
        <v>73.30</v>
      </c>
      <c r="M3734" s="4" t="str">
        <v>63.00</v>
      </c>
      <c r="N3734" s="4" t="str">
        <v/>
      </c>
      <c r="O3734" s="4" t="str">
        <v>GIA</v>
      </c>
      <c r="P3734" s="4">
        <v>4400</v>
      </c>
      <c r="Q3734" s="7">
        <v>-73</v>
      </c>
      <c r="R3734" s="5">
        <f>ROUND(P3734 * (1 + (Q3734 / 100)), 2)</f>
        <v>1188</v>
      </c>
      <c r="S3734" s="5">
        <f>ROUND(R3734 * D3734, 2)</f>
        <v>1188</v>
      </c>
      <c r="T3734" s="4" t="str">
        <v>EXHIBITION</v>
      </c>
      <c r="U3734" s="8" t="str">
        <v>AVAILABLE</v>
      </c>
      <c r="V3734" s="4" t="str">
        <v>Pinpoint, Feather</v>
      </c>
      <c r="W3734" s="9" t="str">
        <v>Media URL</v>
      </c>
    </row>
    <row r="3735">
      <c r="A3735" s="4" t="str">
        <v>6561003117</v>
      </c>
      <c r="B3735" s="4" t="str">
        <v>EMERALD</v>
      </c>
      <c r="C3735" s="4">
        <v>176410</v>
      </c>
      <c r="D3735" s="5">
        <v>1</v>
      </c>
      <c r="E3735" s="4" t="str">
        <v>I</v>
      </c>
      <c r="F3735" s="4" t="str">
        <v>VVS1</v>
      </c>
      <c r="G3735" s="4" t="str">
        <v xml:space="preserve"> </v>
      </c>
      <c r="H3735" s="4" t="str">
        <v>EX</v>
      </c>
      <c r="I3735" s="4" t="str">
        <v>EX</v>
      </c>
      <c r="J3735" s="4" t="str">
        <v>FNT</v>
      </c>
      <c r="K3735" s="4" t="str">
        <v>6.48 x 4.69 x 3.38</v>
      </c>
      <c r="L3735" s="4" t="str">
        <v>72.10</v>
      </c>
      <c r="M3735" s="4" t="str">
        <v>64.00</v>
      </c>
      <c r="N3735" s="4" t="str">
        <v/>
      </c>
      <c r="O3735" s="4" t="str">
        <v>GIA</v>
      </c>
      <c r="P3735" s="4">
        <v>4400</v>
      </c>
      <c r="Q3735" s="7">
        <v>-70</v>
      </c>
      <c r="R3735" s="5">
        <f>ROUND(P3735 * (1 + (Q3735 / 100)), 2)</f>
        <v>1320</v>
      </c>
      <c r="S3735" s="5">
        <f>ROUND(R3735 * D3735, 2)</f>
        <v>1320</v>
      </c>
      <c r="T3735" s="4" t="str">
        <v>EXHIBITION</v>
      </c>
      <c r="U3735" s="8" t="str">
        <v>AVAILABLE</v>
      </c>
      <c r="V3735" s="4" t="str">
        <v>Pinpoint, Feather</v>
      </c>
      <c r="W3735" s="9" t="str">
        <v>Media URL</v>
      </c>
    </row>
    <row r="3736">
      <c r="A3736" s="4" t="str">
        <v>6551995598</v>
      </c>
      <c r="B3736" s="4" t="str">
        <v>EMERALD</v>
      </c>
      <c r="C3736" s="4">
        <v>174776</v>
      </c>
      <c r="D3736" s="5">
        <v>1.01</v>
      </c>
      <c r="E3736" s="4" t="str">
        <v>I</v>
      </c>
      <c r="F3736" s="4" t="str">
        <v>VVS2</v>
      </c>
      <c r="G3736" s="4" t="str">
        <v xml:space="preserve"> </v>
      </c>
      <c r="H3736" s="4" t="str">
        <v>EX</v>
      </c>
      <c r="I3736" s="4" t="str">
        <v>VG</v>
      </c>
      <c r="J3736" s="4" t="str">
        <v>NONE</v>
      </c>
      <c r="K3736" s="4" t="str">
        <v>6.33 x 4.70 x 3.53</v>
      </c>
      <c r="L3736" s="4" t="str">
        <v>75.00</v>
      </c>
      <c r="M3736" s="4" t="str">
        <v>61.00</v>
      </c>
      <c r="N3736" s="4" t="str">
        <v/>
      </c>
      <c r="O3736" s="4" t="str">
        <v>GIA</v>
      </c>
      <c r="P3736" s="4">
        <v>4200</v>
      </c>
      <c r="Q3736" s="7">
        <v>-67</v>
      </c>
      <c r="R3736" s="5">
        <f>ROUND(P3736 * (1 + (Q3736 / 100)), 2)</f>
        <v>1386</v>
      </c>
      <c r="S3736" s="5">
        <f>ROUND(R3736 * D3736, 2)</f>
        <v>1399.86</v>
      </c>
      <c r="T3736" s="4" t="str">
        <v>EXHIBITION</v>
      </c>
      <c r="U3736" s="8" t="str">
        <v>AVAILABLE</v>
      </c>
      <c r="V3736" s="4" t="str">
        <v>Cloud</v>
      </c>
      <c r="W3736" s="9" t="str">
        <v>Media URL</v>
      </c>
    </row>
    <row r="3737">
      <c r="A3737" s="4" t="str">
        <v>6562091193</v>
      </c>
      <c r="B3737" s="4" t="str">
        <v>EMERALD</v>
      </c>
      <c r="C3737" s="4">
        <v>181218</v>
      </c>
      <c r="D3737" s="5">
        <v>1</v>
      </c>
      <c r="E3737" s="4" t="str">
        <v>I</v>
      </c>
      <c r="F3737" s="4" t="str">
        <v>VVS2</v>
      </c>
      <c r="G3737" s="4" t="str">
        <v xml:space="preserve"> </v>
      </c>
      <c r="H3737" s="4" t="str">
        <v>EX</v>
      </c>
      <c r="I3737" s="4" t="str">
        <v>VG</v>
      </c>
      <c r="J3737" s="4" t="str">
        <v>NONE</v>
      </c>
      <c r="K3737" s="4" t="str">
        <v>6.11 x 4.71 x 3.56</v>
      </c>
      <c r="L3737" s="4" t="str">
        <v>75.60</v>
      </c>
      <c r="M3737" s="4" t="str">
        <v>66.00</v>
      </c>
      <c r="N3737" s="4" t="str">
        <v/>
      </c>
      <c r="O3737" s="4" t="str">
        <v>GIA</v>
      </c>
      <c r="P3737" s="4">
        <v>4200</v>
      </c>
      <c r="Q3737" s="7">
        <v>-64</v>
      </c>
      <c r="R3737" s="5">
        <f>ROUND(P3737 * (1 + (Q3737 / 100)), 2)</f>
        <v>1512</v>
      </c>
      <c r="S3737" s="5">
        <f>ROUND(R3737 * D3737, 2)</f>
        <v>1512</v>
      </c>
      <c r="T3737" s="4" t="str">
        <v>EXHIBITION</v>
      </c>
      <c r="U3737" s="8" t="str">
        <v>AVAILABLE</v>
      </c>
      <c r="V3737" s="4" t="str">
        <v>Cloud, Feather</v>
      </c>
      <c r="W3737" s="9" t="str">
        <v>Media URL</v>
      </c>
    </row>
    <row r="3738">
      <c r="A3738" s="4" t="str">
        <v>2556995468</v>
      </c>
      <c r="B3738" s="4" t="str">
        <v>EMERALD</v>
      </c>
      <c r="C3738" s="4">
        <v>174527</v>
      </c>
      <c r="D3738" s="5">
        <v>1</v>
      </c>
      <c r="E3738" s="4" t="str">
        <v>I</v>
      </c>
      <c r="F3738" s="4" t="str">
        <v>VVS2</v>
      </c>
      <c r="G3738" s="4" t="str">
        <v xml:space="preserve"> </v>
      </c>
      <c r="H3738" s="4" t="str">
        <v>EX</v>
      </c>
      <c r="I3738" s="4" t="str">
        <v>VG</v>
      </c>
      <c r="J3738" s="4" t="str">
        <v>MED</v>
      </c>
      <c r="K3738" s="4" t="str">
        <v>6.57 x 4.50 x 3.40</v>
      </c>
      <c r="L3738" s="4" t="str">
        <v>75.50</v>
      </c>
      <c r="M3738" s="4" t="str">
        <v>67.00</v>
      </c>
      <c r="N3738" s="4" t="str">
        <v/>
      </c>
      <c r="O3738" s="4" t="str">
        <v>GIA</v>
      </c>
      <c r="P3738" s="4">
        <v>4200</v>
      </c>
      <c r="Q3738" s="7">
        <v>-70</v>
      </c>
      <c r="R3738" s="5">
        <f>ROUND(P3738 * (1 + (Q3738 / 100)), 2)</f>
        <v>1260</v>
      </c>
      <c r="S3738" s="5">
        <f>ROUND(R3738 * D3738, 2)</f>
        <v>1260</v>
      </c>
      <c r="T3738" s="4" t="str">
        <v>EXHIBITION</v>
      </c>
      <c r="U3738" s="8" t="str">
        <v>AVAILABLE</v>
      </c>
      <c r="V3738" s="4" t="str">
        <v>Cloud, Needle</v>
      </c>
      <c r="W3738" s="9" t="str">
        <v>Media URL</v>
      </c>
    </row>
    <row r="3739">
      <c r="A3739" s="4" t="str">
        <v>2554708497</v>
      </c>
      <c r="B3739" s="4" t="str">
        <v>EMERALD</v>
      </c>
      <c r="C3739" s="4">
        <v>166055</v>
      </c>
      <c r="D3739" s="5">
        <v>1.01</v>
      </c>
      <c r="E3739" s="4" t="str">
        <v>I</v>
      </c>
      <c r="F3739" s="4" t="str">
        <v>VVS2</v>
      </c>
      <c r="G3739" s="4" t="str">
        <v xml:space="preserve"> </v>
      </c>
      <c r="H3739" s="4" t="str">
        <v>EX</v>
      </c>
      <c r="I3739" s="4" t="str">
        <v>EX</v>
      </c>
      <c r="J3739" s="4" t="str">
        <v>NONE</v>
      </c>
      <c r="K3739" s="4" t="str">
        <v>6.16 x 4.70 x 3.56</v>
      </c>
      <c r="L3739" s="4" t="str">
        <v>75.70</v>
      </c>
      <c r="M3739" s="4" t="str">
        <v>62.00</v>
      </c>
      <c r="N3739" s="4" t="str">
        <v/>
      </c>
      <c r="O3739" s="4" t="str">
        <v>GIA</v>
      </c>
      <c r="P3739" s="4">
        <v>4200</v>
      </c>
      <c r="Q3739" s="7">
        <v>-70</v>
      </c>
      <c r="R3739" s="5">
        <f>ROUND(P3739 * (1 + (Q3739 / 100)), 2)</f>
        <v>1260</v>
      </c>
      <c r="S3739" s="5">
        <f>ROUND(R3739 * D3739, 2)</f>
        <v>1272.6</v>
      </c>
      <c r="T3739" s="4" t="str">
        <v>EXHIBITION</v>
      </c>
      <c r="U3739" s="8" t="str">
        <v>AVAILABLE</v>
      </c>
      <c r="V3739" s="4" t="str">
        <v>Pinpoint, Feather, Needle</v>
      </c>
      <c r="W3739" s="9" t="str">
        <v>Media URL</v>
      </c>
    </row>
    <row r="3740">
      <c r="A3740" s="4" t="str">
        <v>6565003602</v>
      </c>
      <c r="B3740" s="4" t="str">
        <v>EMERALD</v>
      </c>
      <c r="C3740" s="4">
        <v>175690</v>
      </c>
      <c r="D3740" s="5">
        <v>1</v>
      </c>
      <c r="E3740" s="4" t="str">
        <v>I</v>
      </c>
      <c r="F3740" s="4" t="str">
        <v>VVS2</v>
      </c>
      <c r="G3740" s="4" t="str">
        <v xml:space="preserve"> </v>
      </c>
      <c r="H3740" s="4" t="str">
        <v>EX</v>
      </c>
      <c r="I3740" s="4" t="str">
        <v>EX</v>
      </c>
      <c r="J3740" s="4" t="str">
        <v>NONE</v>
      </c>
      <c r="K3740" s="4" t="str">
        <v>6.19 x 4.74 x 3.48</v>
      </c>
      <c r="L3740" s="4" t="str">
        <v>73.40</v>
      </c>
      <c r="M3740" s="4" t="str">
        <v>70.00</v>
      </c>
      <c r="N3740" s="4" t="str">
        <v/>
      </c>
      <c r="O3740" s="4" t="str">
        <v>GIA</v>
      </c>
      <c r="P3740" s="4">
        <v>4200</v>
      </c>
      <c r="Q3740" s="7">
        <v>-67</v>
      </c>
      <c r="R3740" s="5">
        <f>ROUND(P3740 * (1 + (Q3740 / 100)), 2)</f>
        <v>1386</v>
      </c>
      <c r="S3740" s="5">
        <f>ROUND(R3740 * D3740, 2)</f>
        <v>1386</v>
      </c>
      <c r="T3740" s="4" t="str">
        <v>EXHIBITION</v>
      </c>
      <c r="U3740" s="8" t="str">
        <v>AVAILABLE</v>
      </c>
      <c r="V3740" s="4" t="str">
        <v>Needle, Pinpoint</v>
      </c>
      <c r="W3740" s="9" t="str">
        <v>Media URL</v>
      </c>
    </row>
    <row r="3741">
      <c r="A3741" s="4" t="str">
        <v>5553862204</v>
      </c>
      <c r="B3741" s="4" t="str">
        <v>EMERALD</v>
      </c>
      <c r="C3741" s="4">
        <v>171054</v>
      </c>
      <c r="D3741" s="5">
        <v>1</v>
      </c>
      <c r="E3741" s="4" t="str">
        <v>I</v>
      </c>
      <c r="F3741" s="4" t="str">
        <v>VVS2</v>
      </c>
      <c r="G3741" s="4" t="str">
        <v xml:space="preserve"> </v>
      </c>
      <c r="H3741" s="4" t="str">
        <v>EX</v>
      </c>
      <c r="I3741" s="4" t="str">
        <v>EX</v>
      </c>
      <c r="J3741" s="4" t="str">
        <v>NONE</v>
      </c>
      <c r="K3741" s="4" t="str">
        <v>6.14 x 4.77 x 3.56</v>
      </c>
      <c r="L3741" s="4" t="str">
        <v>74.70</v>
      </c>
      <c r="M3741" s="4" t="str">
        <v>69.00</v>
      </c>
      <c r="N3741" s="4" t="str">
        <v/>
      </c>
      <c r="O3741" s="4" t="str">
        <v>GIA</v>
      </c>
      <c r="P3741" s="4">
        <v>4200</v>
      </c>
      <c r="Q3741" s="7">
        <v>-67</v>
      </c>
      <c r="R3741" s="5">
        <f>ROUND(P3741 * (1 + (Q3741 / 100)), 2)</f>
        <v>1386</v>
      </c>
      <c r="S3741" s="5">
        <f>ROUND(R3741 * D3741, 2)</f>
        <v>1386</v>
      </c>
      <c r="T3741" s="4" t="str">
        <v>EXHIBITION</v>
      </c>
      <c r="U3741" s="8" t="str">
        <v>AVAILABLE</v>
      </c>
      <c r="V3741" s="4" t="str">
        <v>Feather</v>
      </c>
      <c r="W3741" s="9" t="str">
        <v>Media URL</v>
      </c>
    </row>
    <row r="3742">
      <c r="A3742" s="4" t="str">
        <v>6552995213</v>
      </c>
      <c r="B3742" s="4" t="str">
        <v>EMERALD</v>
      </c>
      <c r="C3742" s="4">
        <v>175694</v>
      </c>
      <c r="D3742" s="5">
        <v>1.01</v>
      </c>
      <c r="E3742" s="4" t="str">
        <v>I</v>
      </c>
      <c r="F3742" s="4" t="str">
        <v>VVS2</v>
      </c>
      <c r="G3742" s="4" t="str">
        <v xml:space="preserve"> </v>
      </c>
      <c r="H3742" s="4" t="str">
        <v>EX</v>
      </c>
      <c r="I3742" s="4" t="str">
        <v>EX</v>
      </c>
      <c r="J3742" s="4" t="str">
        <v>NONE</v>
      </c>
      <c r="K3742" s="4" t="str">
        <v>6.19 x 4.75 x 3.61</v>
      </c>
      <c r="L3742" s="4" t="str">
        <v>75.90</v>
      </c>
      <c r="M3742" s="4" t="str">
        <v>63.00</v>
      </c>
      <c r="N3742" s="4" t="str">
        <v/>
      </c>
      <c r="O3742" s="4" t="str">
        <v>GIA</v>
      </c>
      <c r="P3742" s="4">
        <v>4200</v>
      </c>
      <c r="Q3742" s="7">
        <v>-67</v>
      </c>
      <c r="R3742" s="5">
        <f>ROUND(P3742 * (1 + (Q3742 / 100)), 2)</f>
        <v>1386</v>
      </c>
      <c r="S3742" s="5">
        <f>ROUND(R3742 * D3742, 2)</f>
        <v>1399.86</v>
      </c>
      <c r="T3742" s="4" t="str">
        <v>EXHIBITION</v>
      </c>
      <c r="U3742" s="8" t="str">
        <v>AVAILABLE</v>
      </c>
      <c r="V3742" s="4" t="str">
        <v>Pinpoint, Feather</v>
      </c>
      <c r="W3742" s="9" t="str">
        <v>Media URL</v>
      </c>
    </row>
    <row r="3743">
      <c r="A3743" s="4" t="str">
        <v>773617470</v>
      </c>
      <c r="B3743" s="4" t="str">
        <v>EMERALD</v>
      </c>
      <c r="C3743" s="4">
        <v>158268</v>
      </c>
      <c r="D3743" s="5">
        <v>1.01</v>
      </c>
      <c r="E3743" s="4" t="str">
        <v>I</v>
      </c>
      <c r="F3743" s="4" t="str">
        <v>VVS2</v>
      </c>
      <c r="G3743" s="4" t="str">
        <v>VG</v>
      </c>
      <c r="H3743" s="4" t="str">
        <v>EX</v>
      </c>
      <c r="I3743" s="4" t="str">
        <v>EX</v>
      </c>
      <c r="J3743" s="4" t="str">
        <v>NONE</v>
      </c>
      <c r="K3743" s="4" t="str">
        <v>6.10 x 4.80 x 3.56</v>
      </c>
      <c r="L3743" s="4" t="str">
        <v>74.20</v>
      </c>
      <c r="M3743" s="4" t="str">
        <v>64.00</v>
      </c>
      <c r="N3743" s="4" t="str">
        <v>34.30</v>
      </c>
      <c r="O3743" s="4" t="str">
        <v>IGI</v>
      </c>
      <c r="P3743" s="4">
        <v>4200</v>
      </c>
      <c r="Q3743" s="7">
        <v>-78</v>
      </c>
      <c r="R3743" s="5">
        <f>ROUND(P3743 * (1 + (Q3743 / 100)), 2)</f>
        <v>924</v>
      </c>
      <c r="S3743" s="5">
        <f>ROUND(R3743 * D3743, 2)</f>
        <v>933.24</v>
      </c>
      <c r="T3743" s="4" t="str">
        <v>MUMBAI</v>
      </c>
      <c r="U3743" s="8" t="str">
        <v>AVAILABLE</v>
      </c>
      <c r="V3743" s="4" t="str">
        <v>Cloud, Feather</v>
      </c>
      <c r="W3743" s="9" t="str">
        <v>Media URL</v>
      </c>
    </row>
    <row r="3744">
      <c r="A3744" s="4" t="str">
        <v>2557141628</v>
      </c>
      <c r="B3744" s="4" t="str">
        <v>EMERALD</v>
      </c>
      <c r="C3744" s="4">
        <v>142275</v>
      </c>
      <c r="D3744" s="5">
        <v>1.01</v>
      </c>
      <c r="E3744" s="4" t="str">
        <v>I</v>
      </c>
      <c r="F3744" s="4" t="str">
        <v>VS1</v>
      </c>
      <c r="G3744" s="4" t="str">
        <v xml:space="preserve"> </v>
      </c>
      <c r="H3744" s="4" t="str">
        <v>EX</v>
      </c>
      <c r="I3744" s="4" t="str">
        <v>VG</v>
      </c>
      <c r="J3744" s="4" t="str">
        <v>NONE</v>
      </c>
      <c r="K3744" s="4" t="str">
        <v>6.15 x 4.77 x 3.47</v>
      </c>
      <c r="L3744" s="4" t="str">
        <v>72.60</v>
      </c>
      <c r="M3744" s="4" t="str">
        <v>63.00</v>
      </c>
      <c r="N3744" s="4" t="str">
        <v/>
      </c>
      <c r="O3744" s="4" t="str">
        <v>GIA</v>
      </c>
      <c r="P3744" s="4">
        <v>3900</v>
      </c>
      <c r="Q3744" s="7">
        <v>-72</v>
      </c>
      <c r="R3744" s="5">
        <f>ROUND(P3744 * (1 + (Q3744 / 100)), 2)</f>
        <v>1092</v>
      </c>
      <c r="S3744" s="5">
        <f>ROUND(R3744 * D3744, 2)</f>
        <v>1102.92</v>
      </c>
      <c r="T3744" s="4" t="str">
        <v>EXHIBITION</v>
      </c>
      <c r="U3744" s="8" t="str">
        <v>AVAILABLE</v>
      </c>
      <c r="V3744" s="4" t="str">
        <v>Crystal, Feather, Needle</v>
      </c>
      <c r="W3744" s="9" t="str">
        <v>Media URL</v>
      </c>
    </row>
    <row r="3745">
      <c r="A3745" s="4" t="str">
        <v>5553737258</v>
      </c>
      <c r="B3745" s="4" t="str">
        <v>EMERALD</v>
      </c>
      <c r="C3745" s="4">
        <v>167929</v>
      </c>
      <c r="D3745" s="5">
        <v>1</v>
      </c>
      <c r="E3745" s="4" t="str">
        <v>I</v>
      </c>
      <c r="F3745" s="4" t="str">
        <v>VS1</v>
      </c>
      <c r="G3745" s="4" t="str">
        <v xml:space="preserve"> </v>
      </c>
      <c r="H3745" s="4" t="str">
        <v>EX</v>
      </c>
      <c r="I3745" s="4" t="str">
        <v>VG</v>
      </c>
      <c r="J3745" s="4" t="str">
        <v>NONE</v>
      </c>
      <c r="K3745" s="4" t="str">
        <v>6.57 x 4.65 x 3.35</v>
      </c>
      <c r="L3745" s="4" t="str">
        <v>72.00</v>
      </c>
      <c r="M3745" s="4" t="str">
        <v>66.00</v>
      </c>
      <c r="N3745" s="4" t="str">
        <v/>
      </c>
      <c r="O3745" s="4" t="str">
        <v>GIA</v>
      </c>
      <c r="P3745" s="4">
        <v>3900</v>
      </c>
      <c r="Q3745" s="7">
        <v>-68</v>
      </c>
      <c r="R3745" s="5">
        <f>ROUND(P3745 * (1 + (Q3745 / 100)), 2)</f>
        <v>1248</v>
      </c>
      <c r="S3745" s="5">
        <f>ROUND(R3745 * D3745, 2)</f>
        <v>1248</v>
      </c>
      <c r="T3745" s="4" t="str">
        <v>EXHIBITION</v>
      </c>
      <c r="U3745" s="8" t="str">
        <v>AVAILABLE</v>
      </c>
      <c r="V3745" s="4" t="str">
        <v>Cloud, Feather, Needle</v>
      </c>
      <c r="W3745" s="9" t="str">
        <v>Media URL</v>
      </c>
    </row>
    <row r="3746">
      <c r="A3746" s="4" t="str">
        <v>5553818919</v>
      </c>
      <c r="B3746" s="4" t="str">
        <v>EMERALD</v>
      </c>
      <c r="C3746" s="4">
        <v>170599</v>
      </c>
      <c r="D3746" s="5">
        <v>1</v>
      </c>
      <c r="E3746" s="4" t="str">
        <v>I</v>
      </c>
      <c r="F3746" s="4" t="str">
        <v>VS1</v>
      </c>
      <c r="G3746" s="4" t="str">
        <v xml:space="preserve"> </v>
      </c>
      <c r="H3746" s="4" t="str">
        <v>EX</v>
      </c>
      <c r="I3746" s="4" t="str">
        <v>EX</v>
      </c>
      <c r="J3746" s="4" t="str">
        <v>NONE</v>
      </c>
      <c r="K3746" s="4" t="str">
        <v>6.17 x 4.77 x 3.55</v>
      </c>
      <c r="L3746" s="4" t="str">
        <v>74.30</v>
      </c>
      <c r="M3746" s="4" t="str">
        <v>68.00</v>
      </c>
      <c r="N3746" s="4" t="str">
        <v/>
      </c>
      <c r="O3746" s="4" t="str">
        <v>GIA</v>
      </c>
      <c r="P3746" s="4">
        <v>3900</v>
      </c>
      <c r="Q3746" s="7">
        <v>-68</v>
      </c>
      <c r="R3746" s="5">
        <f>ROUND(P3746 * (1 + (Q3746 / 100)), 2)</f>
        <v>1248</v>
      </c>
      <c r="S3746" s="5">
        <f>ROUND(R3746 * D3746, 2)</f>
        <v>1248</v>
      </c>
      <c r="T3746" s="4" t="str">
        <v>EXHIBITION</v>
      </c>
      <c r="U3746" s="8" t="str">
        <v>AVAILABLE</v>
      </c>
      <c r="V3746" s="4" t="str">
        <v>Cloud, Needle</v>
      </c>
      <c r="W3746" s="9" t="str">
        <v>Media URL</v>
      </c>
    </row>
    <row r="3747">
      <c r="A3747" s="4" t="str">
        <v>1558918517</v>
      </c>
      <c r="B3747" s="4" t="str">
        <v>EMERALD</v>
      </c>
      <c r="C3747" s="4">
        <v>173373</v>
      </c>
      <c r="D3747" s="5">
        <v>1</v>
      </c>
      <c r="E3747" s="4" t="str">
        <v>I</v>
      </c>
      <c r="F3747" s="4" t="str">
        <v>VS1</v>
      </c>
      <c r="G3747" s="4" t="str">
        <v xml:space="preserve"> </v>
      </c>
      <c r="H3747" s="4" t="str">
        <v>EX</v>
      </c>
      <c r="I3747" s="4" t="str">
        <v>EX</v>
      </c>
      <c r="J3747" s="4" t="str">
        <v>NONE</v>
      </c>
      <c r="K3747" s="4" t="str">
        <v>6.38 x 4.72 x 3.39</v>
      </c>
      <c r="L3747" s="4" t="str">
        <v>72.00</v>
      </c>
      <c r="M3747" s="4" t="str">
        <v>63.00</v>
      </c>
      <c r="N3747" s="4" t="str">
        <v/>
      </c>
      <c r="O3747" s="4" t="str">
        <v>GIA</v>
      </c>
      <c r="P3747" s="4">
        <v>3900</v>
      </c>
      <c r="Q3747" s="7">
        <v>-67</v>
      </c>
      <c r="R3747" s="5">
        <f>ROUND(P3747 * (1 + (Q3747 / 100)), 2)</f>
        <v>1287</v>
      </c>
      <c r="S3747" s="5">
        <f>ROUND(R3747 * D3747, 2)</f>
        <v>1287</v>
      </c>
      <c r="T3747" s="4" t="str">
        <v>EXHIBITION</v>
      </c>
      <c r="U3747" s="8" t="str">
        <v>AVAILABLE</v>
      </c>
      <c r="V3747" s="4" t="str">
        <v>Crystal, Feather, Cloud, Needle, Natural</v>
      </c>
      <c r="W3747" s="9" t="str">
        <v>Media URL</v>
      </c>
    </row>
    <row r="3748">
      <c r="A3748" s="4" t="str">
        <v>6552862301</v>
      </c>
      <c r="B3748" s="4" t="str">
        <v>EMERALD</v>
      </c>
      <c r="C3748" s="4">
        <v>171158</v>
      </c>
      <c r="D3748" s="5">
        <v>1</v>
      </c>
      <c r="E3748" s="4" t="str">
        <v>I</v>
      </c>
      <c r="F3748" s="4" t="str">
        <v>VS2</v>
      </c>
      <c r="G3748" s="4" t="str">
        <v xml:space="preserve"> </v>
      </c>
      <c r="H3748" s="4" t="str">
        <v>EX</v>
      </c>
      <c r="I3748" s="4" t="str">
        <v>VG</v>
      </c>
      <c r="J3748" s="4" t="str">
        <v>NONE</v>
      </c>
      <c r="K3748" s="4" t="str">
        <v>6.00 x 4.71 x 3.52</v>
      </c>
      <c r="L3748" s="4" t="str">
        <v>74.80</v>
      </c>
      <c r="M3748" s="4" t="str">
        <v>70.00</v>
      </c>
      <c r="N3748" s="4" t="str">
        <v/>
      </c>
      <c r="O3748" s="4" t="str">
        <v>GIA</v>
      </c>
      <c r="P3748" s="4">
        <v>3700</v>
      </c>
      <c r="Q3748" s="7">
        <v>-67</v>
      </c>
      <c r="R3748" s="5">
        <f>ROUND(P3748 * (1 + (Q3748 / 100)), 2)</f>
        <v>1221</v>
      </c>
      <c r="S3748" s="5">
        <f>ROUND(R3748 * D3748, 2)</f>
        <v>1221</v>
      </c>
      <c r="T3748" s="4" t="str">
        <v>EXHIBITION</v>
      </c>
      <c r="U3748" s="8" t="str">
        <v>AVAILABLE</v>
      </c>
      <c r="V3748" s="4" t="str">
        <v>Feather, Cloud, Needle, Pinpoint</v>
      </c>
      <c r="W3748" s="9" t="str">
        <v>Media URL</v>
      </c>
    </row>
    <row r="3749">
      <c r="A3749" s="4" t="str">
        <v>6555716438</v>
      </c>
      <c r="B3749" s="4" t="str">
        <v>EMERALD</v>
      </c>
      <c r="C3749" s="4">
        <v>166641</v>
      </c>
      <c r="D3749" s="5">
        <v>1.01</v>
      </c>
      <c r="E3749" s="4" t="str">
        <v>I</v>
      </c>
      <c r="F3749" s="4" t="str">
        <v>SI1</v>
      </c>
      <c r="G3749" s="4" t="str">
        <v xml:space="preserve"> </v>
      </c>
      <c r="H3749" s="4" t="str">
        <v>EX</v>
      </c>
      <c r="I3749" s="4" t="str">
        <v>VG</v>
      </c>
      <c r="J3749" s="4" t="str">
        <v>NONE</v>
      </c>
      <c r="K3749" s="4" t="str">
        <v>6.37 x 4.67 x 3.39</v>
      </c>
      <c r="L3749" s="4" t="str">
        <v>72.60</v>
      </c>
      <c r="M3749" s="4" t="str">
        <v>64.00</v>
      </c>
      <c r="N3749" s="4" t="str">
        <v/>
      </c>
      <c r="O3749" s="4" t="str">
        <v>GIA</v>
      </c>
      <c r="P3749" s="4">
        <v>3200</v>
      </c>
      <c r="Q3749" s="7">
        <v>-68</v>
      </c>
      <c r="R3749" s="5">
        <f>ROUND(P3749 * (1 + (Q3749 / 100)), 2)</f>
        <v>1024</v>
      </c>
      <c r="S3749" s="5">
        <f>ROUND(R3749 * D3749, 2)</f>
        <v>1034.24</v>
      </c>
      <c r="T3749" s="4" t="str">
        <v>EXHIBITION</v>
      </c>
      <c r="U3749" s="8" t="str">
        <v>AVAILABLE</v>
      </c>
      <c r="V3749" s="4" t="str">
        <v>Cloud, Crystal, Needle, Natural</v>
      </c>
      <c r="W3749" s="9" t="str">
        <v>Media URL</v>
      </c>
    </row>
    <row r="3750">
      <c r="A3750" s="4" t="str">
        <v>2566227354</v>
      </c>
      <c r="B3750" s="4" t="str">
        <v>EMERALD</v>
      </c>
      <c r="C3750" s="4">
        <v>187703</v>
      </c>
      <c r="D3750" s="5">
        <v>1.01</v>
      </c>
      <c r="E3750" s="4" t="str">
        <v>I</v>
      </c>
      <c r="F3750" s="4" t="str">
        <v>SI2</v>
      </c>
      <c r="G3750" s="4" t="str">
        <v xml:space="preserve"> </v>
      </c>
      <c r="H3750" s="4" t="str">
        <v>EX</v>
      </c>
      <c r="I3750" s="4" t="str">
        <v>VG</v>
      </c>
      <c r="J3750" s="4" t="str">
        <v>NONE</v>
      </c>
      <c r="K3750" s="4" t="str">
        <v>6.03 x 4.69 x 3.52</v>
      </c>
      <c r="L3750" s="4" t="str">
        <v>75.10</v>
      </c>
      <c r="M3750" s="4" t="str">
        <v>68.00</v>
      </c>
      <c r="N3750" s="4" t="str">
        <v/>
      </c>
      <c r="O3750" s="4" t="str">
        <v>GIA</v>
      </c>
      <c r="P3750" s="4">
        <v>2800</v>
      </c>
      <c r="Q3750" s="7">
        <v>-72</v>
      </c>
      <c r="R3750" s="5">
        <f>ROUND(P3750 * (1 + (Q3750 / 100)), 2)</f>
        <v>784</v>
      </c>
      <c r="S3750" s="5">
        <f>ROUND(R3750 * D3750, 2)</f>
        <v>791.84</v>
      </c>
      <c r="T3750" s="4" t="str">
        <v>EXHIBITION</v>
      </c>
      <c r="U3750" s="8" t="str">
        <v>AVAILABLE</v>
      </c>
      <c r="V3750" s="4" t="str">
        <v>Crystal</v>
      </c>
      <c r="W3750" s="9" t="str">
        <v>Media URL</v>
      </c>
    </row>
    <row r="3751">
      <c r="A3751" s="4" t="str">
        <v>3555719213</v>
      </c>
      <c r="B3751" s="4" t="str">
        <v>EMERALD</v>
      </c>
      <c r="C3751" s="4">
        <v>166660</v>
      </c>
      <c r="D3751" s="5">
        <v>1.01</v>
      </c>
      <c r="E3751" s="4" t="str">
        <v>J</v>
      </c>
      <c r="F3751" s="4" t="str">
        <v>IF</v>
      </c>
      <c r="G3751" s="4" t="str">
        <v xml:space="preserve"> </v>
      </c>
      <c r="H3751" s="4" t="str">
        <v>EX</v>
      </c>
      <c r="I3751" s="4" t="str">
        <v>EX</v>
      </c>
      <c r="J3751" s="4" t="str">
        <v>NONE</v>
      </c>
      <c r="K3751" s="4" t="str">
        <v>6.14 x 4.70 x 3.64</v>
      </c>
      <c r="L3751" s="4" t="str">
        <v>77.50</v>
      </c>
      <c r="M3751" s="4" t="str">
        <v>62.00</v>
      </c>
      <c r="N3751" s="4" t="str">
        <v/>
      </c>
      <c r="O3751" s="4" t="str">
        <v>GIA</v>
      </c>
      <c r="P3751" s="4">
        <v>4000</v>
      </c>
      <c r="Q3751" s="7">
        <v>-69</v>
      </c>
      <c r="R3751" s="5">
        <f>ROUND(P3751 * (1 + (Q3751 / 100)), 2)</f>
        <v>1240</v>
      </c>
      <c r="S3751" s="5">
        <f>ROUND(R3751 * D3751, 2)</f>
        <v>1252.4</v>
      </c>
      <c r="T3751" s="4" t="str">
        <v>EXHIBITION</v>
      </c>
      <c r="U3751" s="8" t="str">
        <v>AVAILABLE</v>
      </c>
      <c r="V3751" s="4" t="str">
        <v xml:space="preserve"> </v>
      </c>
      <c r="W3751" s="9" t="str">
        <v>Media URL</v>
      </c>
    </row>
    <row r="3752">
      <c r="A3752" s="4" t="str">
        <v>6562060636</v>
      </c>
      <c r="B3752" s="4" t="str">
        <v>EMERALD</v>
      </c>
      <c r="C3752" s="4">
        <v>179398</v>
      </c>
      <c r="D3752" s="5">
        <v>1</v>
      </c>
      <c r="E3752" s="4" t="str">
        <v>J</v>
      </c>
      <c r="F3752" s="4" t="str">
        <v>IF</v>
      </c>
      <c r="G3752" s="4" t="str">
        <v xml:space="preserve"> </v>
      </c>
      <c r="H3752" s="4" t="str">
        <v>EX</v>
      </c>
      <c r="I3752" s="4" t="str">
        <v>EX</v>
      </c>
      <c r="J3752" s="4" t="str">
        <v>NONE</v>
      </c>
      <c r="K3752" s="4" t="str">
        <v>6.37 x 4.67 x 3.36</v>
      </c>
      <c r="L3752" s="4" t="str">
        <v>72.00</v>
      </c>
      <c r="M3752" s="4" t="str">
        <v>73.00</v>
      </c>
      <c r="N3752" s="4" t="str">
        <v/>
      </c>
      <c r="O3752" s="4" t="str">
        <v>GIA</v>
      </c>
      <c r="P3752" s="4">
        <v>4000</v>
      </c>
      <c r="Q3752" s="7">
        <v>-64</v>
      </c>
      <c r="R3752" s="5">
        <f>ROUND(P3752 * (1 + (Q3752 / 100)), 2)</f>
        <v>1440</v>
      </c>
      <c r="S3752" s="5">
        <f>ROUND(R3752 * D3752, 2)</f>
        <v>1440</v>
      </c>
      <c r="T3752" s="4" t="str">
        <v>EXHIBITION</v>
      </c>
      <c r="U3752" s="8" t="str">
        <v>AVAILABLE</v>
      </c>
      <c r="V3752" s="4" t="str">
        <v xml:space="preserve"> </v>
      </c>
      <c r="W3752" s="9" t="str">
        <v>Media URL</v>
      </c>
    </row>
    <row r="3753">
      <c r="A3753" s="4" t="str">
        <v>7568107534</v>
      </c>
      <c r="B3753" s="4" t="str">
        <v>EMERALD</v>
      </c>
      <c r="C3753" s="4">
        <v>181898</v>
      </c>
      <c r="D3753" s="5">
        <v>1.01</v>
      </c>
      <c r="E3753" s="4" t="str">
        <v>J</v>
      </c>
      <c r="F3753" s="4" t="str">
        <v>VVS1</v>
      </c>
      <c r="G3753" s="4" t="str">
        <v xml:space="preserve"> </v>
      </c>
      <c r="H3753" s="4" t="str">
        <v>EX</v>
      </c>
      <c r="I3753" s="4" t="str">
        <v>GD</v>
      </c>
      <c r="J3753" s="4" t="str">
        <v>NONE</v>
      </c>
      <c r="K3753" s="4" t="str">
        <v>6.33 x 4.74 x 3.43</v>
      </c>
      <c r="L3753" s="4" t="str">
        <v>72.30</v>
      </c>
      <c r="M3753" s="4" t="str">
        <v>64.00</v>
      </c>
      <c r="N3753" s="4" t="str">
        <v/>
      </c>
      <c r="O3753" s="4" t="str">
        <v>GIA</v>
      </c>
      <c r="P3753" s="4">
        <v>3800</v>
      </c>
      <c r="Q3753" s="7">
        <v>-71</v>
      </c>
      <c r="R3753" s="5">
        <f>ROUND(P3753 * (1 + (Q3753 / 100)), 2)</f>
        <v>1102</v>
      </c>
      <c r="S3753" s="5">
        <f>ROUND(R3753 * D3753, 2)</f>
        <v>1113.02</v>
      </c>
      <c r="T3753" s="4" t="str">
        <v>EXHIBITION</v>
      </c>
      <c r="U3753" s="8" t="str">
        <v>AVAILABLE</v>
      </c>
      <c r="V3753" s="4" t="str">
        <v>Needle, Cloud, Pinpoint</v>
      </c>
      <c r="W3753" s="9" t="str">
        <v>Media URL</v>
      </c>
    </row>
    <row r="3754">
      <c r="A3754" s="4" t="str">
        <v>6551995614</v>
      </c>
      <c r="B3754" s="4" t="str">
        <v>EMERALD</v>
      </c>
      <c r="C3754" s="4">
        <v>174693</v>
      </c>
      <c r="D3754" s="5">
        <v>1.01</v>
      </c>
      <c r="E3754" s="4" t="str">
        <v>J</v>
      </c>
      <c r="F3754" s="4" t="str">
        <v>VVS1</v>
      </c>
      <c r="G3754" s="4" t="str">
        <v xml:space="preserve"> </v>
      </c>
      <c r="H3754" s="4" t="str">
        <v>EX</v>
      </c>
      <c r="I3754" s="4" t="str">
        <v>VG</v>
      </c>
      <c r="J3754" s="4" t="str">
        <v>NONE</v>
      </c>
      <c r="K3754" s="4" t="str">
        <v>6.34 x 4.63 x 3.46</v>
      </c>
      <c r="L3754" s="4" t="str">
        <v>74.80</v>
      </c>
      <c r="M3754" s="4" t="str">
        <v>66.00</v>
      </c>
      <c r="N3754" s="4" t="str">
        <v/>
      </c>
      <c r="O3754" s="4" t="str">
        <v>GIA</v>
      </c>
      <c r="P3754" s="4">
        <v>3800</v>
      </c>
      <c r="Q3754" s="7">
        <v>-65</v>
      </c>
      <c r="R3754" s="5">
        <f>ROUND(P3754 * (1 + (Q3754 / 100)), 2)</f>
        <v>1330</v>
      </c>
      <c r="S3754" s="5">
        <f>ROUND(R3754 * D3754, 2)</f>
        <v>1343.3</v>
      </c>
      <c r="T3754" s="4" t="str">
        <v>EXHIBITION</v>
      </c>
      <c r="U3754" s="8" t="str">
        <v>AVAILABLE</v>
      </c>
      <c r="V3754" s="4" t="str">
        <v>Pinpoint, Feather</v>
      </c>
      <c r="W3754" s="9" t="str">
        <v>Media URL</v>
      </c>
    </row>
    <row r="3755">
      <c r="A3755" s="4" t="str">
        <v>1563158567</v>
      </c>
      <c r="B3755" s="4" t="str">
        <v>EMERALD</v>
      </c>
      <c r="C3755" s="4">
        <v>183790</v>
      </c>
      <c r="D3755" s="5">
        <v>1.02</v>
      </c>
      <c r="E3755" s="4" t="str">
        <v>J</v>
      </c>
      <c r="F3755" s="4" t="str">
        <v>VVS1</v>
      </c>
      <c r="G3755" s="4" t="str">
        <v xml:space="preserve"> </v>
      </c>
      <c r="H3755" s="4" t="str">
        <v>EX</v>
      </c>
      <c r="I3755" s="4" t="str">
        <v>VG</v>
      </c>
      <c r="J3755" s="4" t="str">
        <v>NONE</v>
      </c>
      <c r="K3755" s="4" t="str">
        <v>6.33 x 4.80 x 3.39</v>
      </c>
      <c r="L3755" s="4" t="str">
        <v>70.60</v>
      </c>
      <c r="M3755" s="4" t="str">
        <v>64.00</v>
      </c>
      <c r="N3755" s="4" t="str">
        <v/>
      </c>
      <c r="O3755" s="4" t="str">
        <v>GIA</v>
      </c>
      <c r="P3755" s="4">
        <v>3800</v>
      </c>
      <c r="Q3755" s="7">
        <v>-65</v>
      </c>
      <c r="R3755" s="5">
        <f>ROUND(P3755 * (1 + (Q3755 / 100)), 2)</f>
        <v>1330</v>
      </c>
      <c r="S3755" s="5">
        <f>ROUND(R3755 * D3755, 2)</f>
        <v>1356.6</v>
      </c>
      <c r="T3755" s="4" t="str">
        <v>EXHIBITION</v>
      </c>
      <c r="U3755" s="8" t="str">
        <v>AVAILABLE</v>
      </c>
      <c r="V3755" s="4" t="str">
        <v>Pinpoint</v>
      </c>
      <c r="W3755" s="9" t="str">
        <v>Media URL</v>
      </c>
    </row>
    <row r="3756">
      <c r="A3756" s="4" t="str">
        <v>2567107573</v>
      </c>
      <c r="B3756" s="4" t="str">
        <v>EMERALD</v>
      </c>
      <c r="C3756" s="4">
        <v>181941</v>
      </c>
      <c r="D3756" s="5">
        <v>1.02</v>
      </c>
      <c r="E3756" s="4" t="str">
        <v>J</v>
      </c>
      <c r="F3756" s="4" t="str">
        <v>VVS1</v>
      </c>
      <c r="G3756" s="4" t="str">
        <v xml:space="preserve"> </v>
      </c>
      <c r="H3756" s="4" t="str">
        <v>EX</v>
      </c>
      <c r="I3756" s="4" t="str">
        <v>VG</v>
      </c>
      <c r="J3756" s="4" t="str">
        <v>MED</v>
      </c>
      <c r="K3756" s="4" t="str">
        <v>6.45 x 4.77 x 3.42</v>
      </c>
      <c r="L3756" s="4" t="str">
        <v>71.60</v>
      </c>
      <c r="M3756" s="4" t="str">
        <v>70.00</v>
      </c>
      <c r="N3756" s="4" t="str">
        <v/>
      </c>
      <c r="O3756" s="4" t="str">
        <v>GIA</v>
      </c>
      <c r="P3756" s="4">
        <v>3800</v>
      </c>
      <c r="Q3756" s="7">
        <v>-68</v>
      </c>
      <c r="R3756" s="5">
        <f>ROUND(P3756 * (1 + (Q3756 / 100)), 2)</f>
        <v>1216</v>
      </c>
      <c r="S3756" s="5">
        <f>ROUND(R3756 * D3756, 2)</f>
        <v>1240.32</v>
      </c>
      <c r="T3756" s="4" t="str">
        <v>EXHIBITION</v>
      </c>
      <c r="U3756" s="8" t="str">
        <v>AVAILABLE</v>
      </c>
      <c r="V3756" s="4" t="str">
        <v>Cloud</v>
      </c>
      <c r="W3756" s="9" t="str">
        <v>Media URL</v>
      </c>
    </row>
    <row r="3757">
      <c r="A3757" s="4" t="str">
        <v>6555676116</v>
      </c>
      <c r="B3757" s="4" t="str">
        <v>EMERALD</v>
      </c>
      <c r="C3757" s="4">
        <v>165234</v>
      </c>
      <c r="D3757" s="5">
        <v>1.01</v>
      </c>
      <c r="E3757" s="4" t="str">
        <v>J</v>
      </c>
      <c r="F3757" s="4" t="str">
        <v>VVS1</v>
      </c>
      <c r="G3757" s="4" t="str">
        <v xml:space="preserve"> </v>
      </c>
      <c r="H3757" s="4" t="str">
        <v>EX</v>
      </c>
      <c r="I3757" s="4" t="str">
        <v>EX</v>
      </c>
      <c r="J3757" s="4" t="str">
        <v>NONE</v>
      </c>
      <c r="K3757" s="4" t="str">
        <v>6.31 x 4.71 x 3.41</v>
      </c>
      <c r="L3757" s="4" t="str">
        <v>72.40</v>
      </c>
      <c r="M3757" s="4" t="str">
        <v>68.00</v>
      </c>
      <c r="N3757" s="4" t="str">
        <v/>
      </c>
      <c r="O3757" s="4" t="str">
        <v>GIA</v>
      </c>
      <c r="P3757" s="4">
        <v>3800</v>
      </c>
      <c r="Q3757" s="7">
        <v>-70</v>
      </c>
      <c r="R3757" s="5">
        <f>ROUND(P3757 * (1 + (Q3757 / 100)), 2)</f>
        <v>1140</v>
      </c>
      <c r="S3757" s="5">
        <f>ROUND(R3757 * D3757, 2)</f>
        <v>1151.4</v>
      </c>
      <c r="T3757" s="4" t="str">
        <v>EXHIBITION</v>
      </c>
      <c r="U3757" s="8" t="str">
        <v>AVAILABLE</v>
      </c>
      <c r="V3757" s="4" t="str">
        <v>Feather</v>
      </c>
      <c r="W3757" s="9" t="str">
        <v>Media URL</v>
      </c>
    </row>
    <row r="3758">
      <c r="A3758" s="4" t="str">
        <v>6552995604</v>
      </c>
      <c r="B3758" s="4" t="str">
        <v>EMERALD</v>
      </c>
      <c r="C3758" s="4">
        <v>176490</v>
      </c>
      <c r="D3758" s="5">
        <v>1.01</v>
      </c>
      <c r="E3758" s="4" t="str">
        <v>J</v>
      </c>
      <c r="F3758" s="4" t="str">
        <v>VVS1</v>
      </c>
      <c r="G3758" s="4" t="str">
        <v xml:space="preserve"> </v>
      </c>
      <c r="H3758" s="4" t="str">
        <v>EX</v>
      </c>
      <c r="I3758" s="4" t="str">
        <v>EX</v>
      </c>
      <c r="J3758" s="4" t="str">
        <v>NONE</v>
      </c>
      <c r="K3758" s="4" t="str">
        <v>6.13 x 4.77 x 3.60</v>
      </c>
      <c r="L3758" s="4" t="str">
        <v>75.50</v>
      </c>
      <c r="M3758" s="4" t="str">
        <v>62.00</v>
      </c>
      <c r="N3758" s="4" t="str">
        <v/>
      </c>
      <c r="O3758" s="4" t="str">
        <v>GIA</v>
      </c>
      <c r="P3758" s="4">
        <v>3800</v>
      </c>
      <c r="Q3758" s="7">
        <v>-67</v>
      </c>
      <c r="R3758" s="5">
        <f>ROUND(P3758 * (1 + (Q3758 / 100)), 2)</f>
        <v>1254</v>
      </c>
      <c r="S3758" s="5">
        <f>ROUND(R3758 * D3758, 2)</f>
        <v>1266.54</v>
      </c>
      <c r="T3758" s="4" t="str">
        <v>EXHIBITION</v>
      </c>
      <c r="U3758" s="8" t="str">
        <v>AVAILABLE</v>
      </c>
      <c r="V3758" s="4" t="str">
        <v>Cloud</v>
      </c>
      <c r="W3758" s="9" t="str">
        <v>Media URL</v>
      </c>
    </row>
    <row r="3759">
      <c r="A3759" s="4" t="str">
        <v>1569233327</v>
      </c>
      <c r="B3759" s="4" t="str">
        <v>EMERALD</v>
      </c>
      <c r="C3759" s="4">
        <v>187701</v>
      </c>
      <c r="D3759" s="5">
        <v>1</v>
      </c>
      <c r="E3759" s="4" t="str">
        <v>J</v>
      </c>
      <c r="F3759" s="4" t="str">
        <v>VVS1</v>
      </c>
      <c r="G3759" s="4" t="str">
        <v xml:space="preserve"> </v>
      </c>
      <c r="H3759" s="4" t="str">
        <v>EX</v>
      </c>
      <c r="I3759" s="4" t="str">
        <v>EX</v>
      </c>
      <c r="J3759" s="4" t="str">
        <v>FNT</v>
      </c>
      <c r="K3759" s="4" t="str">
        <v>6.31 x 4.76 x 3.50</v>
      </c>
      <c r="L3759" s="4" t="str">
        <v>73.40</v>
      </c>
      <c r="M3759" s="4" t="str">
        <v>66.00</v>
      </c>
      <c r="N3759" s="4" t="str">
        <v/>
      </c>
      <c r="O3759" s="4" t="str">
        <v>GIA</v>
      </c>
      <c r="P3759" s="4">
        <v>3800</v>
      </c>
      <c r="Q3759" s="7">
        <v>-65</v>
      </c>
      <c r="R3759" s="5">
        <f>ROUND(P3759 * (1 + (Q3759 / 100)), 2)</f>
        <v>1330</v>
      </c>
      <c r="S3759" s="5">
        <f>ROUND(R3759 * D3759, 2)</f>
        <v>1330</v>
      </c>
      <c r="T3759" s="4" t="str">
        <v>EXHIBITION</v>
      </c>
      <c r="U3759" s="8" t="str">
        <v>AVAILABLE</v>
      </c>
      <c r="V3759" s="4" t="str">
        <v>Pinpoint, Feather</v>
      </c>
      <c r="W3759" s="9" t="str">
        <v>Media URL</v>
      </c>
    </row>
    <row r="3760">
      <c r="A3760" s="4" t="str">
        <v>7566185752</v>
      </c>
      <c r="B3760" s="4" t="str">
        <v>EMERALD</v>
      </c>
      <c r="C3760" s="4">
        <v>183921</v>
      </c>
      <c r="D3760" s="5">
        <v>1.01</v>
      </c>
      <c r="E3760" s="4" t="str">
        <v>J</v>
      </c>
      <c r="F3760" s="4" t="str">
        <v>VVS2</v>
      </c>
      <c r="G3760" s="4" t="str">
        <v xml:space="preserve"> </v>
      </c>
      <c r="H3760" s="4" t="str">
        <v>EX</v>
      </c>
      <c r="I3760" s="4" t="str">
        <v>VG</v>
      </c>
      <c r="J3760" s="4" t="str">
        <v>NONE</v>
      </c>
      <c r="K3760" s="4" t="str">
        <v>6.12 x 4.77 x 3.40</v>
      </c>
      <c r="L3760" s="4" t="str">
        <v>71.10</v>
      </c>
      <c r="M3760" s="4" t="str">
        <v>69.00</v>
      </c>
      <c r="N3760" s="4" t="str">
        <v/>
      </c>
      <c r="O3760" s="4" t="str">
        <v>GIA</v>
      </c>
      <c r="P3760" s="4">
        <v>3600</v>
      </c>
      <c r="Q3760" s="7">
        <v>-65</v>
      </c>
      <c r="R3760" s="5">
        <f>ROUND(P3760 * (1 + (Q3760 / 100)), 2)</f>
        <v>1260</v>
      </c>
      <c r="S3760" s="5">
        <f>ROUND(R3760 * D3760, 2)</f>
        <v>1272.6</v>
      </c>
      <c r="T3760" s="4" t="str">
        <v>EXHIBITION</v>
      </c>
      <c r="U3760" s="8" t="str">
        <v>AVAILABLE</v>
      </c>
      <c r="V3760" s="4" t="str">
        <v>Feather</v>
      </c>
      <c r="W3760" s="9" t="str">
        <v>Media URL</v>
      </c>
    </row>
    <row r="3761">
      <c r="A3761" s="4" t="str">
        <v>7561248262</v>
      </c>
      <c r="B3761" s="4" t="str">
        <v>EMERALD</v>
      </c>
      <c r="C3761" s="4">
        <v>187970</v>
      </c>
      <c r="D3761" s="5">
        <v>1.01</v>
      </c>
      <c r="E3761" s="4" t="str">
        <v>J</v>
      </c>
      <c r="F3761" s="4" t="str">
        <v>VVS2</v>
      </c>
      <c r="G3761" s="4" t="str">
        <v xml:space="preserve"> </v>
      </c>
      <c r="H3761" s="4" t="str">
        <v>EX</v>
      </c>
      <c r="I3761" s="4" t="str">
        <v>VG</v>
      </c>
      <c r="J3761" s="4" t="str">
        <v>NONE</v>
      </c>
      <c r="K3761" s="4" t="str">
        <v>6.35 x 4.70 x 3.45</v>
      </c>
      <c r="L3761" s="4" t="str">
        <v>73.40</v>
      </c>
      <c r="M3761" s="4" t="str">
        <v>71.00</v>
      </c>
      <c r="N3761" s="4" t="str">
        <v/>
      </c>
      <c r="O3761" s="4" t="str">
        <v>GIA</v>
      </c>
      <c r="P3761" s="4">
        <v>3600</v>
      </c>
      <c r="Q3761" s="7">
        <v>-63</v>
      </c>
      <c r="R3761" s="5">
        <f>ROUND(P3761 * (1 + (Q3761 / 100)), 2)</f>
        <v>1332</v>
      </c>
      <c r="S3761" s="5">
        <f>ROUND(R3761 * D3761, 2)</f>
        <v>1345.32</v>
      </c>
      <c r="T3761" s="4" t="str">
        <v>EXHIBITION</v>
      </c>
      <c r="U3761" s="8" t="str">
        <v>AVAILABLE</v>
      </c>
      <c r="V3761" s="4" t="str">
        <v>Pinpoint</v>
      </c>
      <c r="W3761" s="9" t="str">
        <v>Media URL</v>
      </c>
    </row>
    <row r="3762">
      <c r="A3762" s="4" t="str">
        <v>6562045201</v>
      </c>
      <c r="B3762" s="4" t="str">
        <v>EMERALD</v>
      </c>
      <c r="C3762" s="4">
        <v>178195</v>
      </c>
      <c r="D3762" s="5">
        <v>1.01</v>
      </c>
      <c r="E3762" s="4" t="str">
        <v>J</v>
      </c>
      <c r="F3762" s="4" t="str">
        <v>VVS2</v>
      </c>
      <c r="G3762" s="4" t="str">
        <v xml:space="preserve"> </v>
      </c>
      <c r="H3762" s="4" t="str">
        <v>EX</v>
      </c>
      <c r="I3762" s="4" t="str">
        <v>EX</v>
      </c>
      <c r="J3762" s="4" t="str">
        <v>NONE</v>
      </c>
      <c r="K3762" s="4" t="str">
        <v>6.41 x 4.66 x 3.43</v>
      </c>
      <c r="L3762" s="4" t="str">
        <v>73.50</v>
      </c>
      <c r="M3762" s="4" t="str">
        <v>64.00</v>
      </c>
      <c r="N3762" s="4" t="str">
        <v/>
      </c>
      <c r="O3762" s="4" t="str">
        <v>GIA</v>
      </c>
      <c r="P3762" s="4">
        <v>3600</v>
      </c>
      <c r="Q3762" s="7">
        <v>-64</v>
      </c>
      <c r="R3762" s="5">
        <f>ROUND(P3762 * (1 + (Q3762 / 100)), 2)</f>
        <v>1296</v>
      </c>
      <c r="S3762" s="5">
        <f>ROUND(R3762 * D3762, 2)</f>
        <v>1308.96</v>
      </c>
      <c r="T3762" s="4" t="str">
        <v>EXHIBITION</v>
      </c>
      <c r="U3762" s="8" t="str">
        <v>AVAILABLE</v>
      </c>
      <c r="V3762" s="4" t="str">
        <v>Pinpoint</v>
      </c>
      <c r="W3762" s="9" t="str">
        <v>Media URL</v>
      </c>
    </row>
    <row r="3763">
      <c r="A3763" s="4" t="str">
        <v>801638035</v>
      </c>
      <c r="B3763" s="4" t="str">
        <v>EMERALD</v>
      </c>
      <c r="C3763" s="4">
        <v>165603</v>
      </c>
      <c r="D3763" s="5">
        <v>1.01</v>
      </c>
      <c r="E3763" s="4" t="str">
        <v>J</v>
      </c>
      <c r="F3763" s="4" t="str">
        <v>VVS2</v>
      </c>
      <c r="G3763" s="4" t="str">
        <v>VG</v>
      </c>
      <c r="H3763" s="4" t="str">
        <v>EX</v>
      </c>
      <c r="I3763" s="4" t="str">
        <v>EX</v>
      </c>
      <c r="J3763" s="4" t="str">
        <v>NONE</v>
      </c>
      <c r="K3763" s="4" t="str">
        <v>6.82 x 4.64 x 3.22</v>
      </c>
      <c r="L3763" s="4" t="str">
        <v>69.40</v>
      </c>
      <c r="M3763" s="4" t="str">
        <v>68.00</v>
      </c>
      <c r="N3763" s="4" t="str">
        <v>33.10</v>
      </c>
      <c r="O3763" s="4" t="str">
        <v>IGI</v>
      </c>
      <c r="P3763" s="4">
        <v>3600</v>
      </c>
      <c r="Q3763" s="7">
        <v>-78</v>
      </c>
      <c r="R3763" s="5">
        <f>ROUND(P3763 * (1 + (Q3763 / 100)), 2)</f>
        <v>792</v>
      </c>
      <c r="S3763" s="5">
        <f>ROUND(R3763 * D3763, 2)</f>
        <v>799.92</v>
      </c>
      <c r="T3763" s="4" t="str">
        <v>MUMBAI</v>
      </c>
      <c r="U3763" s="8" t="str">
        <v>AVAILABLE</v>
      </c>
      <c r="V3763" s="4" t="str">
        <v>Feather</v>
      </c>
      <c r="W3763" s="9" t="str">
        <v>Media URL</v>
      </c>
    </row>
    <row r="3764">
      <c r="A3764" s="4" t="str">
        <v>6552810408</v>
      </c>
      <c r="B3764" s="4" t="str">
        <v>EMERALD</v>
      </c>
      <c r="C3764" s="4">
        <v>170615</v>
      </c>
      <c r="D3764" s="5">
        <v>1.01</v>
      </c>
      <c r="E3764" s="4" t="str">
        <v>J</v>
      </c>
      <c r="F3764" s="4" t="str">
        <v>VS1</v>
      </c>
      <c r="G3764" s="4" t="str">
        <v xml:space="preserve"> </v>
      </c>
      <c r="H3764" s="4" t="str">
        <v>EX</v>
      </c>
      <c r="I3764" s="4" t="str">
        <v>VG</v>
      </c>
      <c r="J3764" s="4" t="str">
        <v>NONE</v>
      </c>
      <c r="K3764" s="4" t="str">
        <v>6.36 x 4.76 x 3.46</v>
      </c>
      <c r="L3764" s="4" t="str">
        <v>72.60</v>
      </c>
      <c r="M3764" s="4" t="str">
        <v>72.00</v>
      </c>
      <c r="N3764" s="4" t="str">
        <v/>
      </c>
      <c r="O3764" s="4" t="str">
        <v>GIA</v>
      </c>
      <c r="P3764" s="4">
        <v>3400</v>
      </c>
      <c r="Q3764" s="7">
        <v>-66</v>
      </c>
      <c r="R3764" s="5">
        <f>ROUND(P3764 * (1 + (Q3764 / 100)), 2)</f>
        <v>1156</v>
      </c>
      <c r="S3764" s="5">
        <f>ROUND(R3764 * D3764, 2)</f>
        <v>1167.56</v>
      </c>
      <c r="T3764" s="4" t="str">
        <v>EXHIBITION</v>
      </c>
      <c r="U3764" s="8" t="str">
        <v>AVAILABLE</v>
      </c>
      <c r="V3764" s="4" t="str">
        <v>Crystal, Feather, Needle, Natural</v>
      </c>
      <c r="W3764" s="9" t="str">
        <v>Media URL</v>
      </c>
    </row>
    <row r="3765">
      <c r="A3765" s="4" t="str">
        <v>6562126519</v>
      </c>
      <c r="B3765" s="4" t="str">
        <v>EMERALD</v>
      </c>
      <c r="C3765" s="4">
        <v>181976</v>
      </c>
      <c r="D3765" s="5">
        <v>1</v>
      </c>
      <c r="E3765" s="4" t="str">
        <v>J</v>
      </c>
      <c r="F3765" s="4" t="str">
        <v>VS1</v>
      </c>
      <c r="G3765" s="4" t="str">
        <v xml:space="preserve"> </v>
      </c>
      <c r="H3765" s="4" t="str">
        <v>EX</v>
      </c>
      <c r="I3765" s="4" t="str">
        <v>VG</v>
      </c>
      <c r="J3765" s="4" t="str">
        <v>NONE</v>
      </c>
      <c r="K3765" s="4" t="str">
        <v>6.60 x 4.70 x 3.24</v>
      </c>
      <c r="L3765" s="4" t="str">
        <v>68.90</v>
      </c>
      <c r="M3765" s="4" t="str">
        <v>66.00</v>
      </c>
      <c r="N3765" s="4" t="str">
        <v/>
      </c>
      <c r="O3765" s="4" t="str">
        <v>GIA</v>
      </c>
      <c r="P3765" s="4">
        <v>3400</v>
      </c>
      <c r="Q3765" s="7">
        <v>-64</v>
      </c>
      <c r="R3765" s="5">
        <f>ROUND(P3765 * (1 + (Q3765 / 100)), 2)</f>
        <v>1224</v>
      </c>
      <c r="S3765" s="5">
        <f>ROUND(R3765 * D3765, 2)</f>
        <v>1224</v>
      </c>
      <c r="T3765" s="4" t="str">
        <v>EXHIBITION</v>
      </c>
      <c r="U3765" s="8" t="str">
        <v>AVAILABLE</v>
      </c>
      <c r="V3765" s="4" t="str">
        <v>Crystal, Cloud, Pinpoint</v>
      </c>
      <c r="W3765" s="9" t="str">
        <v>Media URL</v>
      </c>
    </row>
    <row r="3766">
      <c r="A3766" s="4" t="str">
        <v>2567185791</v>
      </c>
      <c r="B3766" s="4" t="str">
        <v>EMERALD</v>
      </c>
      <c r="C3766" s="4">
        <v>183922</v>
      </c>
      <c r="D3766" s="5">
        <v>1.01</v>
      </c>
      <c r="E3766" s="4" t="str">
        <v>J</v>
      </c>
      <c r="F3766" s="4" t="str">
        <v>VS1</v>
      </c>
      <c r="G3766" s="4" t="str">
        <v xml:space="preserve"> </v>
      </c>
      <c r="H3766" s="4" t="str">
        <v>EX</v>
      </c>
      <c r="I3766" s="4" t="str">
        <v>VG</v>
      </c>
      <c r="J3766" s="4" t="str">
        <v>NONE</v>
      </c>
      <c r="K3766" s="4" t="str">
        <v>6.15 x 4.74 x 3.53</v>
      </c>
      <c r="L3766" s="4" t="str">
        <v>74.50</v>
      </c>
      <c r="M3766" s="4" t="str">
        <v>64.00</v>
      </c>
      <c r="N3766" s="4" t="str">
        <v/>
      </c>
      <c r="O3766" s="4" t="str">
        <v>GIA</v>
      </c>
      <c r="P3766" s="4">
        <v>3400</v>
      </c>
      <c r="Q3766" s="7">
        <v>-64</v>
      </c>
      <c r="R3766" s="5">
        <f>ROUND(P3766 * (1 + (Q3766 / 100)), 2)</f>
        <v>1224</v>
      </c>
      <c r="S3766" s="5">
        <f>ROUND(R3766 * D3766, 2)</f>
        <v>1236.24</v>
      </c>
      <c r="T3766" s="4" t="str">
        <v>EXHIBITION</v>
      </c>
      <c r="U3766" s="8" t="str">
        <v>AVAILABLE</v>
      </c>
      <c r="V3766" s="4" t="str">
        <v>Feather, Natural</v>
      </c>
      <c r="W3766" s="9" t="str">
        <v>Media URL</v>
      </c>
    </row>
    <row r="3767">
      <c r="A3767" s="4" t="str">
        <v>2556936590</v>
      </c>
      <c r="B3767" s="4" t="str">
        <v>EMERALD</v>
      </c>
      <c r="C3767" s="4">
        <v>172485</v>
      </c>
      <c r="D3767" s="5">
        <v>1.01</v>
      </c>
      <c r="E3767" s="4" t="str">
        <v>J</v>
      </c>
      <c r="F3767" s="4" t="str">
        <v>VS1</v>
      </c>
      <c r="G3767" s="4" t="str">
        <v xml:space="preserve"> </v>
      </c>
      <c r="H3767" s="4" t="str">
        <v>EX</v>
      </c>
      <c r="I3767" s="4" t="str">
        <v>EX</v>
      </c>
      <c r="J3767" s="4" t="str">
        <v>NONE</v>
      </c>
      <c r="K3767" s="4" t="str">
        <v>6.40 x 4.67 x 3.38</v>
      </c>
      <c r="L3767" s="4" t="str">
        <v>72.50</v>
      </c>
      <c r="M3767" s="4" t="str">
        <v>69.00</v>
      </c>
      <c r="N3767" s="4" t="str">
        <v/>
      </c>
      <c r="O3767" s="4" t="str">
        <v>GIA</v>
      </c>
      <c r="P3767" s="4">
        <v>3400</v>
      </c>
      <c r="Q3767" s="7">
        <v>-67</v>
      </c>
      <c r="R3767" s="5">
        <f>ROUND(P3767 * (1 + (Q3767 / 100)), 2)</f>
        <v>1122</v>
      </c>
      <c r="S3767" s="5">
        <f>ROUND(R3767 * D3767, 2)</f>
        <v>1133.22</v>
      </c>
      <c r="T3767" s="4" t="str">
        <v>EXHIBITION</v>
      </c>
      <c r="U3767" s="8" t="str">
        <v>AVAILABLE</v>
      </c>
      <c r="V3767" s="4" t="str">
        <v>Cloud, Pinpoint</v>
      </c>
      <c r="W3767" s="9" t="str">
        <v>Media URL</v>
      </c>
    </row>
    <row r="3768">
      <c r="A3768" s="4" t="str">
        <v>2557759553</v>
      </c>
      <c r="B3768" s="4" t="str">
        <v>EMERALD</v>
      </c>
      <c r="C3768" s="4">
        <v>168462</v>
      </c>
      <c r="D3768" s="5">
        <v>1</v>
      </c>
      <c r="E3768" s="4" t="str">
        <v>J</v>
      </c>
      <c r="F3768" s="4" t="str">
        <v>VS2</v>
      </c>
      <c r="G3768" s="4" t="str">
        <v xml:space="preserve"> </v>
      </c>
      <c r="H3768" s="4" t="str">
        <v>VG</v>
      </c>
      <c r="I3768" s="4" t="str">
        <v>VG</v>
      </c>
      <c r="J3768" s="4" t="str">
        <v>NONE</v>
      </c>
      <c r="K3768" s="4" t="str">
        <v>6.25 x 4.77 x 3.43</v>
      </c>
      <c r="L3768" s="4" t="str">
        <v>72.00</v>
      </c>
      <c r="M3768" s="4" t="str">
        <v>63.00</v>
      </c>
      <c r="N3768" s="4" t="str">
        <v/>
      </c>
      <c r="O3768" s="4" t="str">
        <v>GIA</v>
      </c>
      <c r="P3768" s="4">
        <v>3200</v>
      </c>
      <c r="Q3768" s="7">
        <v>-67</v>
      </c>
      <c r="R3768" s="5">
        <f>ROUND(P3768 * (1 + (Q3768 / 100)), 2)</f>
        <v>1056</v>
      </c>
      <c r="S3768" s="5">
        <f>ROUND(R3768 * D3768, 2)</f>
        <v>1056</v>
      </c>
      <c r="T3768" s="4" t="str">
        <v>EXHIBITION</v>
      </c>
      <c r="U3768" s="8" t="str">
        <v>AVAILABLE</v>
      </c>
      <c r="V3768" s="4" t="str">
        <v>Feather, Pinpoint, Cloud, Natural</v>
      </c>
      <c r="W3768" s="9" t="str">
        <v>Media URL</v>
      </c>
    </row>
    <row r="3769">
      <c r="A3769" s="4" t="str">
        <v>7558785148</v>
      </c>
      <c r="B3769" s="4" t="str">
        <v>EMERALD</v>
      </c>
      <c r="C3769" s="4">
        <v>169210</v>
      </c>
      <c r="D3769" s="5">
        <v>1.01</v>
      </c>
      <c r="E3769" s="4" t="str">
        <v>J</v>
      </c>
      <c r="F3769" s="4" t="str">
        <v>VS2</v>
      </c>
      <c r="G3769" s="4" t="str">
        <v xml:space="preserve"> </v>
      </c>
      <c r="H3769" s="4" t="str">
        <v>EX</v>
      </c>
      <c r="I3769" s="4" t="str">
        <v>VG</v>
      </c>
      <c r="J3769" s="4" t="str">
        <v>NONE</v>
      </c>
      <c r="K3769" s="4" t="str">
        <v>6.05 x 4.76 x 3.63</v>
      </c>
      <c r="L3769" s="4" t="str">
        <v>76.40</v>
      </c>
      <c r="M3769" s="4" t="str">
        <v>57.00</v>
      </c>
      <c r="N3769" s="4" t="str">
        <v/>
      </c>
      <c r="O3769" s="4" t="str">
        <v>GIA</v>
      </c>
      <c r="P3769" s="4">
        <v>3200</v>
      </c>
      <c r="Q3769" s="7">
        <v>-67</v>
      </c>
      <c r="R3769" s="5">
        <f>ROUND(P3769 * (1 + (Q3769 / 100)), 2)</f>
        <v>1056</v>
      </c>
      <c r="S3769" s="5">
        <f>ROUND(R3769 * D3769, 2)</f>
        <v>1066.56</v>
      </c>
      <c r="T3769" s="4" t="str">
        <v>EXHIBITION</v>
      </c>
      <c r="U3769" s="8" t="str">
        <v>AVAILABLE</v>
      </c>
      <c r="V3769" s="4" t="str">
        <v>Crystal, Cloud, Needle</v>
      </c>
      <c r="W3769" s="9" t="str">
        <v>Media URL</v>
      </c>
    </row>
    <row r="3770">
      <c r="A3770" s="4" t="str">
        <v>6561190862</v>
      </c>
      <c r="B3770" s="4" t="str">
        <v>EMERALD</v>
      </c>
      <c r="C3770" s="4">
        <v>183972</v>
      </c>
      <c r="D3770" s="5">
        <v>1</v>
      </c>
      <c r="E3770" s="4" t="str">
        <v>J</v>
      </c>
      <c r="F3770" s="4" t="str">
        <v>VS2</v>
      </c>
      <c r="G3770" s="4" t="str">
        <v xml:space="preserve"> </v>
      </c>
      <c r="H3770" s="4" t="str">
        <v>EX</v>
      </c>
      <c r="I3770" s="4" t="str">
        <v>VG</v>
      </c>
      <c r="J3770" s="4" t="str">
        <v>NONE</v>
      </c>
      <c r="K3770" s="4" t="str">
        <v>6.34 x 4.72 x 3.34</v>
      </c>
      <c r="L3770" s="4" t="str">
        <v>70.70</v>
      </c>
      <c r="M3770" s="4" t="str">
        <v>67.00</v>
      </c>
      <c r="N3770" s="4" t="str">
        <v/>
      </c>
      <c r="O3770" s="4" t="str">
        <v>GIA</v>
      </c>
      <c r="P3770" s="4">
        <v>3200</v>
      </c>
      <c r="Q3770" s="7">
        <v>-64</v>
      </c>
      <c r="R3770" s="5">
        <f>ROUND(P3770 * (1 + (Q3770 / 100)), 2)</f>
        <v>1152</v>
      </c>
      <c r="S3770" s="5">
        <f>ROUND(R3770 * D3770, 2)</f>
        <v>1152</v>
      </c>
      <c r="T3770" s="4" t="str">
        <v>EXHIBITION</v>
      </c>
      <c r="U3770" s="8" t="str">
        <v>AVAILABLE</v>
      </c>
      <c r="V3770" s="4" t="str">
        <v>Feather</v>
      </c>
      <c r="W3770" s="9" t="str">
        <v>Media URL</v>
      </c>
    </row>
    <row r="3771">
      <c r="A3771" s="4" t="str">
        <v>7566053664</v>
      </c>
      <c r="B3771" s="4" t="str">
        <v>EMERALD</v>
      </c>
      <c r="C3771" s="4">
        <v>178186</v>
      </c>
      <c r="D3771" s="5">
        <v>1</v>
      </c>
      <c r="E3771" s="4" t="str">
        <v>J</v>
      </c>
      <c r="F3771" s="4" t="str">
        <v>VS2</v>
      </c>
      <c r="G3771" s="4" t="str">
        <v xml:space="preserve"> </v>
      </c>
      <c r="H3771" s="4" t="str">
        <v>EX</v>
      </c>
      <c r="I3771" s="4" t="str">
        <v>VG</v>
      </c>
      <c r="J3771" s="4" t="str">
        <v>NONE</v>
      </c>
      <c r="K3771" s="4" t="str">
        <v>6.27 x 4.78 x 3.50</v>
      </c>
      <c r="L3771" s="4" t="str">
        <v>73.20</v>
      </c>
      <c r="M3771" s="4" t="str">
        <v>70.00</v>
      </c>
      <c r="N3771" s="4" t="str">
        <v/>
      </c>
      <c r="O3771" s="4" t="str">
        <v>GIA</v>
      </c>
      <c r="P3771" s="4">
        <v>3200</v>
      </c>
      <c r="Q3771" s="7">
        <v>-62</v>
      </c>
      <c r="R3771" s="5">
        <f>ROUND(P3771 * (1 + (Q3771 / 100)), 2)</f>
        <v>1216</v>
      </c>
      <c r="S3771" s="5">
        <f>ROUND(R3771 * D3771, 2)</f>
        <v>1216</v>
      </c>
      <c r="T3771" s="4" t="str">
        <v>EXHIBITION</v>
      </c>
      <c r="U3771" s="8" t="str">
        <v>AVAILABLE</v>
      </c>
      <c r="V3771" s="4" t="str">
        <v>Crystal, Feather, Natural</v>
      </c>
      <c r="W3771" s="9" t="str">
        <v>Media URL</v>
      </c>
    </row>
    <row r="3772">
      <c r="A3772" s="4" t="str">
        <v>2556710483</v>
      </c>
      <c r="B3772" s="4" t="str">
        <v>EMERALD</v>
      </c>
      <c r="C3772" s="4">
        <v>165570</v>
      </c>
      <c r="D3772" s="5">
        <v>1</v>
      </c>
      <c r="E3772" s="4" t="str">
        <v>J</v>
      </c>
      <c r="F3772" s="4" t="str">
        <v>SI1</v>
      </c>
      <c r="G3772" s="4" t="str">
        <v xml:space="preserve"> </v>
      </c>
      <c r="H3772" s="4" t="str">
        <v>VG</v>
      </c>
      <c r="I3772" s="4" t="str">
        <v>GD</v>
      </c>
      <c r="J3772" s="4" t="str">
        <v>NONE</v>
      </c>
      <c r="K3772" s="4" t="str">
        <v>6.47 x 4.85 x 3.29</v>
      </c>
      <c r="L3772" s="4" t="str">
        <v>67.80</v>
      </c>
      <c r="M3772" s="4" t="str">
        <v>63.00</v>
      </c>
      <c r="N3772" s="4" t="str">
        <v/>
      </c>
      <c r="O3772" s="4" t="str">
        <v>GIA</v>
      </c>
      <c r="P3772" s="4">
        <v>2900</v>
      </c>
      <c r="Q3772" s="7">
        <v>-72</v>
      </c>
      <c r="R3772" s="5">
        <f>ROUND(P3772 * (1 + (Q3772 / 100)), 2)</f>
        <v>812</v>
      </c>
      <c r="S3772" s="5">
        <f>ROUND(R3772 * D3772, 2)</f>
        <v>812</v>
      </c>
      <c r="T3772" s="4" t="str">
        <v>EXHIBITION</v>
      </c>
      <c r="U3772" s="8" t="str">
        <v>AVAILABLE</v>
      </c>
      <c r="V3772" s="4" t="str">
        <v>Twinning Wisp, Indented Natural, Crystal, Cloud, Needle, Natural</v>
      </c>
      <c r="W3772" s="9" t="str">
        <v>Media URL</v>
      </c>
    </row>
    <row r="3773">
      <c r="A3773" s="4" t="str">
        <v>6555531053</v>
      </c>
      <c r="B3773" s="4" t="str">
        <v>EMERALD</v>
      </c>
      <c r="C3773" s="4">
        <v>160399</v>
      </c>
      <c r="D3773" s="5">
        <v>1</v>
      </c>
      <c r="E3773" s="4" t="str">
        <v>J</v>
      </c>
      <c r="F3773" s="4" t="str">
        <v>SI1</v>
      </c>
      <c r="G3773" s="4" t="str">
        <v xml:space="preserve"> </v>
      </c>
      <c r="H3773" s="4" t="str">
        <v>EX</v>
      </c>
      <c r="I3773" s="4" t="str">
        <v>VG</v>
      </c>
      <c r="J3773" s="4" t="str">
        <v>NONE</v>
      </c>
      <c r="K3773" s="4" t="str">
        <v>6.84 x 4.68 x 3.30</v>
      </c>
      <c r="L3773" s="4" t="str">
        <v>70.60</v>
      </c>
      <c r="M3773" s="4" t="str">
        <v>68.00</v>
      </c>
      <c r="N3773" s="4" t="str">
        <v/>
      </c>
      <c r="O3773" s="4" t="str">
        <v>GIA</v>
      </c>
      <c r="P3773" s="4">
        <v>2900</v>
      </c>
      <c r="Q3773" s="7">
        <v>-72</v>
      </c>
      <c r="R3773" s="5">
        <f>ROUND(P3773 * (1 + (Q3773 / 100)), 2)</f>
        <v>812</v>
      </c>
      <c r="S3773" s="5">
        <f>ROUND(R3773 * D3773, 2)</f>
        <v>812</v>
      </c>
      <c r="T3773" s="4" t="str">
        <v>EXHIBITION</v>
      </c>
      <c r="U3773" s="8" t="str">
        <v>AVAILABLE</v>
      </c>
      <c r="V3773" s="4" t="str">
        <v>Cloud, Crystal, Knot</v>
      </c>
      <c r="W3773" s="9" t="str">
        <v>Media URL</v>
      </c>
    </row>
    <row r="3774">
      <c r="A3774" s="4" t="str">
        <v>6565053185</v>
      </c>
      <c r="B3774" s="4" t="str">
        <v>EMERALD</v>
      </c>
      <c r="C3774" s="4">
        <v>178579</v>
      </c>
      <c r="D3774" s="5">
        <v>1</v>
      </c>
      <c r="E3774" s="4" t="str">
        <v>J</v>
      </c>
      <c r="F3774" s="4" t="str">
        <v>SI1</v>
      </c>
      <c r="G3774" s="4" t="str">
        <v xml:space="preserve"> </v>
      </c>
      <c r="H3774" s="4" t="str">
        <v>EX</v>
      </c>
      <c r="I3774" s="4" t="str">
        <v>VG</v>
      </c>
      <c r="J3774" s="4" t="str">
        <v>NONE</v>
      </c>
      <c r="K3774" s="4" t="str">
        <v>6.55 x 4.68 x 3.36</v>
      </c>
      <c r="L3774" s="4" t="str">
        <v>71.70</v>
      </c>
      <c r="M3774" s="4" t="str">
        <v>63.00</v>
      </c>
      <c r="N3774" s="4" t="str">
        <v/>
      </c>
      <c r="O3774" s="4" t="str">
        <v>GIA</v>
      </c>
      <c r="P3774" s="4">
        <v>2900</v>
      </c>
      <c r="Q3774" s="7">
        <v>-63</v>
      </c>
      <c r="R3774" s="5">
        <f>ROUND(P3774 * (1 + (Q3774 / 100)), 2)</f>
        <v>1073</v>
      </c>
      <c r="S3774" s="5">
        <f>ROUND(R3774 * D3774, 2)</f>
        <v>1073</v>
      </c>
      <c r="T3774" s="4" t="str">
        <v>EXHIBITION</v>
      </c>
      <c r="U3774" s="8" t="str">
        <v>AVAILABLE</v>
      </c>
      <c r="V3774" s="4" t="str">
        <v>Cloud, Crystal</v>
      </c>
      <c r="W3774" s="9" t="str">
        <v>Media URL</v>
      </c>
    </row>
    <row r="3775">
      <c r="A3775" s="4" t="str">
        <v>773617526</v>
      </c>
      <c r="B3775" s="4" t="str">
        <v>EMERALD</v>
      </c>
      <c r="C3775" s="4">
        <v>158604</v>
      </c>
      <c r="D3775" s="5">
        <v>1.01</v>
      </c>
      <c r="E3775" s="4" t="str">
        <v>J</v>
      </c>
      <c r="F3775" s="4" t="str">
        <v>SI1</v>
      </c>
      <c r="G3775" s="4" t="str">
        <v>VG</v>
      </c>
      <c r="H3775" s="4" t="str">
        <v>EX</v>
      </c>
      <c r="I3775" s="4" t="str">
        <v>VG</v>
      </c>
      <c r="J3775" s="4" t="str">
        <v>NONE</v>
      </c>
      <c r="K3775" s="4" t="str">
        <v>6.63 x 4.47 x 3.36</v>
      </c>
      <c r="L3775" s="4" t="str">
        <v>75.20</v>
      </c>
      <c r="M3775" s="4" t="str">
        <v>65.00</v>
      </c>
      <c r="N3775" s="4" t="str">
        <v>41.70</v>
      </c>
      <c r="O3775" s="4" t="str">
        <v>IGI</v>
      </c>
      <c r="P3775" s="4">
        <v>2900</v>
      </c>
      <c r="Q3775" s="7">
        <v>-78</v>
      </c>
      <c r="R3775" s="5">
        <f>ROUND(P3775 * (1 + (Q3775 / 100)), 2)</f>
        <v>638</v>
      </c>
      <c r="S3775" s="5">
        <f>ROUND(R3775 * D3775, 2)</f>
        <v>644.38</v>
      </c>
      <c r="T3775" s="4" t="str">
        <v>MUMBAI</v>
      </c>
      <c r="U3775" s="8" t="str">
        <v>AVAILABLE</v>
      </c>
      <c r="V3775" s="4" t="str">
        <v>Feather, Crystal, Cloud, Cavity</v>
      </c>
      <c r="W3775" s="9" t="str">
        <v>Media URL</v>
      </c>
    </row>
    <row r="3776">
      <c r="A3776" s="4" t="str">
        <v>2558862388</v>
      </c>
      <c r="B3776" s="4" t="str">
        <v>EMERALD</v>
      </c>
      <c r="C3776" s="4">
        <v>171160</v>
      </c>
      <c r="D3776" s="5">
        <v>1</v>
      </c>
      <c r="E3776" s="4" t="str">
        <v>J</v>
      </c>
      <c r="F3776" s="4" t="str">
        <v>SI2</v>
      </c>
      <c r="G3776" s="4" t="str">
        <v xml:space="preserve"> </v>
      </c>
      <c r="H3776" s="4" t="str">
        <v>EX</v>
      </c>
      <c r="I3776" s="4" t="str">
        <v>VG</v>
      </c>
      <c r="J3776" s="4" t="str">
        <v>NONE</v>
      </c>
      <c r="K3776" s="4" t="str">
        <v>6.35 x 4.66 x 3.41</v>
      </c>
      <c r="L3776" s="4" t="str">
        <v>73.10</v>
      </c>
      <c r="M3776" s="4" t="str">
        <v>71.00</v>
      </c>
      <c r="N3776" s="4" t="str">
        <v/>
      </c>
      <c r="O3776" s="4" t="str">
        <v>GIA</v>
      </c>
      <c r="P3776" s="4">
        <v>2500</v>
      </c>
      <c r="Q3776" s="7">
        <v>-64</v>
      </c>
      <c r="R3776" s="5">
        <f>ROUND(P3776 * (1 + (Q3776 / 100)), 2)</f>
        <v>900</v>
      </c>
      <c r="S3776" s="5">
        <f>ROUND(R3776 * D3776, 2)</f>
        <v>900</v>
      </c>
      <c r="T3776" s="4" t="str">
        <v>EXHIBITION</v>
      </c>
      <c r="U3776" s="8" t="str">
        <v>AVAILABLE</v>
      </c>
      <c r="V3776" s="4" t="str">
        <v>Feather, Cloud, Pinpoint</v>
      </c>
      <c r="W3776" s="9" t="str">
        <v>Media URL</v>
      </c>
    </row>
    <row r="3777">
      <c r="A3777" s="4" t="str">
        <v>6555716431</v>
      </c>
      <c r="B3777" s="4" t="str">
        <v>EMERALD</v>
      </c>
      <c r="C3777" s="4">
        <v>166748</v>
      </c>
      <c r="D3777" s="5">
        <v>1</v>
      </c>
      <c r="E3777" s="4" t="str">
        <v>K</v>
      </c>
      <c r="F3777" s="4" t="str">
        <v>IF</v>
      </c>
      <c r="G3777" s="4" t="str">
        <v xml:space="preserve"> </v>
      </c>
      <c r="H3777" s="4" t="str">
        <v>EX</v>
      </c>
      <c r="I3777" s="4" t="str">
        <v>EX</v>
      </c>
      <c r="J3777" s="4" t="str">
        <v>NONE</v>
      </c>
      <c r="K3777" s="4" t="str">
        <v>6.06 x 4.63 x 3.58</v>
      </c>
      <c r="L3777" s="4" t="str">
        <v>77.40</v>
      </c>
      <c r="M3777" s="4" t="str">
        <v>73.00</v>
      </c>
      <c r="N3777" s="4" t="str">
        <v/>
      </c>
      <c r="O3777" s="4" t="str">
        <v>GIA</v>
      </c>
      <c r="P3777" s="4">
        <v>3400</v>
      </c>
      <c r="Q3777" s="7">
        <v>-70</v>
      </c>
      <c r="R3777" s="5">
        <f>ROUND(P3777 * (1 + (Q3777 / 100)), 2)</f>
        <v>1020</v>
      </c>
      <c r="S3777" s="5">
        <f>ROUND(R3777 * D3777, 2)</f>
        <v>1020</v>
      </c>
      <c r="T3777" s="4" t="str">
        <v>EXHIBITION</v>
      </c>
      <c r="U3777" s="8" t="str">
        <v>AVAILABLE</v>
      </c>
      <c r="V3777" s="4" t="str">
        <v xml:space="preserve"> </v>
      </c>
      <c r="W3777" s="9" t="str">
        <v>Media URL</v>
      </c>
    </row>
    <row r="3778">
      <c r="A3778" s="4" t="str">
        <v>6555995473</v>
      </c>
      <c r="B3778" s="4" t="str">
        <v>EMERALD</v>
      </c>
      <c r="C3778" s="4">
        <v>174697</v>
      </c>
      <c r="D3778" s="5">
        <v>1.1</v>
      </c>
      <c r="E3778" s="4" t="str">
        <v>K</v>
      </c>
      <c r="F3778" s="4" t="str">
        <v>IF</v>
      </c>
      <c r="G3778" s="4" t="str">
        <v xml:space="preserve"> </v>
      </c>
      <c r="H3778" s="4" t="str">
        <v>EX</v>
      </c>
      <c r="I3778" s="4" t="str">
        <v>EX</v>
      </c>
      <c r="J3778" s="4" t="str">
        <v>NONE</v>
      </c>
      <c r="K3778" s="4" t="str">
        <v>7.00 x 4.79 x 3.32</v>
      </c>
      <c r="L3778" s="4" t="str">
        <v>69.40</v>
      </c>
      <c r="M3778" s="4" t="str">
        <v>64.00</v>
      </c>
      <c r="N3778" s="4" t="str">
        <v/>
      </c>
      <c r="O3778" s="4" t="str">
        <v>GIA</v>
      </c>
      <c r="P3778" s="4">
        <v>3400</v>
      </c>
      <c r="Q3778" s="7">
        <v>-68</v>
      </c>
      <c r="R3778" s="5">
        <f>ROUND(P3778 * (1 + (Q3778 / 100)), 2)</f>
        <v>1088</v>
      </c>
      <c r="S3778" s="5">
        <f>ROUND(R3778 * D3778, 2)</f>
        <v>1196.8</v>
      </c>
      <c r="T3778" s="4" t="str">
        <v>EXHIBITION</v>
      </c>
      <c r="U3778" s="8" t="str">
        <v>AVAILABLE</v>
      </c>
      <c r="V3778" s="4" t="str">
        <v xml:space="preserve"> </v>
      </c>
      <c r="W3778" s="9" t="str">
        <v>Media URL</v>
      </c>
    </row>
    <row r="3779">
      <c r="A3779" s="4" t="str">
        <v>3555810540</v>
      </c>
      <c r="B3779" s="4" t="str">
        <v>EMERALD</v>
      </c>
      <c r="C3779" s="4">
        <v>170108</v>
      </c>
      <c r="D3779" s="5">
        <v>1.01</v>
      </c>
      <c r="E3779" s="4" t="str">
        <v>K</v>
      </c>
      <c r="F3779" s="4" t="str">
        <v>VVS1</v>
      </c>
      <c r="G3779" s="4" t="str">
        <v xml:space="preserve"> </v>
      </c>
      <c r="H3779" s="4" t="str">
        <v>VG</v>
      </c>
      <c r="I3779" s="4" t="str">
        <v>VG</v>
      </c>
      <c r="J3779" s="4" t="str">
        <v>NONE</v>
      </c>
      <c r="K3779" s="4" t="str">
        <v>6.37 x 4.72 x 3.38</v>
      </c>
      <c r="L3779" s="4" t="str">
        <v>71.60</v>
      </c>
      <c r="M3779" s="4" t="str">
        <v>69.00</v>
      </c>
      <c r="N3779" s="4" t="str">
        <v/>
      </c>
      <c r="O3779" s="4" t="str">
        <v>GIA</v>
      </c>
      <c r="P3779" s="4">
        <v>3200</v>
      </c>
      <c r="Q3779" s="7">
        <v>-66</v>
      </c>
      <c r="R3779" s="5">
        <f>ROUND(P3779 * (1 + (Q3779 / 100)), 2)</f>
        <v>1088</v>
      </c>
      <c r="S3779" s="5">
        <f>ROUND(R3779 * D3779, 2)</f>
        <v>1098.88</v>
      </c>
      <c r="T3779" s="4" t="str">
        <v>EXHIBITION</v>
      </c>
      <c r="U3779" s="8" t="str">
        <v>AVAILABLE</v>
      </c>
      <c r="V3779" s="4" t="str">
        <v>Feather</v>
      </c>
      <c r="W3779" s="9" t="str">
        <v>Media URL</v>
      </c>
    </row>
    <row r="3780">
      <c r="A3780" s="4" t="str">
        <v>1555953600</v>
      </c>
      <c r="B3780" s="4" t="str">
        <v>EMERALD</v>
      </c>
      <c r="C3780" s="4">
        <v>173944</v>
      </c>
      <c r="D3780" s="5">
        <v>1</v>
      </c>
      <c r="E3780" s="4" t="str">
        <v>K</v>
      </c>
      <c r="F3780" s="4" t="str">
        <v>VVS1</v>
      </c>
      <c r="G3780" s="4" t="str">
        <v xml:space="preserve"> </v>
      </c>
      <c r="H3780" s="4" t="str">
        <v>VG</v>
      </c>
      <c r="I3780" s="4" t="str">
        <v>EX</v>
      </c>
      <c r="J3780" s="4" t="str">
        <v>NONE</v>
      </c>
      <c r="K3780" s="4" t="str">
        <v>5.97 x 4.58 x 3.62</v>
      </c>
      <c r="L3780" s="4" t="str">
        <v>79.00</v>
      </c>
      <c r="M3780" s="4" t="str">
        <v>69.00</v>
      </c>
      <c r="N3780" s="4" t="str">
        <v/>
      </c>
      <c r="O3780" s="4" t="str">
        <v>GIA</v>
      </c>
      <c r="P3780" s="4">
        <v>3200</v>
      </c>
      <c r="Q3780" s="7">
        <v>-67</v>
      </c>
      <c r="R3780" s="5">
        <f>ROUND(P3780 * (1 + (Q3780 / 100)), 2)</f>
        <v>1056</v>
      </c>
      <c r="S3780" s="5">
        <f>ROUND(R3780 * D3780, 2)</f>
        <v>1056</v>
      </c>
      <c r="T3780" s="4" t="str">
        <v>EXHIBITION</v>
      </c>
      <c r="U3780" s="8" t="str">
        <v>AVAILABLE</v>
      </c>
      <c r="V3780" s="4" t="str">
        <v>Feather</v>
      </c>
      <c r="W3780" s="9" t="str">
        <v>Media URL</v>
      </c>
    </row>
    <row r="3781">
      <c r="A3781" s="4" t="str">
        <v>7562216474</v>
      </c>
      <c r="B3781" s="4" t="str">
        <v>EMERALD</v>
      </c>
      <c r="C3781" s="4">
        <v>186517</v>
      </c>
      <c r="D3781" s="5">
        <v>1</v>
      </c>
      <c r="E3781" s="4" t="str">
        <v>K</v>
      </c>
      <c r="F3781" s="4" t="str">
        <v>VVS1</v>
      </c>
      <c r="G3781" s="4" t="str">
        <v xml:space="preserve"> </v>
      </c>
      <c r="H3781" s="4" t="str">
        <v>EX</v>
      </c>
      <c r="I3781" s="4" t="str">
        <v>VG</v>
      </c>
      <c r="J3781" s="4" t="str">
        <v>NONE</v>
      </c>
      <c r="K3781" s="4" t="str">
        <v>6.28 x 4.76 x 3.46</v>
      </c>
      <c r="L3781" s="4" t="str">
        <v>72.80</v>
      </c>
      <c r="M3781" s="4" t="str">
        <v>64.00</v>
      </c>
      <c r="N3781" s="4" t="str">
        <v/>
      </c>
      <c r="O3781" s="4" t="str">
        <v>GIA</v>
      </c>
      <c r="P3781" s="4">
        <v>3200</v>
      </c>
      <c r="Q3781" s="7">
        <v>-65</v>
      </c>
      <c r="R3781" s="5">
        <f>ROUND(P3781 * (1 + (Q3781 / 100)), 2)</f>
        <v>1120</v>
      </c>
      <c r="S3781" s="5">
        <f>ROUND(R3781 * D3781, 2)</f>
        <v>1120</v>
      </c>
      <c r="T3781" s="4" t="str">
        <v>EXHIBITION</v>
      </c>
      <c r="U3781" s="8" t="str">
        <v>AVAILABLE</v>
      </c>
      <c r="V3781" s="4" t="str">
        <v>Feather</v>
      </c>
      <c r="W3781" s="9" t="str">
        <v>Media URL</v>
      </c>
    </row>
    <row r="3782">
      <c r="A3782" s="4" t="str">
        <v>6562204355</v>
      </c>
      <c r="B3782" s="4" t="str">
        <v>EMERALD</v>
      </c>
      <c r="C3782" s="4">
        <v>186165</v>
      </c>
      <c r="D3782" s="5">
        <v>1</v>
      </c>
      <c r="E3782" s="4" t="str">
        <v>K</v>
      </c>
      <c r="F3782" s="4" t="str">
        <v>VVS1</v>
      </c>
      <c r="G3782" s="4" t="str">
        <v xml:space="preserve"> </v>
      </c>
      <c r="H3782" s="4" t="str">
        <v>EX</v>
      </c>
      <c r="I3782" s="4" t="str">
        <v>VG</v>
      </c>
      <c r="J3782" s="4" t="str">
        <v>NONE</v>
      </c>
      <c r="K3782" s="4" t="str">
        <v>6.38 x 4.52 x 3.35</v>
      </c>
      <c r="L3782" s="4" t="str">
        <v>74.20</v>
      </c>
      <c r="M3782" s="4" t="str">
        <v>68.00</v>
      </c>
      <c r="N3782" s="4" t="str">
        <v/>
      </c>
      <c r="O3782" s="4" t="str">
        <v>GIA</v>
      </c>
      <c r="P3782" s="4">
        <v>3200</v>
      </c>
      <c r="Q3782" s="7">
        <v>-65</v>
      </c>
      <c r="R3782" s="5">
        <f>ROUND(P3782 * (1 + (Q3782 / 100)), 2)</f>
        <v>1120</v>
      </c>
      <c r="S3782" s="5">
        <f>ROUND(R3782 * D3782, 2)</f>
        <v>1120</v>
      </c>
      <c r="T3782" s="4" t="str">
        <v>EXHIBITION</v>
      </c>
      <c r="U3782" s="8" t="str">
        <v>AVAILABLE</v>
      </c>
      <c r="V3782" s="4" t="str">
        <v xml:space="preserve"> </v>
      </c>
      <c r="W3782" s="9" t="str">
        <v>Media URL</v>
      </c>
    </row>
    <row r="3783">
      <c r="A3783" s="4" t="str">
        <v>6561060658</v>
      </c>
      <c r="B3783" s="4" t="str">
        <v>EMERALD</v>
      </c>
      <c r="C3783" s="4">
        <v>179397</v>
      </c>
      <c r="D3783" s="5">
        <v>1</v>
      </c>
      <c r="E3783" s="4" t="str">
        <v>K</v>
      </c>
      <c r="F3783" s="4" t="str">
        <v>VVS1</v>
      </c>
      <c r="G3783" s="4" t="str">
        <v xml:space="preserve"> </v>
      </c>
      <c r="H3783" s="4" t="str">
        <v>EX</v>
      </c>
      <c r="I3783" s="4" t="str">
        <v>VG</v>
      </c>
      <c r="J3783" s="4" t="str">
        <v>NONE</v>
      </c>
      <c r="K3783" s="4" t="str">
        <v>6.71 x 4.53 x 3.39</v>
      </c>
      <c r="L3783" s="4" t="str">
        <v>74.70</v>
      </c>
      <c r="M3783" s="4" t="str">
        <v>70.00</v>
      </c>
      <c r="N3783" s="4" t="str">
        <v/>
      </c>
      <c r="O3783" s="4" t="str">
        <v>GIA</v>
      </c>
      <c r="P3783" s="4">
        <v>3200</v>
      </c>
      <c r="Q3783" s="7">
        <v>-63</v>
      </c>
      <c r="R3783" s="5">
        <f>ROUND(P3783 * (1 + (Q3783 / 100)), 2)</f>
        <v>1184</v>
      </c>
      <c r="S3783" s="5">
        <f>ROUND(R3783 * D3783, 2)</f>
        <v>1184</v>
      </c>
      <c r="T3783" s="4" t="str">
        <v>EXHIBITION</v>
      </c>
      <c r="U3783" s="8" t="str">
        <v>AVAILABLE</v>
      </c>
      <c r="V3783" s="4" t="str">
        <v>Feather</v>
      </c>
      <c r="W3783" s="9" t="str">
        <v>Media URL</v>
      </c>
    </row>
    <row r="3784">
      <c r="A3784" s="4" t="str">
        <v>1567261801</v>
      </c>
      <c r="B3784" s="4" t="str">
        <v>EMERALD</v>
      </c>
      <c r="C3784" s="4">
        <v>188032</v>
      </c>
      <c r="D3784" s="5">
        <v>1</v>
      </c>
      <c r="E3784" s="4" t="str">
        <v>K</v>
      </c>
      <c r="F3784" s="4" t="str">
        <v>VVS1</v>
      </c>
      <c r="G3784" s="4" t="str">
        <v xml:space="preserve"> </v>
      </c>
      <c r="H3784" s="4" t="str">
        <v>EX</v>
      </c>
      <c r="I3784" s="4" t="str">
        <v>VG</v>
      </c>
      <c r="J3784" s="4" t="str">
        <v>FNT</v>
      </c>
      <c r="K3784" s="4" t="str">
        <v>6.72 x 4.64 x 3.40</v>
      </c>
      <c r="L3784" s="4" t="str">
        <v>73.40</v>
      </c>
      <c r="M3784" s="4" t="str">
        <v>64.00</v>
      </c>
      <c r="N3784" s="4" t="str">
        <v/>
      </c>
      <c r="O3784" s="4" t="str">
        <v>GIA</v>
      </c>
      <c r="P3784" s="4">
        <v>3200</v>
      </c>
      <c r="Q3784" s="7">
        <v>-64</v>
      </c>
      <c r="R3784" s="5">
        <f>ROUND(P3784 * (1 + (Q3784 / 100)), 2)</f>
        <v>1152</v>
      </c>
      <c r="S3784" s="5">
        <f>ROUND(R3784 * D3784, 2)</f>
        <v>1152</v>
      </c>
      <c r="T3784" s="4" t="str">
        <v>EXHIBITION</v>
      </c>
      <c r="U3784" s="8" t="str">
        <v>AVAILABLE</v>
      </c>
      <c r="V3784" s="4" t="str">
        <v>Pinpoint, Feather</v>
      </c>
      <c r="W3784" s="9" t="str">
        <v>Media URL</v>
      </c>
    </row>
    <row r="3785">
      <c r="A3785" s="4" t="str">
        <v>7562068178</v>
      </c>
      <c r="B3785" s="4" t="str">
        <v>EMERALD</v>
      </c>
      <c r="C3785" s="4">
        <v>180317</v>
      </c>
      <c r="D3785" s="5">
        <v>1.01</v>
      </c>
      <c r="E3785" s="4" t="str">
        <v>K</v>
      </c>
      <c r="F3785" s="4" t="str">
        <v>VVS1</v>
      </c>
      <c r="G3785" s="4" t="str">
        <v xml:space="preserve"> </v>
      </c>
      <c r="H3785" s="4" t="str">
        <v>EX</v>
      </c>
      <c r="I3785" s="4" t="str">
        <v>EX</v>
      </c>
      <c r="J3785" s="4" t="str">
        <v>NONE</v>
      </c>
      <c r="K3785" s="4" t="str">
        <v>6.34 x 4.70 x 3.49</v>
      </c>
      <c r="L3785" s="4" t="str">
        <v>74.30</v>
      </c>
      <c r="M3785" s="4" t="str">
        <v>59.00</v>
      </c>
      <c r="N3785" s="4" t="str">
        <v/>
      </c>
      <c r="O3785" s="4" t="str">
        <v>GIA</v>
      </c>
      <c r="P3785" s="4">
        <v>3200</v>
      </c>
      <c r="Q3785" s="7">
        <v>-63</v>
      </c>
      <c r="R3785" s="5">
        <f>ROUND(P3785 * (1 + (Q3785 / 100)), 2)</f>
        <v>1184</v>
      </c>
      <c r="S3785" s="5">
        <f>ROUND(R3785 * D3785, 2)</f>
        <v>1195.84</v>
      </c>
      <c r="T3785" s="4" t="str">
        <v>EXHIBITION</v>
      </c>
      <c r="U3785" s="8" t="str">
        <v>AVAILABLE</v>
      </c>
      <c r="V3785" s="4" t="str">
        <v>Feather</v>
      </c>
      <c r="W3785" s="9" t="str">
        <v>Media URL</v>
      </c>
    </row>
    <row r="3786">
      <c r="A3786" s="4" t="str">
        <v>2557531171</v>
      </c>
      <c r="B3786" s="4" t="str">
        <v>EMERALD</v>
      </c>
      <c r="C3786" s="4">
        <v>160378</v>
      </c>
      <c r="D3786" s="5">
        <v>1.01</v>
      </c>
      <c r="E3786" s="4" t="str">
        <v>K</v>
      </c>
      <c r="F3786" s="4" t="str">
        <v>VVS1</v>
      </c>
      <c r="G3786" s="4" t="str">
        <v xml:space="preserve"> </v>
      </c>
      <c r="H3786" s="4" t="str">
        <v>EX</v>
      </c>
      <c r="I3786" s="4" t="str">
        <v>EX</v>
      </c>
      <c r="J3786" s="4" t="str">
        <v>FNT</v>
      </c>
      <c r="K3786" s="4" t="str">
        <v>6.25 x 4.62 x 3.51</v>
      </c>
      <c r="L3786" s="4" t="str">
        <v>75.90</v>
      </c>
      <c r="M3786" s="4" t="str">
        <v>62.00</v>
      </c>
      <c r="N3786" s="4" t="str">
        <v/>
      </c>
      <c r="O3786" s="4" t="str">
        <v>GIA</v>
      </c>
      <c r="P3786" s="4">
        <v>3200</v>
      </c>
      <c r="Q3786" s="7">
        <v>-73</v>
      </c>
      <c r="R3786" s="5">
        <f>ROUND(P3786 * (1 + (Q3786 / 100)), 2)</f>
        <v>864</v>
      </c>
      <c r="S3786" s="5">
        <f>ROUND(R3786 * D3786, 2)</f>
        <v>872.64</v>
      </c>
      <c r="T3786" s="4" t="str">
        <v>EXHIBITION</v>
      </c>
      <c r="U3786" s="8" t="str">
        <v>AVAILABLE</v>
      </c>
      <c r="V3786" s="4" t="str">
        <v>Pinpoint</v>
      </c>
      <c r="W3786" s="9" t="str">
        <v>Media URL</v>
      </c>
    </row>
    <row r="3787">
      <c r="A3787" s="4" t="str">
        <v>6562091190</v>
      </c>
      <c r="B3787" s="4" t="str">
        <v>EMERALD</v>
      </c>
      <c r="C3787" s="4">
        <v>181220</v>
      </c>
      <c r="D3787" s="5">
        <v>1</v>
      </c>
      <c r="E3787" s="4" t="str">
        <v>K</v>
      </c>
      <c r="F3787" s="4" t="str">
        <v>VVS2</v>
      </c>
      <c r="G3787" s="4" t="str">
        <v xml:space="preserve"> </v>
      </c>
      <c r="H3787" s="4" t="str">
        <v>EX</v>
      </c>
      <c r="I3787" s="4" t="str">
        <v>VG</v>
      </c>
      <c r="J3787" s="4" t="str">
        <v>NONE</v>
      </c>
      <c r="K3787" s="4" t="str">
        <v>6.23 x 4.83 x 3.53</v>
      </c>
      <c r="L3787" s="4" t="str">
        <v>73.00</v>
      </c>
      <c r="M3787" s="4" t="str">
        <v>68.00</v>
      </c>
      <c r="N3787" s="4" t="str">
        <v/>
      </c>
      <c r="O3787" s="4" t="str">
        <v>GIA</v>
      </c>
      <c r="P3787" s="4">
        <v>3000</v>
      </c>
      <c r="Q3787" s="7">
        <v>-64</v>
      </c>
      <c r="R3787" s="5">
        <f>ROUND(P3787 * (1 + (Q3787 / 100)), 2)</f>
        <v>1080</v>
      </c>
      <c r="S3787" s="5">
        <f>ROUND(R3787 * D3787, 2)</f>
        <v>1080</v>
      </c>
      <c r="T3787" s="4" t="str">
        <v>EXHIBITION</v>
      </c>
      <c r="U3787" s="8" t="str">
        <v>AVAILABLE</v>
      </c>
      <c r="V3787" s="4" t="str">
        <v>Pinpoint, Cloud</v>
      </c>
      <c r="W3787" s="9" t="str">
        <v>Media URL</v>
      </c>
    </row>
    <row r="3788">
      <c r="A3788" s="4" t="str">
        <v>7551630038</v>
      </c>
      <c r="B3788" s="4" t="str">
        <v>EMERALD</v>
      </c>
      <c r="C3788" s="4">
        <v>163131</v>
      </c>
      <c r="D3788" s="5">
        <v>1.01</v>
      </c>
      <c r="E3788" s="4" t="str">
        <v>K</v>
      </c>
      <c r="F3788" s="4" t="str">
        <v>VVS2</v>
      </c>
      <c r="G3788" s="4" t="str">
        <v xml:space="preserve"> </v>
      </c>
      <c r="H3788" s="4" t="str">
        <v>EX</v>
      </c>
      <c r="I3788" s="4" t="str">
        <v>VG</v>
      </c>
      <c r="J3788" s="4" t="str">
        <v>FNT</v>
      </c>
      <c r="K3788" s="4" t="str">
        <v>6.08 x 4.74 x 3.64</v>
      </c>
      <c r="L3788" s="4" t="str">
        <v>76.80</v>
      </c>
      <c r="M3788" s="4" t="str">
        <v>63.00</v>
      </c>
      <c r="N3788" s="4" t="str">
        <v/>
      </c>
      <c r="O3788" s="4" t="str">
        <v>GIA</v>
      </c>
      <c r="P3788" s="4">
        <v>3000</v>
      </c>
      <c r="Q3788" s="7">
        <v>-71</v>
      </c>
      <c r="R3788" s="5">
        <f>ROUND(P3788 * (1 + (Q3788 / 100)), 2)</f>
        <v>870</v>
      </c>
      <c r="S3788" s="5">
        <f>ROUND(R3788 * D3788, 2)</f>
        <v>878.7</v>
      </c>
      <c r="T3788" s="4" t="str">
        <v>EXHIBITION</v>
      </c>
      <c r="U3788" s="8" t="str">
        <v>AVAILABLE</v>
      </c>
      <c r="V3788" s="4" t="str">
        <v>Pinpoint</v>
      </c>
      <c r="W3788" s="9" t="str">
        <v>Media URL</v>
      </c>
    </row>
    <row r="3789">
      <c r="A3789" s="4" t="str">
        <v>5563147225</v>
      </c>
      <c r="B3789" s="4" t="str">
        <v>EMERALD</v>
      </c>
      <c r="C3789" s="4">
        <v>182852</v>
      </c>
      <c r="D3789" s="5">
        <v>1.01</v>
      </c>
      <c r="E3789" s="4" t="str">
        <v>K</v>
      </c>
      <c r="F3789" s="4" t="str">
        <v>VVS2</v>
      </c>
      <c r="G3789" s="4" t="str">
        <v xml:space="preserve"> </v>
      </c>
      <c r="H3789" s="4" t="str">
        <v>EX</v>
      </c>
      <c r="I3789" s="4" t="str">
        <v>VG</v>
      </c>
      <c r="J3789" s="4" t="str">
        <v>MED</v>
      </c>
      <c r="K3789" s="4" t="str">
        <v>6.13 x 4.78 x 3.53</v>
      </c>
      <c r="L3789" s="4" t="str">
        <v>73.90</v>
      </c>
      <c r="M3789" s="4" t="str">
        <v>64.00</v>
      </c>
      <c r="N3789" s="4" t="str">
        <v/>
      </c>
      <c r="O3789" s="4" t="str">
        <v>GIA</v>
      </c>
      <c r="P3789" s="4">
        <v>3000</v>
      </c>
      <c r="Q3789" s="7">
        <v>-66</v>
      </c>
      <c r="R3789" s="5">
        <f>ROUND(P3789 * (1 + (Q3789 / 100)), 2)</f>
        <v>1020</v>
      </c>
      <c r="S3789" s="5">
        <f>ROUND(R3789 * D3789, 2)</f>
        <v>1030.2</v>
      </c>
      <c r="T3789" s="4" t="str">
        <v>EXHIBITION</v>
      </c>
      <c r="U3789" s="8" t="str">
        <v>AVAILABLE</v>
      </c>
      <c r="V3789" s="4" t="str">
        <v>Feather</v>
      </c>
      <c r="W3789" s="9" t="str">
        <v>Media URL</v>
      </c>
    </row>
    <row r="3790">
      <c r="A3790" s="4" t="str">
        <v>7551770244</v>
      </c>
      <c r="B3790" s="4" t="str">
        <v>EMERALD</v>
      </c>
      <c r="C3790" s="4">
        <v>168467</v>
      </c>
      <c r="D3790" s="5">
        <v>1.01</v>
      </c>
      <c r="E3790" s="4" t="str">
        <v>K</v>
      </c>
      <c r="F3790" s="4" t="str">
        <v>VVS2</v>
      </c>
      <c r="G3790" s="4" t="str">
        <v xml:space="preserve"> </v>
      </c>
      <c r="H3790" s="4" t="str">
        <v>EX</v>
      </c>
      <c r="I3790" s="4" t="str">
        <v>EX</v>
      </c>
      <c r="J3790" s="4" t="str">
        <v>NONE</v>
      </c>
      <c r="K3790" s="4" t="str">
        <v>6.18 x 4.74 x 3.50</v>
      </c>
      <c r="L3790" s="4" t="str">
        <v>74.00</v>
      </c>
      <c r="M3790" s="4" t="str">
        <v>67.00</v>
      </c>
      <c r="N3790" s="4" t="str">
        <v/>
      </c>
      <c r="O3790" s="4" t="str">
        <v>GIA</v>
      </c>
      <c r="P3790" s="4">
        <v>3000</v>
      </c>
      <c r="Q3790" s="7">
        <v>-66</v>
      </c>
      <c r="R3790" s="5">
        <f>ROUND(P3790 * (1 + (Q3790 / 100)), 2)</f>
        <v>1020</v>
      </c>
      <c r="S3790" s="5">
        <f>ROUND(R3790 * D3790, 2)</f>
        <v>1030.2</v>
      </c>
      <c r="T3790" s="4" t="str">
        <v>EXHIBITION</v>
      </c>
      <c r="U3790" s="8" t="str">
        <v>AVAILABLE</v>
      </c>
      <c r="V3790" s="4" t="str">
        <v>Pinpoint, Feather</v>
      </c>
      <c r="W3790" s="9" t="str">
        <v>Media URL</v>
      </c>
    </row>
    <row r="3791">
      <c r="A3791" s="4" t="str">
        <v>6562091431</v>
      </c>
      <c r="B3791" s="4" t="str">
        <v>EMERALD</v>
      </c>
      <c r="C3791" s="4">
        <v>181219</v>
      </c>
      <c r="D3791" s="5">
        <v>1</v>
      </c>
      <c r="E3791" s="4" t="str">
        <v>K</v>
      </c>
      <c r="F3791" s="4" t="str">
        <v>VS1</v>
      </c>
      <c r="G3791" s="4" t="str">
        <v xml:space="preserve"> </v>
      </c>
      <c r="H3791" s="4" t="str">
        <v>VG</v>
      </c>
      <c r="I3791" s="4" t="str">
        <v>VG</v>
      </c>
      <c r="J3791" s="4" t="str">
        <v>NONE</v>
      </c>
      <c r="K3791" s="4" t="str">
        <v>6.12 x 4.65 x 3.54</v>
      </c>
      <c r="L3791" s="4" t="str">
        <v>76.20</v>
      </c>
      <c r="M3791" s="4" t="str">
        <v>63.00</v>
      </c>
      <c r="N3791" s="4" t="str">
        <v/>
      </c>
      <c r="O3791" s="4" t="str">
        <v>GIA</v>
      </c>
      <c r="P3791" s="4">
        <v>2800</v>
      </c>
      <c r="Q3791" s="7">
        <v>-65</v>
      </c>
      <c r="R3791" s="5">
        <f>ROUND(P3791 * (1 + (Q3791 / 100)), 2)</f>
        <v>980</v>
      </c>
      <c r="S3791" s="5">
        <f>ROUND(R3791 * D3791, 2)</f>
        <v>980</v>
      </c>
      <c r="T3791" s="4" t="str">
        <v>EXHIBITION</v>
      </c>
      <c r="U3791" s="8" t="str">
        <v>AVAILABLE</v>
      </c>
      <c r="V3791" s="4" t="str">
        <v>Feather</v>
      </c>
      <c r="W3791" s="9" t="str">
        <v>Media URL</v>
      </c>
    </row>
    <row r="3792">
      <c r="A3792" s="4" t="str">
        <v>2557605940</v>
      </c>
      <c r="B3792" s="4" t="str">
        <v>EMERALD</v>
      </c>
      <c r="C3792" s="4">
        <v>162314</v>
      </c>
      <c r="D3792" s="5">
        <v>1.01</v>
      </c>
      <c r="E3792" s="4" t="str">
        <v>K</v>
      </c>
      <c r="F3792" s="4" t="str">
        <v>VS1</v>
      </c>
      <c r="G3792" s="4" t="str">
        <v xml:space="preserve"> </v>
      </c>
      <c r="H3792" s="4" t="str">
        <v>EX</v>
      </c>
      <c r="I3792" s="4" t="str">
        <v>VG</v>
      </c>
      <c r="J3792" s="4" t="str">
        <v>NONE</v>
      </c>
      <c r="K3792" s="4" t="str">
        <v>6.21 x 4.78 x 3.49</v>
      </c>
      <c r="L3792" s="4" t="str">
        <v>73.00</v>
      </c>
      <c r="M3792" s="4" t="str">
        <v>67.00</v>
      </c>
      <c r="N3792" s="4" t="str">
        <v/>
      </c>
      <c r="O3792" s="4" t="str">
        <v>GIA</v>
      </c>
      <c r="P3792" s="4">
        <v>2800</v>
      </c>
      <c r="Q3792" s="7">
        <v>-70</v>
      </c>
      <c r="R3792" s="5">
        <f>ROUND(P3792 * (1 + (Q3792 / 100)), 2)</f>
        <v>840</v>
      </c>
      <c r="S3792" s="5">
        <f>ROUND(R3792 * D3792, 2)</f>
        <v>848.4</v>
      </c>
      <c r="T3792" s="4" t="str">
        <v>EXHIBITION</v>
      </c>
      <c r="U3792" s="8" t="str">
        <v>AVAILABLE</v>
      </c>
      <c r="V3792" s="4" t="str">
        <v>Feather, Pinpoint</v>
      </c>
      <c r="W3792" s="9" t="str">
        <v>Media URL</v>
      </c>
    </row>
    <row r="3793">
      <c r="A3793" s="4" t="str">
        <v>5566003478</v>
      </c>
      <c r="B3793" s="4" t="str">
        <v>EMERALD</v>
      </c>
      <c r="C3793" s="4">
        <v>176485</v>
      </c>
      <c r="D3793" s="5">
        <v>1</v>
      </c>
      <c r="E3793" s="4" t="str">
        <v>K</v>
      </c>
      <c r="F3793" s="4" t="str">
        <v>VS1</v>
      </c>
      <c r="G3793" s="4" t="str">
        <v xml:space="preserve"> </v>
      </c>
      <c r="H3793" s="4" t="str">
        <v>EX</v>
      </c>
      <c r="I3793" s="4" t="str">
        <v>VG</v>
      </c>
      <c r="J3793" s="4" t="str">
        <v>NONE</v>
      </c>
      <c r="K3793" s="4" t="str">
        <v>6.59 x 4.71 x 3.27</v>
      </c>
      <c r="L3793" s="4" t="str">
        <v>69.40</v>
      </c>
      <c r="M3793" s="4" t="str">
        <v>64.00</v>
      </c>
      <c r="N3793" s="4" t="str">
        <v/>
      </c>
      <c r="O3793" s="4" t="str">
        <v>GIA</v>
      </c>
      <c r="P3793" s="4">
        <v>2800</v>
      </c>
      <c r="Q3793" s="7">
        <v>-68</v>
      </c>
      <c r="R3793" s="5">
        <f>ROUND(P3793 * (1 + (Q3793 / 100)), 2)</f>
        <v>896</v>
      </c>
      <c r="S3793" s="5">
        <f>ROUND(R3793 * D3793, 2)</f>
        <v>896</v>
      </c>
      <c r="T3793" s="4" t="str">
        <v>EXHIBITION</v>
      </c>
      <c r="U3793" s="8" t="str">
        <v>AVAILABLE</v>
      </c>
      <c r="V3793" s="4" t="str">
        <v>Feather, Pinpoint, Natural</v>
      </c>
      <c r="W3793" s="9" t="str">
        <v>Media URL</v>
      </c>
    </row>
    <row r="3794">
      <c r="A3794" s="4" t="str">
        <v>1559755293</v>
      </c>
      <c r="B3794" s="4" t="str">
        <v>EMERALD</v>
      </c>
      <c r="C3794" s="4">
        <v>168162</v>
      </c>
      <c r="D3794" s="5">
        <v>1.01</v>
      </c>
      <c r="E3794" s="4" t="str">
        <v>K</v>
      </c>
      <c r="F3794" s="4" t="str">
        <v>VS1</v>
      </c>
      <c r="G3794" s="4" t="str">
        <v xml:space="preserve"> </v>
      </c>
      <c r="H3794" s="4" t="str">
        <v>EX</v>
      </c>
      <c r="I3794" s="4" t="str">
        <v>VG</v>
      </c>
      <c r="J3794" s="4" t="str">
        <v>NONE</v>
      </c>
      <c r="K3794" s="4" t="str">
        <v>6.70 x 4.62 x 3.39</v>
      </c>
      <c r="L3794" s="4" t="str">
        <v>73.30</v>
      </c>
      <c r="M3794" s="4" t="str">
        <v>65.00</v>
      </c>
      <c r="N3794" s="4" t="str">
        <v/>
      </c>
      <c r="O3794" s="4" t="str">
        <v>GIA</v>
      </c>
      <c r="P3794" s="4">
        <v>2800</v>
      </c>
      <c r="Q3794" s="7">
        <v>-66</v>
      </c>
      <c r="R3794" s="5">
        <f>ROUND(P3794 * (1 + (Q3794 / 100)), 2)</f>
        <v>952</v>
      </c>
      <c r="S3794" s="5">
        <f>ROUND(R3794 * D3794, 2)</f>
        <v>961.52</v>
      </c>
      <c r="T3794" s="4" t="str">
        <v>EXHIBITION</v>
      </c>
      <c r="U3794" s="8" t="str">
        <v>AVAILABLE</v>
      </c>
      <c r="V3794" s="4" t="str">
        <v>Crystal, Cloud</v>
      </c>
      <c r="W3794" s="9" t="str">
        <v>Media URL</v>
      </c>
    </row>
    <row r="3795">
      <c r="A3795" s="4" t="str">
        <v>6565091234</v>
      </c>
      <c r="B3795" s="4" t="str">
        <v>EMERALD</v>
      </c>
      <c r="C3795" s="4">
        <v>181223</v>
      </c>
      <c r="D3795" s="5">
        <v>1.02</v>
      </c>
      <c r="E3795" s="4" t="str">
        <v>K</v>
      </c>
      <c r="F3795" s="4" t="str">
        <v>VS1</v>
      </c>
      <c r="G3795" s="4" t="str">
        <v xml:space="preserve"> </v>
      </c>
      <c r="H3795" s="4" t="str">
        <v>EX</v>
      </c>
      <c r="I3795" s="4" t="str">
        <v>VG</v>
      </c>
      <c r="J3795" s="4" t="str">
        <v>NONE</v>
      </c>
      <c r="K3795" s="4" t="str">
        <v>6.15 x 4.77 x 3.50</v>
      </c>
      <c r="L3795" s="4" t="str">
        <v>73.40</v>
      </c>
      <c r="M3795" s="4" t="str">
        <v>66.00</v>
      </c>
      <c r="N3795" s="4" t="str">
        <v/>
      </c>
      <c r="O3795" s="4" t="str">
        <v>GIA</v>
      </c>
      <c r="P3795" s="4">
        <v>2800</v>
      </c>
      <c r="Q3795" s="7">
        <v>-64</v>
      </c>
      <c r="R3795" s="5">
        <f>ROUND(P3795 * (1 + (Q3795 / 100)), 2)</f>
        <v>1008</v>
      </c>
      <c r="S3795" s="5">
        <f>ROUND(R3795 * D3795, 2)</f>
        <v>1028.16</v>
      </c>
      <c r="T3795" s="4" t="str">
        <v>EXHIBITION</v>
      </c>
      <c r="U3795" s="8" t="str">
        <v>AVAILABLE</v>
      </c>
      <c r="V3795" s="4" t="str">
        <v>Crystal, Pinpoint</v>
      </c>
      <c r="W3795" s="9" t="str">
        <v>Media URL</v>
      </c>
    </row>
    <row r="3796">
      <c r="A3796" s="4" t="str">
        <v>5563126177</v>
      </c>
      <c r="B3796" s="4" t="str">
        <v>EMERALD</v>
      </c>
      <c r="C3796" s="4">
        <v>181977</v>
      </c>
      <c r="D3796" s="5">
        <v>1</v>
      </c>
      <c r="E3796" s="4" t="str">
        <v>K</v>
      </c>
      <c r="F3796" s="4" t="str">
        <v>VS1</v>
      </c>
      <c r="G3796" s="4" t="str">
        <v xml:space="preserve"> </v>
      </c>
      <c r="H3796" s="4" t="str">
        <v>EX</v>
      </c>
      <c r="I3796" s="4" t="str">
        <v>VG</v>
      </c>
      <c r="J3796" s="4" t="str">
        <v>NONE</v>
      </c>
      <c r="K3796" s="4" t="str">
        <v>6.32 x 4.69 x 3.49</v>
      </c>
      <c r="L3796" s="4" t="str">
        <v>74.40</v>
      </c>
      <c r="M3796" s="4" t="str">
        <v>70.00</v>
      </c>
      <c r="N3796" s="4" t="str">
        <v/>
      </c>
      <c r="O3796" s="4" t="str">
        <v>GIA</v>
      </c>
      <c r="P3796" s="4">
        <v>2800</v>
      </c>
      <c r="Q3796" s="7">
        <v>-63</v>
      </c>
      <c r="R3796" s="5">
        <f>ROUND(P3796 * (1 + (Q3796 / 100)), 2)</f>
        <v>1036</v>
      </c>
      <c r="S3796" s="5">
        <f>ROUND(R3796 * D3796, 2)</f>
        <v>1036</v>
      </c>
      <c r="T3796" s="4" t="str">
        <v>EXHIBITION</v>
      </c>
      <c r="U3796" s="8" t="str">
        <v>AVAILABLE</v>
      </c>
      <c r="V3796" s="4" t="str">
        <v>Crystal, Needle, Pinpoint</v>
      </c>
      <c r="W3796" s="9" t="str">
        <v>Media URL</v>
      </c>
    </row>
    <row r="3797">
      <c r="A3797" s="4" t="str">
        <v>6565082871</v>
      </c>
      <c r="B3797" s="4" t="str">
        <v>EMERALD</v>
      </c>
      <c r="C3797" s="4">
        <v>181059</v>
      </c>
      <c r="D3797" s="5">
        <v>1</v>
      </c>
      <c r="E3797" s="4" t="str">
        <v>K</v>
      </c>
      <c r="F3797" s="4" t="str">
        <v>VS1</v>
      </c>
      <c r="G3797" s="4" t="str">
        <v xml:space="preserve"> </v>
      </c>
      <c r="H3797" s="4" t="str">
        <v>EX</v>
      </c>
      <c r="I3797" s="4" t="str">
        <v>VG</v>
      </c>
      <c r="J3797" s="4" t="str">
        <v>FNT</v>
      </c>
      <c r="K3797" s="4" t="str">
        <v>6.16 x 4.78 x 3.54</v>
      </c>
      <c r="L3797" s="4" t="str">
        <v>74.00</v>
      </c>
      <c r="M3797" s="4" t="str">
        <v>71.00</v>
      </c>
      <c r="N3797" s="4" t="str">
        <v/>
      </c>
      <c r="O3797" s="4" t="str">
        <v>GIA</v>
      </c>
      <c r="P3797" s="4">
        <v>2800</v>
      </c>
      <c r="Q3797" s="7">
        <v>-65</v>
      </c>
      <c r="R3797" s="5">
        <f>ROUND(P3797 * (1 + (Q3797 / 100)), 2)</f>
        <v>980</v>
      </c>
      <c r="S3797" s="5">
        <f>ROUND(R3797 * D3797, 2)</f>
        <v>980</v>
      </c>
      <c r="T3797" s="4" t="str">
        <v>EXHIBITION</v>
      </c>
      <c r="U3797" s="8" t="str">
        <v>AVAILABLE</v>
      </c>
      <c r="V3797" s="4" t="str">
        <v>Feather, Cloud, Needle, Pinpoint</v>
      </c>
      <c r="W3797" s="9" t="str">
        <v>Media URL</v>
      </c>
    </row>
    <row r="3798">
      <c r="A3798" s="4" t="str">
        <v>1558710504</v>
      </c>
      <c r="B3798" s="4" t="str">
        <v>EMERALD</v>
      </c>
      <c r="C3798" s="4">
        <v>166018</v>
      </c>
      <c r="D3798" s="5">
        <v>1</v>
      </c>
      <c r="E3798" s="4" t="str">
        <v>K</v>
      </c>
      <c r="F3798" s="4" t="str">
        <v>VS1</v>
      </c>
      <c r="G3798" s="4" t="str">
        <v xml:space="preserve"> </v>
      </c>
      <c r="H3798" s="4" t="str">
        <v>EX</v>
      </c>
      <c r="I3798" s="4" t="str">
        <v>EX</v>
      </c>
      <c r="J3798" s="4" t="str">
        <v>NONE</v>
      </c>
      <c r="K3798" s="4" t="str">
        <v>6.58 x 4.75 x 3.39</v>
      </c>
      <c r="L3798" s="4" t="str">
        <v>71.40</v>
      </c>
      <c r="M3798" s="4" t="str">
        <v>69.00</v>
      </c>
      <c r="N3798" s="4" t="str">
        <v/>
      </c>
      <c r="O3798" s="4" t="str">
        <v>GIA</v>
      </c>
      <c r="P3798" s="4">
        <v>2800</v>
      </c>
      <c r="Q3798" s="7">
        <v>-70</v>
      </c>
      <c r="R3798" s="5">
        <f>ROUND(P3798 * (1 + (Q3798 / 100)), 2)</f>
        <v>840</v>
      </c>
      <c r="S3798" s="5">
        <f>ROUND(R3798 * D3798, 2)</f>
        <v>840</v>
      </c>
      <c r="T3798" s="4" t="str">
        <v>EXHIBITION</v>
      </c>
      <c r="U3798" s="8" t="str">
        <v>AVAILABLE</v>
      </c>
      <c r="V3798" s="4" t="str">
        <v>Cloud, Crystal, Feather, Needle</v>
      </c>
      <c r="W3798" s="9" t="str">
        <v>Media URL</v>
      </c>
    </row>
    <row r="3799">
      <c r="A3799" s="4" t="str">
        <v>2554680735</v>
      </c>
      <c r="B3799" s="4" t="str">
        <v>EMERALD</v>
      </c>
      <c r="C3799" s="4">
        <v>165226</v>
      </c>
      <c r="D3799" s="5">
        <v>1</v>
      </c>
      <c r="E3799" s="4" t="str">
        <v>K</v>
      </c>
      <c r="F3799" s="4" t="str">
        <v>VS1</v>
      </c>
      <c r="G3799" s="4" t="str">
        <v xml:space="preserve"> </v>
      </c>
      <c r="H3799" s="4" t="str">
        <v>EX</v>
      </c>
      <c r="I3799" s="4" t="str">
        <v>EX</v>
      </c>
      <c r="J3799" s="4" t="str">
        <v>NONE</v>
      </c>
      <c r="K3799" s="4" t="str">
        <v>6.10 x 4.67 x 3.62</v>
      </c>
      <c r="L3799" s="4" t="str">
        <v>77.40</v>
      </c>
      <c r="M3799" s="4" t="str">
        <v>69.00</v>
      </c>
      <c r="N3799" s="4" t="str">
        <v/>
      </c>
      <c r="O3799" s="4" t="str">
        <v>GIA</v>
      </c>
      <c r="P3799" s="4">
        <v>2800</v>
      </c>
      <c r="Q3799" s="7">
        <v>-70</v>
      </c>
      <c r="R3799" s="5">
        <f>ROUND(P3799 * (1 + (Q3799 / 100)), 2)</f>
        <v>840</v>
      </c>
      <c r="S3799" s="5">
        <f>ROUND(R3799 * D3799, 2)</f>
        <v>840</v>
      </c>
      <c r="T3799" s="4" t="str">
        <v>EXHIBITION</v>
      </c>
      <c r="U3799" s="8" t="str">
        <v>AVAILABLE</v>
      </c>
      <c r="V3799" s="4" t="str">
        <v>Feather</v>
      </c>
      <c r="W3799" s="9" t="str">
        <v>Media URL</v>
      </c>
    </row>
    <row r="3800">
      <c r="A3800" s="4" t="str">
        <v>6552785307</v>
      </c>
      <c r="B3800" s="4" t="str">
        <v>EMERALD</v>
      </c>
      <c r="C3800" s="4">
        <v>168807</v>
      </c>
      <c r="D3800" s="5">
        <v>1.01</v>
      </c>
      <c r="E3800" s="4" t="str">
        <v>K</v>
      </c>
      <c r="F3800" s="4" t="str">
        <v>VS2</v>
      </c>
      <c r="G3800" s="4" t="str">
        <v xml:space="preserve"> </v>
      </c>
      <c r="H3800" s="4" t="str">
        <v>VG</v>
      </c>
      <c r="I3800" s="4" t="str">
        <v>VG</v>
      </c>
      <c r="J3800" s="4" t="str">
        <v>NONE</v>
      </c>
      <c r="K3800" s="4" t="str">
        <v>6.21 x 4.69 x 3.42</v>
      </c>
      <c r="L3800" s="4" t="str">
        <v>73.00</v>
      </c>
      <c r="M3800" s="4" t="str">
        <v>67.00</v>
      </c>
      <c r="N3800" s="4" t="str">
        <v/>
      </c>
      <c r="O3800" s="4" t="str">
        <v>GIA</v>
      </c>
      <c r="P3800" s="4">
        <v>2600</v>
      </c>
      <c r="Q3800" s="7">
        <v>-69</v>
      </c>
      <c r="R3800" s="5">
        <f>ROUND(P3800 * (1 + (Q3800 / 100)), 2)</f>
        <v>806</v>
      </c>
      <c r="S3800" s="5">
        <f>ROUND(R3800 * D3800, 2)</f>
        <v>814.06</v>
      </c>
      <c r="T3800" s="4" t="str">
        <v>EXHIBITION</v>
      </c>
      <c r="U3800" s="8" t="str">
        <v>AVAILABLE</v>
      </c>
      <c r="V3800" s="4" t="str">
        <v>Crystal, Pinpoint</v>
      </c>
      <c r="W3800" s="9" t="str">
        <v>Media URL</v>
      </c>
    </row>
    <row r="3801">
      <c r="A3801" s="4" t="str">
        <v>7556802313</v>
      </c>
      <c r="B3801" s="4" t="str">
        <v>EMERALD</v>
      </c>
      <c r="C3801" s="4">
        <v>168888</v>
      </c>
      <c r="D3801" s="5">
        <v>1</v>
      </c>
      <c r="E3801" s="4" t="str">
        <v>K</v>
      </c>
      <c r="F3801" s="4" t="str">
        <v>VS2</v>
      </c>
      <c r="G3801" s="4" t="str">
        <v xml:space="preserve"> </v>
      </c>
      <c r="H3801" s="4" t="str">
        <v>VG</v>
      </c>
      <c r="I3801" s="4" t="str">
        <v>VG</v>
      </c>
      <c r="J3801" s="4" t="str">
        <v>NONE</v>
      </c>
      <c r="K3801" s="4" t="str">
        <v>6.25 x 4.62 x 3.46</v>
      </c>
      <c r="L3801" s="4" t="str">
        <v>74.90</v>
      </c>
      <c r="M3801" s="4" t="str">
        <v>69.00</v>
      </c>
      <c r="N3801" s="4" t="str">
        <v/>
      </c>
      <c r="O3801" s="4" t="str">
        <v>GIA</v>
      </c>
      <c r="P3801" s="4">
        <v>2600</v>
      </c>
      <c r="Q3801" s="7">
        <v>-66</v>
      </c>
      <c r="R3801" s="5">
        <f>ROUND(P3801 * (1 + (Q3801 / 100)), 2)</f>
        <v>884</v>
      </c>
      <c r="S3801" s="5">
        <f>ROUND(R3801 * D3801, 2)</f>
        <v>884</v>
      </c>
      <c r="T3801" s="4" t="str">
        <v>EXHIBITION</v>
      </c>
      <c r="U3801" s="8" t="str">
        <v>AVAILABLE</v>
      </c>
      <c r="V3801" s="4" t="str">
        <v>Crystal, Cloud, Feather, Needle</v>
      </c>
      <c r="W3801" s="9" t="str">
        <v>Media URL</v>
      </c>
    </row>
    <row r="3802">
      <c r="A3802" s="4" t="str">
        <v>6552995366</v>
      </c>
      <c r="B3802" s="4" t="str">
        <v>EMERALD</v>
      </c>
      <c r="C3802" s="4">
        <v>175587</v>
      </c>
      <c r="D3802" s="5">
        <v>1.01</v>
      </c>
      <c r="E3802" s="4" t="str">
        <v>K</v>
      </c>
      <c r="F3802" s="4" t="str">
        <v>VS2</v>
      </c>
      <c r="G3802" s="4" t="str">
        <v xml:space="preserve"> </v>
      </c>
      <c r="H3802" s="4" t="str">
        <v>EX</v>
      </c>
      <c r="I3802" s="4" t="str">
        <v>VG</v>
      </c>
      <c r="J3802" s="4" t="str">
        <v>NONE</v>
      </c>
      <c r="K3802" s="4" t="str">
        <v>6.39 x 4.72 x 3.44</v>
      </c>
      <c r="L3802" s="4" t="str">
        <v>72.70</v>
      </c>
      <c r="M3802" s="4" t="str">
        <v>68.00</v>
      </c>
      <c r="N3802" s="4" t="str">
        <v/>
      </c>
      <c r="O3802" s="4" t="str">
        <v>GIA</v>
      </c>
      <c r="P3802" s="4">
        <v>2600</v>
      </c>
      <c r="Q3802" s="7">
        <v>-68</v>
      </c>
      <c r="R3802" s="5">
        <f>ROUND(P3802 * (1 + (Q3802 / 100)), 2)</f>
        <v>832</v>
      </c>
      <c r="S3802" s="5">
        <f>ROUND(R3802 * D3802, 2)</f>
        <v>840.32</v>
      </c>
      <c r="T3802" s="4" t="str">
        <v>EXHIBITION</v>
      </c>
      <c r="U3802" s="8" t="str">
        <v>AVAILABLE</v>
      </c>
      <c r="V3802" s="4" t="str">
        <v>Cloud, Crystal, Needle</v>
      </c>
      <c r="W3802" s="9" t="str">
        <v>Media URL</v>
      </c>
    </row>
    <row r="3803">
      <c r="A3803" s="4" t="str">
        <v>6555934745</v>
      </c>
      <c r="B3803" s="4" t="str">
        <v>EMERALD</v>
      </c>
      <c r="C3803" s="4">
        <v>171724</v>
      </c>
      <c r="D3803" s="5">
        <v>1.01</v>
      </c>
      <c r="E3803" s="4" t="str">
        <v>K</v>
      </c>
      <c r="F3803" s="4" t="str">
        <v>VS2</v>
      </c>
      <c r="G3803" s="4" t="str">
        <v xml:space="preserve"> </v>
      </c>
      <c r="H3803" s="4" t="str">
        <v>EX</v>
      </c>
      <c r="I3803" s="4" t="str">
        <v>VG</v>
      </c>
      <c r="J3803" s="4" t="str">
        <v>NONE</v>
      </c>
      <c r="K3803" s="4" t="str">
        <v>6.54 x 4.78 x 3.27</v>
      </c>
      <c r="L3803" s="4" t="str">
        <v>68.50</v>
      </c>
      <c r="M3803" s="4" t="str">
        <v>65.00</v>
      </c>
      <c r="N3803" s="4" t="str">
        <v/>
      </c>
      <c r="O3803" s="4" t="str">
        <v>GIA</v>
      </c>
      <c r="P3803" s="4">
        <v>2600</v>
      </c>
      <c r="Q3803" s="7">
        <v>-67</v>
      </c>
      <c r="R3803" s="5">
        <f>ROUND(P3803 * (1 + (Q3803 / 100)), 2)</f>
        <v>858</v>
      </c>
      <c r="S3803" s="5">
        <f>ROUND(R3803 * D3803, 2)</f>
        <v>866.58</v>
      </c>
      <c r="T3803" s="4" t="str">
        <v>EXHIBITION</v>
      </c>
      <c r="U3803" s="8" t="str">
        <v>AVAILABLE</v>
      </c>
      <c r="V3803" s="4" t="str">
        <v>Cloud, Crystal, Needle, Natural</v>
      </c>
      <c r="W3803" s="9" t="str">
        <v>Media URL</v>
      </c>
    </row>
    <row r="3804">
      <c r="A3804" s="4" t="str">
        <v>6561190732</v>
      </c>
      <c r="B3804" s="4" t="str">
        <v>EMERALD</v>
      </c>
      <c r="C3804" s="4">
        <v>183973</v>
      </c>
      <c r="D3804" s="5">
        <v>1</v>
      </c>
      <c r="E3804" s="4" t="str">
        <v>K</v>
      </c>
      <c r="F3804" s="4" t="str">
        <v>VS2</v>
      </c>
      <c r="G3804" s="4" t="str">
        <v xml:space="preserve"> </v>
      </c>
      <c r="H3804" s="4" t="str">
        <v>EX</v>
      </c>
      <c r="I3804" s="4" t="str">
        <v>VG</v>
      </c>
      <c r="J3804" s="4" t="str">
        <v>NONE</v>
      </c>
      <c r="K3804" s="4" t="str">
        <v>6.03 x 4.67 x 3.52</v>
      </c>
      <c r="L3804" s="4" t="str">
        <v>75.30</v>
      </c>
      <c r="M3804" s="4" t="str">
        <v>68.00</v>
      </c>
      <c r="N3804" s="4" t="str">
        <v/>
      </c>
      <c r="O3804" s="4" t="str">
        <v>GIA</v>
      </c>
      <c r="P3804" s="4">
        <v>2600</v>
      </c>
      <c r="Q3804" s="7">
        <v>-65</v>
      </c>
      <c r="R3804" s="5">
        <f>ROUND(P3804 * (1 + (Q3804 / 100)), 2)</f>
        <v>910</v>
      </c>
      <c r="S3804" s="5">
        <f>ROUND(R3804 * D3804, 2)</f>
        <v>910</v>
      </c>
      <c r="T3804" s="4" t="str">
        <v>EXHIBITION</v>
      </c>
      <c r="U3804" s="8" t="str">
        <v>AVAILABLE</v>
      </c>
      <c r="V3804" s="4" t="str">
        <v>Feather, Crystal, Needle</v>
      </c>
      <c r="W3804" s="9" t="str">
        <v>Media URL</v>
      </c>
    </row>
    <row r="3805">
      <c r="A3805" s="4" t="str">
        <v>2567190683</v>
      </c>
      <c r="B3805" s="4" t="str">
        <v>EMERALD</v>
      </c>
      <c r="C3805" s="4">
        <v>184708</v>
      </c>
      <c r="D3805" s="5">
        <v>1</v>
      </c>
      <c r="E3805" s="4" t="str">
        <v>K</v>
      </c>
      <c r="F3805" s="4" t="str">
        <v>VS2</v>
      </c>
      <c r="G3805" s="4" t="str">
        <v xml:space="preserve"> </v>
      </c>
      <c r="H3805" s="4" t="str">
        <v>EX</v>
      </c>
      <c r="I3805" s="4" t="str">
        <v>VG</v>
      </c>
      <c r="J3805" s="4" t="str">
        <v>NONE</v>
      </c>
      <c r="K3805" s="4" t="str">
        <v>6.01 x 4.65 x 3.61</v>
      </c>
      <c r="L3805" s="4" t="str">
        <v>77.60</v>
      </c>
      <c r="M3805" s="4" t="str">
        <v>68.00</v>
      </c>
      <c r="N3805" s="4" t="str">
        <v/>
      </c>
      <c r="O3805" s="4" t="str">
        <v>GIA</v>
      </c>
      <c r="P3805" s="4">
        <v>2600</v>
      </c>
      <c r="Q3805" s="7">
        <v>-65</v>
      </c>
      <c r="R3805" s="5">
        <f>ROUND(P3805 * (1 + (Q3805 / 100)), 2)</f>
        <v>910</v>
      </c>
      <c r="S3805" s="5">
        <f>ROUND(R3805 * D3805, 2)</f>
        <v>910</v>
      </c>
      <c r="T3805" s="4" t="str">
        <v>EXHIBITION</v>
      </c>
      <c r="U3805" s="8" t="str">
        <v>AVAILABLE</v>
      </c>
      <c r="V3805" s="4" t="str">
        <v>Feather</v>
      </c>
      <c r="W3805" s="9" t="str">
        <v>Media URL</v>
      </c>
    </row>
    <row r="3806">
      <c r="A3806" s="4" t="str">
        <v>6562060653</v>
      </c>
      <c r="B3806" s="4" t="str">
        <v>EMERALD</v>
      </c>
      <c r="C3806" s="4">
        <v>179395</v>
      </c>
      <c r="D3806" s="5">
        <v>1</v>
      </c>
      <c r="E3806" s="4" t="str">
        <v>K</v>
      </c>
      <c r="F3806" s="4" t="str">
        <v>VS2</v>
      </c>
      <c r="G3806" s="4" t="str">
        <v xml:space="preserve"> </v>
      </c>
      <c r="H3806" s="4" t="str">
        <v>EX</v>
      </c>
      <c r="I3806" s="4" t="str">
        <v>VG</v>
      </c>
      <c r="J3806" s="4" t="str">
        <v>NONE</v>
      </c>
      <c r="K3806" s="4" t="str">
        <v>6.23 x 4.68 x 3.51</v>
      </c>
      <c r="L3806" s="4" t="str">
        <v>75.10</v>
      </c>
      <c r="M3806" s="4" t="str">
        <v>65.00</v>
      </c>
      <c r="N3806" s="4" t="str">
        <v/>
      </c>
      <c r="O3806" s="4" t="str">
        <v>GIA</v>
      </c>
      <c r="P3806" s="4">
        <v>2600</v>
      </c>
      <c r="Q3806" s="7">
        <v>-63</v>
      </c>
      <c r="R3806" s="5">
        <f>ROUND(P3806 * (1 + (Q3806 / 100)), 2)</f>
        <v>962</v>
      </c>
      <c r="S3806" s="5">
        <f>ROUND(R3806 * D3806, 2)</f>
        <v>962</v>
      </c>
      <c r="T3806" s="4" t="str">
        <v>EXHIBITION</v>
      </c>
      <c r="U3806" s="8" t="str">
        <v>AVAILABLE</v>
      </c>
      <c r="V3806" s="4" t="str">
        <v>Crystal, Cloud, Feather, Needle</v>
      </c>
      <c r="W3806" s="9" t="str">
        <v>Media URL</v>
      </c>
    </row>
    <row r="3807">
      <c r="A3807" s="4" t="str">
        <v>1557995617</v>
      </c>
      <c r="B3807" s="4" t="str">
        <v>EMERALD</v>
      </c>
      <c r="C3807" s="4">
        <v>174690</v>
      </c>
      <c r="D3807" s="5">
        <v>1.01</v>
      </c>
      <c r="E3807" s="4" t="str">
        <v>K</v>
      </c>
      <c r="F3807" s="4" t="str">
        <v>VS2</v>
      </c>
      <c r="G3807" s="4" t="str">
        <v xml:space="preserve"> </v>
      </c>
      <c r="H3807" s="4" t="str">
        <v>EX</v>
      </c>
      <c r="I3807" s="4" t="str">
        <v>EX</v>
      </c>
      <c r="J3807" s="4" t="str">
        <v>NONE</v>
      </c>
      <c r="K3807" s="4" t="str">
        <v>6.23 x 4.82 x 3.52</v>
      </c>
      <c r="L3807" s="4" t="str">
        <v>73.10</v>
      </c>
      <c r="M3807" s="4" t="str">
        <v>67.00</v>
      </c>
      <c r="N3807" s="4" t="str">
        <v/>
      </c>
      <c r="O3807" s="4" t="str">
        <v>GIA</v>
      </c>
      <c r="P3807" s="4">
        <v>2600</v>
      </c>
      <c r="Q3807" s="7">
        <v>-68</v>
      </c>
      <c r="R3807" s="5">
        <f>ROUND(P3807 * (1 + (Q3807 / 100)), 2)</f>
        <v>832</v>
      </c>
      <c r="S3807" s="5">
        <f>ROUND(R3807 * D3807, 2)</f>
        <v>840.32</v>
      </c>
      <c r="T3807" s="4" t="str">
        <v>EXHIBITION</v>
      </c>
      <c r="U3807" s="8" t="str">
        <v>AVAILABLE</v>
      </c>
      <c r="V3807" s="4" t="str">
        <v>Cloud, Needle</v>
      </c>
      <c r="W3807" s="9" t="str">
        <v>Media URL</v>
      </c>
    </row>
    <row r="3808">
      <c r="A3808" s="4" t="str">
        <v>2557918694</v>
      </c>
      <c r="B3808" s="4" t="str">
        <v>EMERALD</v>
      </c>
      <c r="C3808" s="4">
        <v>171719</v>
      </c>
      <c r="D3808" s="5">
        <v>1</v>
      </c>
      <c r="E3808" s="4" t="str">
        <v>K</v>
      </c>
      <c r="F3808" s="4" t="str">
        <v>VS2</v>
      </c>
      <c r="G3808" s="4" t="str">
        <v xml:space="preserve"> </v>
      </c>
      <c r="H3808" s="4" t="str">
        <v>EX</v>
      </c>
      <c r="I3808" s="4" t="str">
        <v>EX</v>
      </c>
      <c r="J3808" s="4" t="str">
        <v>NONE</v>
      </c>
      <c r="K3808" s="4" t="str">
        <v>6.28 x 4.70 x 3.44</v>
      </c>
      <c r="L3808" s="4" t="str">
        <v>73.20</v>
      </c>
      <c r="M3808" s="4" t="str">
        <v>65.00</v>
      </c>
      <c r="N3808" s="4" t="str">
        <v/>
      </c>
      <c r="O3808" s="4" t="str">
        <v>GIA</v>
      </c>
      <c r="P3808" s="4">
        <v>2600</v>
      </c>
      <c r="Q3808" s="7">
        <v>-67</v>
      </c>
      <c r="R3808" s="5">
        <f>ROUND(P3808 * (1 + (Q3808 / 100)), 2)</f>
        <v>858</v>
      </c>
      <c r="S3808" s="5">
        <f>ROUND(R3808 * D3808, 2)</f>
        <v>858</v>
      </c>
      <c r="T3808" s="4" t="str">
        <v>EXHIBITION</v>
      </c>
      <c r="U3808" s="10" t="str">
        <v>HOLD</v>
      </c>
      <c r="V3808" s="4" t="str">
        <v>Crystal, Pinpoint, Cloud</v>
      </c>
      <c r="W3808" s="9" t="str">
        <v>Media URL</v>
      </c>
    </row>
    <row r="3809">
      <c r="A3809" s="4" t="str">
        <v>2566210381</v>
      </c>
      <c r="B3809" s="4" t="str">
        <v>EMERALD</v>
      </c>
      <c r="C3809" s="4">
        <v>186507</v>
      </c>
      <c r="D3809" s="5">
        <v>1.01</v>
      </c>
      <c r="E3809" s="4" t="str">
        <v>K</v>
      </c>
      <c r="F3809" s="4" t="str">
        <v>VS2</v>
      </c>
      <c r="G3809" s="4" t="str">
        <v xml:space="preserve"> </v>
      </c>
      <c r="H3809" s="4" t="str">
        <v>EX</v>
      </c>
      <c r="I3809" s="4" t="str">
        <v>EX</v>
      </c>
      <c r="J3809" s="4" t="str">
        <v>NONE</v>
      </c>
      <c r="K3809" s="4" t="str">
        <v>6.46 x 4.75 x 3.42</v>
      </c>
      <c r="L3809" s="4" t="str">
        <v>72.00</v>
      </c>
      <c r="M3809" s="4" t="str">
        <v>62.00</v>
      </c>
      <c r="N3809" s="4" t="str">
        <v/>
      </c>
      <c r="O3809" s="4" t="str">
        <v>GIA</v>
      </c>
      <c r="P3809" s="4">
        <v>2600</v>
      </c>
      <c r="Q3809" s="7">
        <v>-64</v>
      </c>
      <c r="R3809" s="5">
        <f>ROUND(P3809 * (1 + (Q3809 / 100)), 2)</f>
        <v>936</v>
      </c>
      <c r="S3809" s="5">
        <f>ROUND(R3809 * D3809, 2)</f>
        <v>945.36</v>
      </c>
      <c r="T3809" s="4" t="str">
        <v>EXHIBITION</v>
      </c>
      <c r="U3809" s="8" t="str">
        <v>AVAILABLE</v>
      </c>
      <c r="V3809" s="4" t="str">
        <v>Crystal, Cloud</v>
      </c>
      <c r="W3809" s="9" t="str">
        <v>Media URL</v>
      </c>
    </row>
    <row r="3810">
      <c r="A3810" s="4" t="str">
        <v>6555995456</v>
      </c>
      <c r="B3810" s="4" t="str">
        <v>EMERALD</v>
      </c>
      <c r="C3810" s="4">
        <v>174686</v>
      </c>
      <c r="D3810" s="5">
        <v>1.01</v>
      </c>
      <c r="E3810" s="4" t="str">
        <v>K</v>
      </c>
      <c r="F3810" s="4" t="str">
        <v>SI1</v>
      </c>
      <c r="G3810" s="4" t="str">
        <v xml:space="preserve"> </v>
      </c>
      <c r="H3810" s="4" t="str">
        <v>EX</v>
      </c>
      <c r="I3810" s="4" t="str">
        <v>VG</v>
      </c>
      <c r="J3810" s="4" t="str">
        <v>NONE</v>
      </c>
      <c r="K3810" s="4" t="str">
        <v>6.20 x 4.74 x 3.61</v>
      </c>
      <c r="L3810" s="4" t="str">
        <v>76.10</v>
      </c>
      <c r="M3810" s="4" t="str">
        <v>68.00</v>
      </c>
      <c r="N3810" s="4" t="str">
        <v/>
      </c>
      <c r="O3810" s="4" t="str">
        <v>GIA</v>
      </c>
      <c r="P3810" s="4">
        <v>2400</v>
      </c>
      <c r="Q3810" s="7">
        <v>-68</v>
      </c>
      <c r="R3810" s="5">
        <f>ROUND(P3810 * (1 + (Q3810 / 100)), 2)</f>
        <v>768</v>
      </c>
      <c r="S3810" s="5">
        <f>ROUND(R3810 * D3810, 2)</f>
        <v>775.68</v>
      </c>
      <c r="T3810" s="4" t="str">
        <v>EXHIBITION</v>
      </c>
      <c r="U3810" s="8" t="str">
        <v>AVAILABLE</v>
      </c>
      <c r="V3810" s="4" t="str">
        <v>Feather, Crystal, Needle</v>
      </c>
      <c r="W3810" s="9" t="str">
        <v>Media URL</v>
      </c>
    </row>
    <row r="3811">
      <c r="A3811" s="4" t="str">
        <v>2566053259</v>
      </c>
      <c r="B3811" s="4" t="str">
        <v>EMERALD</v>
      </c>
      <c r="C3811" s="4">
        <v>179024</v>
      </c>
      <c r="D3811" s="5">
        <v>1</v>
      </c>
      <c r="E3811" s="4" t="str">
        <v>K</v>
      </c>
      <c r="F3811" s="4" t="str">
        <v>SI1</v>
      </c>
      <c r="G3811" s="4" t="str">
        <v xml:space="preserve"> </v>
      </c>
      <c r="H3811" s="4" t="str">
        <v>EX</v>
      </c>
      <c r="I3811" s="4" t="str">
        <v>VG</v>
      </c>
      <c r="J3811" s="4" t="str">
        <v>NONE</v>
      </c>
      <c r="K3811" s="4" t="str">
        <v>5.97 x 4.58 x 3.72</v>
      </c>
      <c r="L3811" s="4" t="str">
        <v>81.40</v>
      </c>
      <c r="M3811" s="4" t="str">
        <v>69.00</v>
      </c>
      <c r="N3811" s="4" t="str">
        <v/>
      </c>
      <c r="O3811" s="4" t="str">
        <v>GIA</v>
      </c>
      <c r="P3811" s="4">
        <v>2400</v>
      </c>
      <c r="Q3811" s="7">
        <v>-63</v>
      </c>
      <c r="R3811" s="5">
        <f>ROUND(P3811 * (1 + (Q3811 / 100)), 2)</f>
        <v>888</v>
      </c>
      <c r="S3811" s="5">
        <f>ROUND(R3811 * D3811, 2)</f>
        <v>888</v>
      </c>
      <c r="T3811" s="4" t="str">
        <v>EXHIBITION</v>
      </c>
      <c r="U3811" s="8" t="str">
        <v>AVAILABLE</v>
      </c>
      <c r="V3811" s="4" t="str">
        <v>Crystal, Feather</v>
      </c>
      <c r="W3811" s="9" t="str">
        <v>Media URL</v>
      </c>
    </row>
    <row r="3812">
      <c r="A3812" s="4" t="str">
        <v>7566003045</v>
      </c>
      <c r="B3812" s="4" t="str">
        <v>EMERALD</v>
      </c>
      <c r="C3812" s="4">
        <v>175688</v>
      </c>
      <c r="D3812" s="5">
        <v>1</v>
      </c>
      <c r="E3812" s="4" t="str">
        <v>K</v>
      </c>
      <c r="F3812" s="4" t="str">
        <v>SI1</v>
      </c>
      <c r="G3812" s="4" t="str">
        <v xml:space="preserve"> </v>
      </c>
      <c r="H3812" s="4" t="str">
        <v>EX</v>
      </c>
      <c r="I3812" s="4" t="str">
        <v>VG</v>
      </c>
      <c r="J3812" s="4" t="str">
        <v>MED</v>
      </c>
      <c r="K3812" s="4" t="str">
        <v>6.50 x 4.71 x 3.38</v>
      </c>
      <c r="L3812" s="4" t="str">
        <v>71.70</v>
      </c>
      <c r="M3812" s="4" t="str">
        <v>65.00</v>
      </c>
      <c r="N3812" s="4" t="str">
        <v/>
      </c>
      <c r="O3812" s="4" t="str">
        <v>GIA</v>
      </c>
      <c r="P3812" s="4">
        <v>2400</v>
      </c>
      <c r="Q3812" s="7">
        <v>-70</v>
      </c>
      <c r="R3812" s="5">
        <f>ROUND(P3812 * (1 + (Q3812 / 100)), 2)</f>
        <v>720</v>
      </c>
      <c r="S3812" s="5">
        <f>ROUND(R3812 * D3812, 2)</f>
        <v>720</v>
      </c>
      <c r="T3812" s="4" t="str">
        <v>EXHIBITION</v>
      </c>
      <c r="U3812" s="8" t="str">
        <v>AVAILABLE</v>
      </c>
      <c r="V3812" s="4" t="str">
        <v>Crystal, Cloud</v>
      </c>
      <c r="W3812" s="9" t="str">
        <v>Media URL</v>
      </c>
    </row>
    <row r="3813">
      <c r="A3813" s="4" t="str">
        <v>7552934869</v>
      </c>
      <c r="B3813" s="4" t="str">
        <v>EMERALD</v>
      </c>
      <c r="C3813" s="4">
        <v>172434</v>
      </c>
      <c r="D3813" s="5">
        <v>1.02</v>
      </c>
      <c r="E3813" s="4" t="str">
        <v>K</v>
      </c>
      <c r="F3813" s="4" t="str">
        <v>SI1</v>
      </c>
      <c r="G3813" s="4" t="str">
        <v xml:space="preserve"> </v>
      </c>
      <c r="H3813" s="4" t="str">
        <v>EX</v>
      </c>
      <c r="I3813" s="4" t="str">
        <v>EX</v>
      </c>
      <c r="J3813" s="4" t="str">
        <v>NONE</v>
      </c>
      <c r="K3813" s="4" t="str">
        <v>6.51 x 4.74 x 3.42</v>
      </c>
      <c r="L3813" s="4" t="str">
        <v>72.00</v>
      </c>
      <c r="M3813" s="4" t="str">
        <v>69.00</v>
      </c>
      <c r="N3813" s="4" t="str">
        <v/>
      </c>
      <c r="O3813" s="4" t="str">
        <v>GIA</v>
      </c>
      <c r="P3813" s="4">
        <v>2400</v>
      </c>
      <c r="Q3813" s="7">
        <v>-69</v>
      </c>
      <c r="R3813" s="5">
        <f>ROUND(P3813 * (1 + (Q3813 / 100)), 2)</f>
        <v>744</v>
      </c>
      <c r="S3813" s="5">
        <f>ROUND(R3813 * D3813, 2)</f>
        <v>758.88</v>
      </c>
      <c r="T3813" s="4" t="str">
        <v>EXHIBITION</v>
      </c>
      <c r="U3813" s="8" t="str">
        <v>AVAILABLE</v>
      </c>
      <c r="V3813" s="4" t="str">
        <v>Crystal, Feather, Extra Facet</v>
      </c>
      <c r="W3813" s="9" t="str">
        <v>Media URL</v>
      </c>
    </row>
    <row r="3814">
      <c r="A3814" s="4" t="str">
        <v>6561072393</v>
      </c>
      <c r="B3814" s="4" t="str">
        <v>EMERALD</v>
      </c>
      <c r="C3814" s="4">
        <v>180316</v>
      </c>
      <c r="D3814" s="5">
        <v>1</v>
      </c>
      <c r="E3814" s="4" t="str">
        <v>K</v>
      </c>
      <c r="F3814" s="4" t="str">
        <v>SI1</v>
      </c>
      <c r="G3814" s="4" t="str">
        <v xml:space="preserve"> </v>
      </c>
      <c r="H3814" s="4" t="str">
        <v>EX</v>
      </c>
      <c r="I3814" s="4" t="str">
        <v>EX</v>
      </c>
      <c r="J3814" s="4" t="str">
        <v>NONE</v>
      </c>
      <c r="K3814" s="4" t="str">
        <v>6.17 x 4.68 x 3.54</v>
      </c>
      <c r="L3814" s="4" t="str">
        <v>75.60</v>
      </c>
      <c r="M3814" s="4" t="str">
        <v>69.00</v>
      </c>
      <c r="N3814" s="4" t="str">
        <v/>
      </c>
      <c r="O3814" s="4" t="str">
        <v>GIA</v>
      </c>
      <c r="P3814" s="4">
        <v>2400</v>
      </c>
      <c r="Q3814" s="7">
        <v>-64</v>
      </c>
      <c r="R3814" s="5">
        <f>ROUND(P3814 * (1 + (Q3814 / 100)), 2)</f>
        <v>864</v>
      </c>
      <c r="S3814" s="5">
        <f>ROUND(R3814 * D3814, 2)</f>
        <v>864</v>
      </c>
      <c r="T3814" s="4" t="str">
        <v>EXHIBITION</v>
      </c>
      <c r="U3814" s="8" t="str">
        <v>AVAILABLE</v>
      </c>
      <c r="V3814" s="4" t="str">
        <v>Crystal, Feather, Cloud, Needle, Natural</v>
      </c>
      <c r="W3814" s="9" t="str">
        <v>Media URL</v>
      </c>
    </row>
    <row r="3815">
      <c r="A3815" s="4" t="str">
        <v>6551818777</v>
      </c>
      <c r="B3815" s="4" t="str">
        <v>EMERALD</v>
      </c>
      <c r="C3815" s="4">
        <v>170614</v>
      </c>
      <c r="D3815" s="5">
        <v>1</v>
      </c>
      <c r="E3815" s="4" t="str">
        <v>L</v>
      </c>
      <c r="F3815" s="4" t="str">
        <v>VVS1</v>
      </c>
      <c r="G3815" s="4" t="str">
        <v xml:space="preserve"> </v>
      </c>
      <c r="H3815" s="4" t="str">
        <v>EX</v>
      </c>
      <c r="I3815" s="4" t="str">
        <v>VG</v>
      </c>
      <c r="J3815" s="4" t="str">
        <v>NONE</v>
      </c>
      <c r="K3815" s="4" t="str">
        <v>6.07 x 4.73 x 3.56</v>
      </c>
      <c r="L3815" s="4" t="str">
        <v>75.20</v>
      </c>
      <c r="M3815" s="4" t="str">
        <v>67.00</v>
      </c>
      <c r="N3815" s="4" t="str">
        <v/>
      </c>
      <c r="O3815" s="4" t="str">
        <v>GIA</v>
      </c>
      <c r="P3815" s="4">
        <v>2700</v>
      </c>
      <c r="Q3815" s="7">
        <v>-67</v>
      </c>
      <c r="R3815" s="5">
        <f>ROUND(P3815 * (1 + (Q3815 / 100)), 2)</f>
        <v>891</v>
      </c>
      <c r="S3815" s="5">
        <f>ROUND(R3815 * D3815, 2)</f>
        <v>891</v>
      </c>
      <c r="T3815" s="4" t="str">
        <v>EXHIBITION</v>
      </c>
      <c r="U3815" s="8" t="str">
        <v>AVAILABLE</v>
      </c>
      <c r="V3815" s="4" t="str">
        <v>Pinpoint, Feather</v>
      </c>
      <c r="W3815" s="9" t="str">
        <v>Media URL</v>
      </c>
    </row>
    <row r="3816">
      <c r="A3816" s="4" t="str">
        <v>3565053333</v>
      </c>
      <c r="B3816" s="4" t="str">
        <v>EMERALD</v>
      </c>
      <c r="C3816" s="4">
        <v>178580</v>
      </c>
      <c r="D3816" s="5">
        <v>1</v>
      </c>
      <c r="E3816" s="4" t="str">
        <v>L</v>
      </c>
      <c r="F3816" s="4" t="str">
        <v>VVS1</v>
      </c>
      <c r="G3816" s="4" t="str">
        <v xml:space="preserve"> </v>
      </c>
      <c r="H3816" s="4" t="str">
        <v>EX</v>
      </c>
      <c r="I3816" s="4" t="str">
        <v>VG</v>
      </c>
      <c r="J3816" s="4" t="str">
        <v>NONE</v>
      </c>
      <c r="K3816" s="4" t="str">
        <v>6.25 x 4.89 x 3.55</v>
      </c>
      <c r="L3816" s="4" t="str">
        <v>72.60</v>
      </c>
      <c r="M3816" s="4" t="str">
        <v>68.00</v>
      </c>
      <c r="N3816" s="4" t="str">
        <v/>
      </c>
      <c r="O3816" s="4" t="str">
        <v>GIA</v>
      </c>
      <c r="P3816" s="4">
        <v>2700</v>
      </c>
      <c r="Q3816" s="7">
        <v>-63</v>
      </c>
      <c r="R3816" s="5">
        <f>ROUND(P3816 * (1 + (Q3816 / 100)), 2)</f>
        <v>999</v>
      </c>
      <c r="S3816" s="5">
        <f>ROUND(R3816 * D3816, 2)</f>
        <v>999</v>
      </c>
      <c r="T3816" s="4" t="str">
        <v>EXHIBITION</v>
      </c>
      <c r="U3816" s="8" t="str">
        <v>AVAILABLE</v>
      </c>
      <c r="V3816" s="4" t="str">
        <v>Feather</v>
      </c>
      <c r="W3816" s="9" t="str">
        <v>Media URL</v>
      </c>
    </row>
    <row r="3817">
      <c r="A3817" s="4" t="str">
        <v>1563020335</v>
      </c>
      <c r="B3817" s="4" t="str">
        <v>EMERALD</v>
      </c>
      <c r="C3817" s="4">
        <v>177032</v>
      </c>
      <c r="D3817" s="5">
        <v>1</v>
      </c>
      <c r="E3817" s="4" t="str">
        <v>L</v>
      </c>
      <c r="F3817" s="4" t="str">
        <v>VVS1</v>
      </c>
      <c r="G3817" s="4" t="str">
        <v xml:space="preserve"> </v>
      </c>
      <c r="H3817" s="4" t="str">
        <v>EX</v>
      </c>
      <c r="I3817" s="4" t="str">
        <v>VG</v>
      </c>
      <c r="J3817" s="4" t="str">
        <v>FNT</v>
      </c>
      <c r="K3817" s="4" t="str">
        <v>6.09 x 4.73 x 3.60</v>
      </c>
      <c r="L3817" s="4" t="str">
        <v>76.10</v>
      </c>
      <c r="M3817" s="4" t="str">
        <v>63.00</v>
      </c>
      <c r="N3817" s="4" t="str">
        <v/>
      </c>
      <c r="O3817" s="4" t="str">
        <v>GIA</v>
      </c>
      <c r="P3817" s="4">
        <v>2700</v>
      </c>
      <c r="Q3817" s="7">
        <v>-68</v>
      </c>
      <c r="R3817" s="5">
        <f>ROUND(P3817 * (1 + (Q3817 / 100)), 2)</f>
        <v>864</v>
      </c>
      <c r="S3817" s="5">
        <f>ROUND(R3817 * D3817, 2)</f>
        <v>864</v>
      </c>
      <c r="T3817" s="4" t="str">
        <v>EXHIBITION</v>
      </c>
      <c r="U3817" s="8" t="str">
        <v>AVAILABLE</v>
      </c>
      <c r="V3817" s="4" t="str">
        <v>Feather</v>
      </c>
      <c r="W3817" s="9" t="str">
        <v>Media URL</v>
      </c>
    </row>
    <row r="3818">
      <c r="A3818" s="4" t="str">
        <v>2567082819</v>
      </c>
      <c r="B3818" s="4" t="str">
        <v>EMERALD</v>
      </c>
      <c r="C3818" s="4">
        <v>180988</v>
      </c>
      <c r="D3818" s="5">
        <v>1</v>
      </c>
      <c r="E3818" s="4" t="str">
        <v>L</v>
      </c>
      <c r="F3818" s="4" t="str">
        <v>VVS1</v>
      </c>
      <c r="G3818" s="4" t="str">
        <v xml:space="preserve"> </v>
      </c>
      <c r="H3818" s="4" t="str">
        <v>EX</v>
      </c>
      <c r="I3818" s="4" t="str">
        <v>VG</v>
      </c>
      <c r="J3818" s="4" t="str">
        <v>FNT</v>
      </c>
      <c r="K3818" s="4" t="str">
        <v>6.32 x 4.70 x 3.43</v>
      </c>
      <c r="L3818" s="4" t="str">
        <v>72.90</v>
      </c>
      <c r="M3818" s="4" t="str">
        <v>68.00</v>
      </c>
      <c r="N3818" s="4" t="str">
        <v/>
      </c>
      <c r="O3818" s="4" t="str">
        <v>GIA</v>
      </c>
      <c r="P3818" s="4">
        <v>2700</v>
      </c>
      <c r="Q3818" s="7">
        <v>-64</v>
      </c>
      <c r="R3818" s="5">
        <f>ROUND(P3818 * (1 + (Q3818 / 100)), 2)</f>
        <v>972</v>
      </c>
      <c r="S3818" s="5">
        <f>ROUND(R3818 * D3818, 2)</f>
        <v>972</v>
      </c>
      <c r="T3818" s="4" t="str">
        <v>EXHIBITION</v>
      </c>
      <c r="U3818" s="8" t="str">
        <v>AVAILABLE</v>
      </c>
      <c r="V3818" s="4" t="str">
        <v>Pinpoint, Feather</v>
      </c>
      <c r="W3818" s="9" t="str">
        <v>Media URL</v>
      </c>
    </row>
    <row r="3819">
      <c r="A3819" s="4" t="str">
        <v>1563216813</v>
      </c>
      <c r="B3819" s="4" t="str">
        <v>EMERALD</v>
      </c>
      <c r="C3819" s="4">
        <v>186981</v>
      </c>
      <c r="D3819" s="5">
        <v>1.01</v>
      </c>
      <c r="E3819" s="4" t="str">
        <v>L</v>
      </c>
      <c r="F3819" s="4" t="str">
        <v>VVS1</v>
      </c>
      <c r="G3819" s="4" t="str">
        <v xml:space="preserve"> </v>
      </c>
      <c r="H3819" s="4" t="str">
        <v>EX</v>
      </c>
      <c r="I3819" s="4" t="str">
        <v>VG</v>
      </c>
      <c r="J3819" s="4" t="str">
        <v>FNT</v>
      </c>
      <c r="K3819" s="4" t="str">
        <v>6.28 x 4.82 x 3.34</v>
      </c>
      <c r="L3819" s="4" t="str">
        <v>69.30</v>
      </c>
      <c r="M3819" s="4" t="str">
        <v>70.00</v>
      </c>
      <c r="N3819" s="4" t="str">
        <v/>
      </c>
      <c r="O3819" s="4" t="str">
        <v>GIA</v>
      </c>
      <c r="P3819" s="4">
        <v>2700</v>
      </c>
      <c r="Q3819" s="7">
        <v>-64</v>
      </c>
      <c r="R3819" s="5">
        <f>ROUND(P3819 * (1 + (Q3819 / 100)), 2)</f>
        <v>972</v>
      </c>
      <c r="S3819" s="5">
        <f>ROUND(R3819 * D3819, 2)</f>
        <v>981.72</v>
      </c>
      <c r="T3819" s="4" t="str">
        <v>EXHIBITION</v>
      </c>
      <c r="U3819" s="8" t="str">
        <v>AVAILABLE</v>
      </c>
      <c r="V3819" s="4" t="str">
        <v>Pinpoint, Feather</v>
      </c>
      <c r="W3819" s="9" t="str">
        <v>Media URL</v>
      </c>
    </row>
    <row r="3820">
      <c r="A3820" s="4" t="str">
        <v>1553853511</v>
      </c>
      <c r="B3820" s="4" t="str">
        <v>EMERALD</v>
      </c>
      <c r="C3820" s="4">
        <v>171056</v>
      </c>
      <c r="D3820" s="5">
        <v>1.01</v>
      </c>
      <c r="E3820" s="4" t="str">
        <v>L</v>
      </c>
      <c r="F3820" s="4" t="str">
        <v>VVS1</v>
      </c>
      <c r="G3820" s="4" t="str">
        <v xml:space="preserve"> </v>
      </c>
      <c r="H3820" s="4" t="str">
        <v>EX</v>
      </c>
      <c r="I3820" s="4" t="str">
        <v>EX</v>
      </c>
      <c r="J3820" s="4" t="str">
        <v>NONE</v>
      </c>
      <c r="K3820" s="4" t="str">
        <v>6.09 x 4.77 x 3.54</v>
      </c>
      <c r="L3820" s="4" t="str">
        <v>74.30</v>
      </c>
      <c r="M3820" s="4" t="str">
        <v>67.00</v>
      </c>
      <c r="N3820" s="4" t="str">
        <v/>
      </c>
      <c r="O3820" s="4" t="str">
        <v>GIA</v>
      </c>
      <c r="P3820" s="4">
        <v>2700</v>
      </c>
      <c r="Q3820" s="7">
        <v>-67</v>
      </c>
      <c r="R3820" s="5">
        <f>ROUND(P3820 * (1 + (Q3820 / 100)), 2)</f>
        <v>891</v>
      </c>
      <c r="S3820" s="5">
        <f>ROUND(R3820 * D3820, 2)</f>
        <v>899.91</v>
      </c>
      <c r="T3820" s="4" t="str">
        <v>EXHIBITION</v>
      </c>
      <c r="U3820" s="8" t="str">
        <v>AVAILABLE</v>
      </c>
      <c r="V3820" s="4" t="str">
        <v>Pinpoint, Feather</v>
      </c>
      <c r="W3820" s="9" t="str">
        <v>Media URL</v>
      </c>
    </row>
    <row r="3821">
      <c r="A3821" s="4" t="str">
        <v>6562107588</v>
      </c>
      <c r="B3821" s="4" t="str">
        <v>EMERALD</v>
      </c>
      <c r="C3821" s="4">
        <v>181818</v>
      </c>
      <c r="D3821" s="5">
        <v>1.02</v>
      </c>
      <c r="E3821" s="4" t="str">
        <v>L</v>
      </c>
      <c r="F3821" s="4" t="str">
        <v>VVS1</v>
      </c>
      <c r="G3821" s="4" t="str">
        <v xml:space="preserve"> </v>
      </c>
      <c r="H3821" s="4" t="str">
        <v>EX</v>
      </c>
      <c r="I3821" s="4" t="str">
        <v>EX</v>
      </c>
      <c r="J3821" s="4" t="str">
        <v>NONE</v>
      </c>
      <c r="K3821" s="4" t="str">
        <v>6.43 x 4.79 x 3.40</v>
      </c>
      <c r="L3821" s="4" t="str">
        <v>71.00</v>
      </c>
      <c r="M3821" s="4" t="str">
        <v>69.00</v>
      </c>
      <c r="N3821" s="4" t="str">
        <v/>
      </c>
      <c r="O3821" s="4" t="str">
        <v>GIA</v>
      </c>
      <c r="P3821" s="4">
        <v>2700</v>
      </c>
      <c r="Q3821" s="7">
        <v>-63</v>
      </c>
      <c r="R3821" s="5">
        <f>ROUND(P3821 * (1 + (Q3821 / 100)), 2)</f>
        <v>999</v>
      </c>
      <c r="S3821" s="5">
        <f>ROUND(R3821 * D3821, 2)</f>
        <v>1018.98</v>
      </c>
      <c r="T3821" s="4" t="str">
        <v>EXHIBITION</v>
      </c>
      <c r="U3821" s="8" t="str">
        <v>AVAILABLE</v>
      </c>
      <c r="V3821" s="4" t="str">
        <v>Feather</v>
      </c>
      <c r="W3821" s="9" t="str">
        <v>Media URL</v>
      </c>
    </row>
    <row r="3822">
      <c r="A3822" s="4" t="str">
        <v>1568190848</v>
      </c>
      <c r="B3822" s="4" t="str">
        <v>EMERALD</v>
      </c>
      <c r="C3822" s="4">
        <v>185565</v>
      </c>
      <c r="D3822" s="5">
        <v>1</v>
      </c>
      <c r="E3822" s="4" t="str">
        <v>L</v>
      </c>
      <c r="F3822" s="4" t="str">
        <v>VVS2</v>
      </c>
      <c r="G3822" s="4" t="str">
        <v xml:space="preserve"> </v>
      </c>
      <c r="H3822" s="4" t="str">
        <v>VG</v>
      </c>
      <c r="I3822" s="4" t="str">
        <v>VG</v>
      </c>
      <c r="J3822" s="4" t="str">
        <v>NONE</v>
      </c>
      <c r="K3822" s="4" t="str">
        <v>6.51 x 4.63 x 3.44</v>
      </c>
      <c r="L3822" s="4" t="str">
        <v>74.30</v>
      </c>
      <c r="M3822" s="4" t="str">
        <v>68.00</v>
      </c>
      <c r="N3822" s="4" t="str">
        <v/>
      </c>
      <c r="O3822" s="4" t="str">
        <v>GIA</v>
      </c>
      <c r="P3822" s="4">
        <v>2500</v>
      </c>
      <c r="Q3822" s="7">
        <v>-64</v>
      </c>
      <c r="R3822" s="5">
        <f>ROUND(P3822 * (1 + (Q3822 / 100)), 2)</f>
        <v>900</v>
      </c>
      <c r="S3822" s="5">
        <f>ROUND(R3822 * D3822, 2)</f>
        <v>900</v>
      </c>
      <c r="T3822" s="4" t="str">
        <v>EXHIBITION</v>
      </c>
      <c r="U3822" s="8" t="str">
        <v>AVAILABLE</v>
      </c>
      <c r="V3822" s="4" t="str">
        <v>Feather, Pinpoint</v>
      </c>
      <c r="W3822" s="9" t="str">
        <v>Media URL</v>
      </c>
    </row>
    <row r="3823">
      <c r="A3823" s="4" t="str">
        <v>2567160500</v>
      </c>
      <c r="B3823" s="4" t="str">
        <v>EMERALD</v>
      </c>
      <c r="C3823" s="4">
        <v>183737</v>
      </c>
      <c r="D3823" s="5">
        <v>1</v>
      </c>
      <c r="E3823" s="4" t="str">
        <v>L</v>
      </c>
      <c r="F3823" s="4" t="str">
        <v>VVS2</v>
      </c>
      <c r="G3823" s="4" t="str">
        <v xml:space="preserve"> </v>
      </c>
      <c r="H3823" s="4" t="str">
        <v>EX</v>
      </c>
      <c r="I3823" s="4" t="str">
        <v>VG</v>
      </c>
      <c r="J3823" s="4" t="str">
        <v>NONE</v>
      </c>
      <c r="K3823" s="4" t="str">
        <v>6.19 x 4.71 x 3.54</v>
      </c>
      <c r="L3823" s="4" t="str">
        <v>75.20</v>
      </c>
      <c r="M3823" s="4" t="str">
        <v>67.00</v>
      </c>
      <c r="N3823" s="4" t="str">
        <v/>
      </c>
      <c r="O3823" s="4" t="str">
        <v>GIA</v>
      </c>
      <c r="P3823" s="4">
        <v>2500</v>
      </c>
      <c r="Q3823" s="7">
        <v>-65</v>
      </c>
      <c r="R3823" s="5">
        <f>ROUND(P3823 * (1 + (Q3823 / 100)), 2)</f>
        <v>875</v>
      </c>
      <c r="S3823" s="5">
        <f>ROUND(R3823 * D3823, 2)</f>
        <v>875</v>
      </c>
      <c r="T3823" s="4" t="str">
        <v>EXHIBITION</v>
      </c>
      <c r="U3823" s="8" t="str">
        <v>AVAILABLE</v>
      </c>
      <c r="V3823" s="4" t="str">
        <v>Cloud, Feather</v>
      </c>
      <c r="W3823" s="9" t="str">
        <v>Media URL</v>
      </c>
    </row>
    <row r="3824">
      <c r="A3824" s="4" t="str">
        <v>6565227406</v>
      </c>
      <c r="B3824" s="4" t="str">
        <v>EMERALD</v>
      </c>
      <c r="C3824" s="4">
        <v>187704</v>
      </c>
      <c r="D3824" s="5">
        <v>1.04</v>
      </c>
      <c r="E3824" s="4" t="str">
        <v>L</v>
      </c>
      <c r="F3824" s="4" t="str">
        <v>VVS2</v>
      </c>
      <c r="G3824" s="4" t="str">
        <v xml:space="preserve"> </v>
      </c>
      <c r="H3824" s="4" t="str">
        <v>EX</v>
      </c>
      <c r="I3824" s="4" t="str">
        <v>VG</v>
      </c>
      <c r="J3824" s="4" t="str">
        <v>FNT</v>
      </c>
      <c r="K3824" s="4" t="str">
        <v>6.32 x 4.70 x 3.47</v>
      </c>
      <c r="L3824" s="4" t="str">
        <v>73.90</v>
      </c>
      <c r="M3824" s="4" t="str">
        <v>68.00</v>
      </c>
      <c r="N3824" s="4" t="str">
        <v/>
      </c>
      <c r="O3824" s="4" t="str">
        <v>GIA</v>
      </c>
      <c r="P3824" s="4">
        <v>2500</v>
      </c>
      <c r="Q3824" s="7">
        <v>-70</v>
      </c>
      <c r="R3824" s="5">
        <f>ROUND(P3824 * (1 + (Q3824 / 100)), 2)</f>
        <v>750</v>
      </c>
      <c r="S3824" s="5">
        <f>ROUND(R3824 * D3824, 2)</f>
        <v>780</v>
      </c>
      <c r="T3824" s="4" t="str">
        <v>EXHIBITION</v>
      </c>
      <c r="U3824" s="8" t="str">
        <v>AVAILABLE</v>
      </c>
      <c r="V3824" s="4" t="str">
        <v>Pinpoint, Cloud</v>
      </c>
      <c r="W3824" s="9" t="str">
        <v>Media URL</v>
      </c>
    </row>
    <row r="3825">
      <c r="A3825" s="4" t="str">
        <v>7563224122</v>
      </c>
      <c r="B3825" s="4" t="str">
        <v>EMERALD</v>
      </c>
      <c r="C3825" s="4">
        <v>186956</v>
      </c>
      <c r="D3825" s="5">
        <v>1</v>
      </c>
      <c r="E3825" s="4" t="str">
        <v>L</v>
      </c>
      <c r="F3825" s="4" t="str">
        <v>VVS2</v>
      </c>
      <c r="G3825" s="4" t="str">
        <v xml:space="preserve"> </v>
      </c>
      <c r="H3825" s="4" t="str">
        <v>EX</v>
      </c>
      <c r="I3825" s="4" t="str">
        <v>VG</v>
      </c>
      <c r="J3825" s="4" t="str">
        <v>FNT</v>
      </c>
      <c r="K3825" s="4" t="str">
        <v>6.72 x 4.57 x 3.29</v>
      </c>
      <c r="L3825" s="4" t="str">
        <v>72.00</v>
      </c>
      <c r="M3825" s="4" t="str">
        <v>61.00</v>
      </c>
      <c r="N3825" s="4" t="str">
        <v/>
      </c>
      <c r="O3825" s="4" t="str">
        <v>GIA</v>
      </c>
      <c r="P3825" s="4">
        <v>2500</v>
      </c>
      <c r="Q3825" s="7">
        <v>-64</v>
      </c>
      <c r="R3825" s="5">
        <f>ROUND(P3825 * (1 + (Q3825 / 100)), 2)</f>
        <v>900</v>
      </c>
      <c r="S3825" s="5">
        <f>ROUND(R3825 * D3825, 2)</f>
        <v>900</v>
      </c>
      <c r="T3825" s="4" t="str">
        <v>EXHIBITION</v>
      </c>
      <c r="U3825" s="8" t="str">
        <v>AVAILABLE</v>
      </c>
      <c r="V3825" s="4" t="str">
        <v>Indented Natural, Feather</v>
      </c>
      <c r="W3825" s="9" t="str">
        <v>Media URL</v>
      </c>
    </row>
    <row r="3826">
      <c r="A3826" s="4" t="str">
        <v>7566060442</v>
      </c>
      <c r="B3826" s="4" t="str">
        <v>EMERALD</v>
      </c>
      <c r="C3826" s="4">
        <v>179425</v>
      </c>
      <c r="D3826" s="5">
        <v>1</v>
      </c>
      <c r="E3826" s="4" t="str">
        <v>L</v>
      </c>
      <c r="F3826" s="4" t="str">
        <v>VVS2</v>
      </c>
      <c r="G3826" s="4" t="str">
        <v xml:space="preserve"> </v>
      </c>
      <c r="H3826" s="4" t="str">
        <v>EX</v>
      </c>
      <c r="I3826" s="4" t="str">
        <v>VG</v>
      </c>
      <c r="J3826" s="4" t="str">
        <v>FNT</v>
      </c>
      <c r="K3826" s="4" t="str">
        <v>6.16 x 4.67 x 3.50</v>
      </c>
      <c r="L3826" s="4" t="str">
        <v>74.90</v>
      </c>
      <c r="M3826" s="4" t="str">
        <v>71.00</v>
      </c>
      <c r="N3826" s="4" t="str">
        <v/>
      </c>
      <c r="O3826" s="4" t="str">
        <v>GIA</v>
      </c>
      <c r="P3826" s="4">
        <v>2500</v>
      </c>
      <c r="Q3826" s="7">
        <v>-64</v>
      </c>
      <c r="R3826" s="5">
        <f>ROUND(P3826 * (1 + (Q3826 / 100)), 2)</f>
        <v>900</v>
      </c>
      <c r="S3826" s="5">
        <f>ROUND(R3826 * D3826, 2)</f>
        <v>900</v>
      </c>
      <c r="T3826" s="4" t="str">
        <v>EXHIBITION</v>
      </c>
      <c r="U3826" s="8" t="str">
        <v>AVAILABLE</v>
      </c>
      <c r="V3826" s="4" t="str">
        <v>Feather, Pinpoint</v>
      </c>
      <c r="W3826" s="9" t="str">
        <v>Media URL</v>
      </c>
    </row>
    <row r="3827">
      <c r="A3827" s="4" t="str">
        <v>6561072398</v>
      </c>
      <c r="B3827" s="4" t="str">
        <v>EMERALD</v>
      </c>
      <c r="C3827" s="4">
        <v>180247</v>
      </c>
      <c r="D3827" s="5">
        <v>1</v>
      </c>
      <c r="E3827" s="4" t="str">
        <v>L</v>
      </c>
      <c r="F3827" s="4" t="str">
        <v>VVS2</v>
      </c>
      <c r="G3827" s="4" t="str">
        <v xml:space="preserve"> </v>
      </c>
      <c r="H3827" s="4" t="str">
        <v>EX</v>
      </c>
      <c r="I3827" s="4" t="str">
        <v>VG</v>
      </c>
      <c r="J3827" s="4" t="str">
        <v>FNT</v>
      </c>
      <c r="K3827" s="4" t="str">
        <v>6.30 x 4.67 x 3.41</v>
      </c>
      <c r="L3827" s="4" t="str">
        <v>72.90</v>
      </c>
      <c r="M3827" s="4" t="str">
        <v>62.00</v>
      </c>
      <c r="N3827" s="4" t="str">
        <v/>
      </c>
      <c r="O3827" s="4" t="str">
        <v>GIA</v>
      </c>
      <c r="P3827" s="4">
        <v>2500</v>
      </c>
      <c r="Q3827" s="7">
        <v>-64</v>
      </c>
      <c r="R3827" s="5">
        <f>ROUND(P3827 * (1 + (Q3827 / 100)), 2)</f>
        <v>900</v>
      </c>
      <c r="S3827" s="5">
        <f>ROUND(R3827 * D3827, 2)</f>
        <v>900</v>
      </c>
      <c r="T3827" s="4" t="str">
        <v>EXHIBITION</v>
      </c>
      <c r="U3827" s="8" t="str">
        <v>AVAILABLE</v>
      </c>
      <c r="V3827" s="4" t="str">
        <v>Feather, Pinpoint</v>
      </c>
      <c r="W3827" s="9" t="str">
        <v>Media URL</v>
      </c>
    </row>
    <row r="3828">
      <c r="A3828" s="4" t="str">
        <v>1563080255</v>
      </c>
      <c r="B3828" s="4" t="str">
        <v>EMERALD</v>
      </c>
      <c r="C3828" s="4">
        <v>181039</v>
      </c>
      <c r="D3828" s="5">
        <v>1.02</v>
      </c>
      <c r="E3828" s="4" t="str">
        <v>L</v>
      </c>
      <c r="F3828" s="4" t="str">
        <v>VVS2</v>
      </c>
      <c r="G3828" s="4" t="str">
        <v xml:space="preserve"> </v>
      </c>
      <c r="H3828" s="4" t="str">
        <v>EX</v>
      </c>
      <c r="I3828" s="4" t="str">
        <v>VG</v>
      </c>
      <c r="J3828" s="4" t="str">
        <v>FNT</v>
      </c>
      <c r="K3828" s="4" t="str">
        <v>6.43 x 4.61 x 3.49</v>
      </c>
      <c r="L3828" s="4" t="str">
        <v>75.60</v>
      </c>
      <c r="M3828" s="4" t="str">
        <v>66.00</v>
      </c>
      <c r="N3828" s="4" t="str">
        <v/>
      </c>
      <c r="O3828" s="4" t="str">
        <v>GIA</v>
      </c>
      <c r="P3828" s="4">
        <v>2500</v>
      </c>
      <c r="Q3828" s="7">
        <v>-64</v>
      </c>
      <c r="R3828" s="5">
        <f>ROUND(P3828 * (1 + (Q3828 / 100)), 2)</f>
        <v>900</v>
      </c>
      <c r="S3828" s="5">
        <f>ROUND(R3828 * D3828, 2)</f>
        <v>918</v>
      </c>
      <c r="T3828" s="4" t="str">
        <v>EXHIBITION</v>
      </c>
      <c r="U3828" s="8" t="str">
        <v>AVAILABLE</v>
      </c>
      <c r="V3828" s="4" t="str">
        <v>Needle, Pinpoint</v>
      </c>
      <c r="W3828" s="9" t="str">
        <v>Media URL</v>
      </c>
    </row>
    <row r="3829">
      <c r="A3829" s="4" t="str">
        <v>7558728539</v>
      </c>
      <c r="B3829" s="4" t="str">
        <v>EMERALD</v>
      </c>
      <c r="C3829" s="4">
        <v>167398</v>
      </c>
      <c r="D3829" s="5">
        <v>1.01</v>
      </c>
      <c r="E3829" s="4" t="str">
        <v>L</v>
      </c>
      <c r="F3829" s="4" t="str">
        <v>VVS2</v>
      </c>
      <c r="G3829" s="4" t="str">
        <v xml:space="preserve"> </v>
      </c>
      <c r="H3829" s="4" t="str">
        <v>EX</v>
      </c>
      <c r="I3829" s="4" t="str">
        <v>EX</v>
      </c>
      <c r="J3829" s="4" t="str">
        <v>NONE</v>
      </c>
      <c r="K3829" s="4" t="str">
        <v>6.09 x 4.70 x 3.50</v>
      </c>
      <c r="L3829" s="4" t="str">
        <v>74.50</v>
      </c>
      <c r="M3829" s="4" t="str">
        <v>69.00</v>
      </c>
      <c r="N3829" s="4" t="str">
        <v/>
      </c>
      <c r="O3829" s="4" t="str">
        <v>GIA</v>
      </c>
      <c r="P3829" s="4">
        <v>2500</v>
      </c>
      <c r="Q3829" s="7">
        <v>-66</v>
      </c>
      <c r="R3829" s="5">
        <f>ROUND(P3829 * (1 + (Q3829 / 100)), 2)</f>
        <v>850</v>
      </c>
      <c r="S3829" s="5">
        <f>ROUND(R3829 * D3829, 2)</f>
        <v>858.5</v>
      </c>
      <c r="T3829" s="4" t="str">
        <v>EXHIBITION</v>
      </c>
      <c r="U3829" s="8" t="str">
        <v>AVAILABLE</v>
      </c>
      <c r="V3829" s="4" t="str">
        <v>Feather</v>
      </c>
      <c r="W3829" s="9" t="str">
        <v>Media URL</v>
      </c>
    </row>
    <row r="3830">
      <c r="A3830" s="4" t="str">
        <v>6565091201</v>
      </c>
      <c r="B3830" s="4" t="str">
        <v>EMERALD</v>
      </c>
      <c r="C3830" s="4">
        <v>181149</v>
      </c>
      <c r="D3830" s="5">
        <v>1</v>
      </c>
      <c r="E3830" s="4" t="str">
        <v>L</v>
      </c>
      <c r="F3830" s="4" t="str">
        <v>VVS2</v>
      </c>
      <c r="G3830" s="4" t="str">
        <v xml:space="preserve"> </v>
      </c>
      <c r="H3830" s="4" t="str">
        <v>EX</v>
      </c>
      <c r="I3830" s="4" t="str">
        <v>EX</v>
      </c>
      <c r="J3830" s="4" t="str">
        <v>NONE</v>
      </c>
      <c r="K3830" s="4" t="str">
        <v>6.34 x 4.72 x 3.42</v>
      </c>
      <c r="L3830" s="4" t="str">
        <v>72.40</v>
      </c>
      <c r="M3830" s="4" t="str">
        <v>68.00</v>
      </c>
      <c r="N3830" s="4" t="str">
        <v/>
      </c>
      <c r="O3830" s="4" t="str">
        <v>GIA</v>
      </c>
      <c r="P3830" s="4">
        <v>2500</v>
      </c>
      <c r="Q3830" s="7">
        <v>-65</v>
      </c>
      <c r="R3830" s="5">
        <f>ROUND(P3830 * (1 + (Q3830 / 100)), 2)</f>
        <v>875</v>
      </c>
      <c r="S3830" s="5">
        <f>ROUND(R3830 * D3830, 2)</f>
        <v>875</v>
      </c>
      <c r="T3830" s="4" t="str">
        <v>EXHIBITION</v>
      </c>
      <c r="U3830" s="8" t="str">
        <v>AVAILABLE</v>
      </c>
      <c r="V3830" s="4" t="str">
        <v>Feather, Needle</v>
      </c>
      <c r="W3830" s="9" t="str">
        <v>Media URL</v>
      </c>
    </row>
    <row r="3831">
      <c r="A3831" s="4" t="str">
        <v>7553801999</v>
      </c>
      <c r="B3831" s="4" t="str">
        <v>EMERALD</v>
      </c>
      <c r="C3831" s="4">
        <v>169254</v>
      </c>
      <c r="D3831" s="5">
        <v>1</v>
      </c>
      <c r="E3831" s="4" t="str">
        <v>L</v>
      </c>
      <c r="F3831" s="4" t="str">
        <v>VS1</v>
      </c>
      <c r="G3831" s="4" t="str">
        <v xml:space="preserve"> </v>
      </c>
      <c r="H3831" s="4" t="str">
        <v>EX</v>
      </c>
      <c r="I3831" s="4" t="str">
        <v>VG</v>
      </c>
      <c r="J3831" s="4" t="str">
        <v>NONE</v>
      </c>
      <c r="K3831" s="4" t="str">
        <v>5.97 x 4.76 x 3.66</v>
      </c>
      <c r="L3831" s="4" t="str">
        <v>76.80</v>
      </c>
      <c r="M3831" s="4" t="str">
        <v>60.00</v>
      </c>
      <c r="N3831" s="4" t="str">
        <v/>
      </c>
      <c r="O3831" s="4" t="str">
        <v>GIA</v>
      </c>
      <c r="P3831" s="4">
        <v>2300</v>
      </c>
      <c r="Q3831" s="7">
        <v>-68</v>
      </c>
      <c r="R3831" s="5">
        <f>ROUND(P3831 * (1 + (Q3831 / 100)), 2)</f>
        <v>736</v>
      </c>
      <c r="S3831" s="5">
        <f>ROUND(R3831 * D3831, 2)</f>
        <v>736</v>
      </c>
      <c r="T3831" s="4" t="str">
        <v>EXHIBITION</v>
      </c>
      <c r="U3831" s="8" t="str">
        <v>AVAILABLE</v>
      </c>
      <c r="V3831" s="4" t="str">
        <v>Feather</v>
      </c>
      <c r="W3831" s="9" t="str">
        <v>Media URL</v>
      </c>
    </row>
    <row r="3832">
      <c r="A3832" s="4" t="str">
        <v>7568190908</v>
      </c>
      <c r="B3832" s="4" t="str">
        <v>EMERALD</v>
      </c>
      <c r="C3832" s="4">
        <v>185566</v>
      </c>
      <c r="D3832" s="5">
        <v>1</v>
      </c>
      <c r="E3832" s="4" t="str">
        <v>L</v>
      </c>
      <c r="F3832" s="4" t="str">
        <v>VS1</v>
      </c>
      <c r="G3832" s="4" t="str">
        <v xml:space="preserve"> </v>
      </c>
      <c r="H3832" s="4" t="str">
        <v>EX</v>
      </c>
      <c r="I3832" s="4" t="str">
        <v>VG</v>
      </c>
      <c r="J3832" s="4" t="str">
        <v>NONE</v>
      </c>
      <c r="K3832" s="4" t="str">
        <v>6.11 x 4.65 x 3.61</v>
      </c>
      <c r="L3832" s="4" t="str">
        <v>77.50</v>
      </c>
      <c r="M3832" s="4" t="str">
        <v>66.00</v>
      </c>
      <c r="N3832" s="4" t="str">
        <v/>
      </c>
      <c r="O3832" s="4" t="str">
        <v>GIA</v>
      </c>
      <c r="P3832" s="4">
        <v>2300</v>
      </c>
      <c r="Q3832" s="7">
        <v>-64</v>
      </c>
      <c r="R3832" s="5">
        <f>ROUND(P3832 * (1 + (Q3832 / 100)), 2)</f>
        <v>828</v>
      </c>
      <c r="S3832" s="5">
        <f>ROUND(R3832 * D3832, 2)</f>
        <v>828</v>
      </c>
      <c r="T3832" s="4" t="str">
        <v>EXHIBITION</v>
      </c>
      <c r="U3832" s="8" t="str">
        <v>AVAILABLE</v>
      </c>
      <c r="V3832" s="4" t="str">
        <v>Cloud</v>
      </c>
      <c r="W3832" s="9" t="str">
        <v>Media URL</v>
      </c>
    </row>
    <row r="3833">
      <c r="A3833" s="4" t="str">
        <v>6561190922</v>
      </c>
      <c r="B3833" s="4" t="str">
        <v>EMERALD</v>
      </c>
      <c r="C3833" s="4">
        <v>185513</v>
      </c>
      <c r="D3833" s="5">
        <v>1</v>
      </c>
      <c r="E3833" s="4" t="str">
        <v>L</v>
      </c>
      <c r="F3833" s="4" t="str">
        <v>VS1</v>
      </c>
      <c r="G3833" s="4" t="str">
        <v xml:space="preserve"> </v>
      </c>
      <c r="H3833" s="4" t="str">
        <v>EX</v>
      </c>
      <c r="I3833" s="4" t="str">
        <v>VG</v>
      </c>
      <c r="J3833" s="4" t="str">
        <v>NONE</v>
      </c>
      <c r="K3833" s="4" t="str">
        <v>6.57 x 4.66 x 3.42</v>
      </c>
      <c r="L3833" s="4" t="str">
        <v>73.40</v>
      </c>
      <c r="M3833" s="4" t="str">
        <v>66.00</v>
      </c>
      <c r="N3833" s="4" t="str">
        <v/>
      </c>
      <c r="O3833" s="4" t="str">
        <v>GIA</v>
      </c>
      <c r="P3833" s="4">
        <v>2300</v>
      </c>
      <c r="Q3833" s="7">
        <v>-64</v>
      </c>
      <c r="R3833" s="5">
        <f>ROUND(P3833 * (1 + (Q3833 / 100)), 2)</f>
        <v>828</v>
      </c>
      <c r="S3833" s="5">
        <f>ROUND(R3833 * D3833, 2)</f>
        <v>828</v>
      </c>
      <c r="T3833" s="4" t="str">
        <v>EXHIBITION</v>
      </c>
      <c r="U3833" s="8" t="str">
        <v>AVAILABLE</v>
      </c>
      <c r="V3833" s="4" t="str">
        <v>Crystal, Feather, Pinpoint</v>
      </c>
      <c r="W3833" s="9" t="str">
        <v>Media URL</v>
      </c>
    </row>
    <row r="3834">
      <c r="A3834" s="4" t="str">
        <v>5563139363</v>
      </c>
      <c r="B3834" s="4" t="str">
        <v>EMERALD</v>
      </c>
      <c r="C3834" s="4">
        <v>182849</v>
      </c>
      <c r="D3834" s="5">
        <v>1</v>
      </c>
      <c r="E3834" s="4" t="str">
        <v>L</v>
      </c>
      <c r="F3834" s="4" t="str">
        <v>VS1</v>
      </c>
      <c r="G3834" s="4" t="str">
        <v xml:space="preserve"> </v>
      </c>
      <c r="H3834" s="4" t="str">
        <v>EX</v>
      </c>
      <c r="I3834" s="4" t="str">
        <v>VG</v>
      </c>
      <c r="J3834" s="4" t="str">
        <v>NONE</v>
      </c>
      <c r="K3834" s="4" t="str">
        <v>6.30 x 4.71 x 3.45</v>
      </c>
      <c r="L3834" s="4" t="str">
        <v>73.30</v>
      </c>
      <c r="M3834" s="4" t="str">
        <v>72.00</v>
      </c>
      <c r="N3834" s="4" t="str">
        <v/>
      </c>
      <c r="O3834" s="4" t="str">
        <v>GIA</v>
      </c>
      <c r="P3834" s="4">
        <v>2300</v>
      </c>
      <c r="Q3834" s="7">
        <v>-63</v>
      </c>
      <c r="R3834" s="5">
        <f>ROUND(P3834 * (1 + (Q3834 / 100)), 2)</f>
        <v>851</v>
      </c>
      <c r="S3834" s="5">
        <f>ROUND(R3834 * D3834, 2)</f>
        <v>851</v>
      </c>
      <c r="T3834" s="4" t="str">
        <v>EXHIBITION</v>
      </c>
      <c r="U3834" s="8" t="str">
        <v>AVAILABLE</v>
      </c>
      <c r="V3834" s="4" t="str">
        <v>Feather, Cloud, Needle, Pinpoint</v>
      </c>
      <c r="W3834" s="9" t="str">
        <v>Media URL</v>
      </c>
    </row>
    <row r="3835">
      <c r="A3835" s="4" t="str">
        <v>6565112974</v>
      </c>
      <c r="B3835" s="4" t="str">
        <v>EMERALD</v>
      </c>
      <c r="C3835" s="4">
        <v>181815</v>
      </c>
      <c r="D3835" s="5">
        <v>1</v>
      </c>
      <c r="E3835" s="4" t="str">
        <v>L</v>
      </c>
      <c r="F3835" s="4" t="str">
        <v>VS1</v>
      </c>
      <c r="G3835" s="4" t="str">
        <v xml:space="preserve"> </v>
      </c>
      <c r="H3835" s="4" t="str">
        <v>EX</v>
      </c>
      <c r="I3835" s="4" t="str">
        <v>VG</v>
      </c>
      <c r="J3835" s="4" t="str">
        <v>MED</v>
      </c>
      <c r="K3835" s="4" t="str">
        <v>6.05 x 4.67 x 3.56</v>
      </c>
      <c r="L3835" s="4" t="str">
        <v>76.30</v>
      </c>
      <c r="M3835" s="4" t="str">
        <v>67.00</v>
      </c>
      <c r="N3835" s="4" t="str">
        <v/>
      </c>
      <c r="O3835" s="4" t="str">
        <v>GIA</v>
      </c>
      <c r="P3835" s="4">
        <v>2300</v>
      </c>
      <c r="Q3835" s="7">
        <v>-67</v>
      </c>
      <c r="R3835" s="5">
        <f>ROUND(P3835 * (1 + (Q3835 / 100)), 2)</f>
        <v>759</v>
      </c>
      <c r="S3835" s="5">
        <f>ROUND(R3835 * D3835, 2)</f>
        <v>759</v>
      </c>
      <c r="T3835" s="4" t="str">
        <v>EXHIBITION</v>
      </c>
      <c r="U3835" s="8" t="str">
        <v>AVAILABLE</v>
      </c>
      <c r="V3835" s="4" t="str">
        <v>Feather, Cloud</v>
      </c>
      <c r="W3835" s="9" t="str">
        <v>Media URL</v>
      </c>
    </row>
    <row r="3836">
      <c r="A3836" s="4" t="str">
        <v>2556862319</v>
      </c>
      <c r="B3836" s="4" t="str">
        <v>EMERALD</v>
      </c>
      <c r="C3836" s="4">
        <v>171505</v>
      </c>
      <c r="D3836" s="5">
        <v>1</v>
      </c>
      <c r="E3836" s="4" t="str">
        <v>L</v>
      </c>
      <c r="F3836" s="4" t="str">
        <v>VS1</v>
      </c>
      <c r="G3836" s="4" t="str">
        <v xml:space="preserve"> </v>
      </c>
      <c r="H3836" s="4" t="str">
        <v>EX</v>
      </c>
      <c r="I3836" s="4" t="str">
        <v>EX</v>
      </c>
      <c r="J3836" s="4" t="str">
        <v>NONE</v>
      </c>
      <c r="K3836" s="4" t="str">
        <v>6.11 x 4.74 x 3.44</v>
      </c>
      <c r="L3836" s="4" t="str">
        <v>72.60</v>
      </c>
      <c r="M3836" s="4" t="str">
        <v>66.00</v>
      </c>
      <c r="N3836" s="4" t="str">
        <v/>
      </c>
      <c r="O3836" s="4" t="str">
        <v>GIA</v>
      </c>
      <c r="P3836" s="4">
        <v>2300</v>
      </c>
      <c r="Q3836" s="7">
        <v>-66</v>
      </c>
      <c r="R3836" s="5">
        <f>ROUND(P3836 * (1 + (Q3836 / 100)), 2)</f>
        <v>782</v>
      </c>
      <c r="S3836" s="5">
        <f>ROUND(R3836 * D3836, 2)</f>
        <v>782</v>
      </c>
      <c r="T3836" s="4" t="str">
        <v>EXHIBITION</v>
      </c>
      <c r="U3836" s="8" t="str">
        <v>AVAILABLE</v>
      </c>
      <c r="V3836" s="4" t="str">
        <v>Feather</v>
      </c>
      <c r="W3836" s="9" t="str">
        <v>Media URL</v>
      </c>
    </row>
    <row r="3837">
      <c r="A3837" s="4" t="str">
        <v>7558995577</v>
      </c>
      <c r="B3837" s="4" t="str">
        <v>EMERALD</v>
      </c>
      <c r="C3837" s="4">
        <v>176487</v>
      </c>
      <c r="D3837" s="5">
        <v>1.02</v>
      </c>
      <c r="E3837" s="4" t="str">
        <v>L</v>
      </c>
      <c r="F3837" s="4" t="str">
        <v>VS1</v>
      </c>
      <c r="G3837" s="4" t="str">
        <v xml:space="preserve"> </v>
      </c>
      <c r="H3837" s="4" t="str">
        <v>EX</v>
      </c>
      <c r="I3837" s="4" t="str">
        <v>EX</v>
      </c>
      <c r="J3837" s="4" t="str">
        <v>NONE</v>
      </c>
      <c r="K3837" s="4" t="str">
        <v>6.25 x 4.85 x 3.49</v>
      </c>
      <c r="L3837" s="4" t="str">
        <v>72.10</v>
      </c>
      <c r="M3837" s="4" t="str">
        <v>69.00</v>
      </c>
      <c r="N3837" s="4" t="str">
        <v/>
      </c>
      <c r="O3837" s="4" t="str">
        <v>GIA</v>
      </c>
      <c r="P3837" s="4">
        <v>2300</v>
      </c>
      <c r="Q3837" s="7">
        <v>-65</v>
      </c>
      <c r="R3837" s="5">
        <f>ROUND(P3837 * (1 + (Q3837 / 100)), 2)</f>
        <v>805</v>
      </c>
      <c r="S3837" s="5">
        <f>ROUND(R3837 * D3837, 2)</f>
        <v>821.1</v>
      </c>
      <c r="T3837" s="4" t="str">
        <v>EXHIBITION</v>
      </c>
      <c r="U3837" s="8" t="str">
        <v>AVAILABLE</v>
      </c>
      <c r="V3837" s="4" t="str">
        <v>Feather, Needle, Pinpoint, Natural</v>
      </c>
      <c r="W3837" s="9" t="str">
        <v>Media URL</v>
      </c>
    </row>
    <row r="3838">
      <c r="A3838" s="4" t="str">
        <v>5563045372</v>
      </c>
      <c r="B3838" s="4" t="str">
        <v>EMERALD</v>
      </c>
      <c r="C3838" s="4">
        <v>178582</v>
      </c>
      <c r="D3838" s="5">
        <v>1.01</v>
      </c>
      <c r="E3838" s="4" t="str">
        <v>L</v>
      </c>
      <c r="F3838" s="4" t="str">
        <v>VS1</v>
      </c>
      <c r="G3838" s="4" t="str">
        <v xml:space="preserve"> </v>
      </c>
      <c r="H3838" s="4" t="str">
        <v>EX</v>
      </c>
      <c r="I3838" s="4" t="str">
        <v>EX</v>
      </c>
      <c r="J3838" s="4" t="str">
        <v>NONE</v>
      </c>
      <c r="K3838" s="4" t="str">
        <v>6.64 x 4.74 x 3.28</v>
      </c>
      <c r="L3838" s="4" t="str">
        <v>69.10</v>
      </c>
      <c r="M3838" s="4" t="str">
        <v>62.00</v>
      </c>
      <c r="N3838" s="4" t="str">
        <v/>
      </c>
      <c r="O3838" s="4" t="str">
        <v>GIA</v>
      </c>
      <c r="P3838" s="4">
        <v>2300</v>
      </c>
      <c r="Q3838" s="7">
        <v>-63</v>
      </c>
      <c r="R3838" s="5">
        <f>ROUND(P3838 * (1 + (Q3838 / 100)), 2)</f>
        <v>851</v>
      </c>
      <c r="S3838" s="5">
        <f>ROUND(R3838 * D3838, 2)</f>
        <v>859.51</v>
      </c>
      <c r="T3838" s="4" t="str">
        <v>EXHIBITION</v>
      </c>
      <c r="U3838" s="8" t="str">
        <v>AVAILABLE</v>
      </c>
      <c r="V3838" s="4" t="str">
        <v>Feather, Pinpoint</v>
      </c>
      <c r="W3838" s="9" t="str">
        <v>Media URL</v>
      </c>
    </row>
    <row r="3839">
      <c r="A3839" s="4" t="str">
        <v>7562112949</v>
      </c>
      <c r="B3839" s="4" t="str">
        <v>EMERALD</v>
      </c>
      <c r="C3839" s="4">
        <v>181896</v>
      </c>
      <c r="D3839" s="5">
        <v>1</v>
      </c>
      <c r="E3839" s="4" t="str">
        <v>L</v>
      </c>
      <c r="F3839" s="4" t="str">
        <v>VS2</v>
      </c>
      <c r="G3839" s="4" t="str">
        <v xml:space="preserve"> </v>
      </c>
      <c r="H3839" s="4" t="str">
        <v>EX</v>
      </c>
      <c r="I3839" s="4" t="str">
        <v>VG</v>
      </c>
      <c r="J3839" s="4" t="str">
        <v>MED</v>
      </c>
      <c r="K3839" s="4" t="str">
        <v>6.25 x 4.77 x 3.33</v>
      </c>
      <c r="L3839" s="4" t="str">
        <v>69.90</v>
      </c>
      <c r="M3839" s="4" t="str">
        <v>70.00</v>
      </c>
      <c r="N3839" s="4" t="str">
        <v/>
      </c>
      <c r="O3839" s="4" t="str">
        <v>GIA</v>
      </c>
      <c r="P3839" s="4">
        <v>2200</v>
      </c>
      <c r="Q3839" s="7">
        <v>-67</v>
      </c>
      <c r="R3839" s="5">
        <f>ROUND(P3839 * (1 + (Q3839 / 100)), 2)</f>
        <v>726</v>
      </c>
      <c r="S3839" s="5">
        <f>ROUND(R3839 * D3839, 2)</f>
        <v>726</v>
      </c>
      <c r="T3839" s="4" t="str">
        <v>EXHIBITION</v>
      </c>
      <c r="U3839" s="8" t="str">
        <v>AVAILABLE</v>
      </c>
      <c r="V3839" s="4" t="str">
        <v>Feather, Pinpoint</v>
      </c>
      <c r="W3839" s="9" t="str">
        <v>Media URL</v>
      </c>
    </row>
    <row r="3840">
      <c r="A3840" s="4" t="str">
        <v>2558755251</v>
      </c>
      <c r="B3840" s="4" t="str">
        <v>EMERALD</v>
      </c>
      <c r="C3840" s="4">
        <v>168163</v>
      </c>
      <c r="D3840" s="5">
        <v>1.04</v>
      </c>
      <c r="E3840" s="4" t="str">
        <v>L</v>
      </c>
      <c r="F3840" s="4" t="str">
        <v>VS2</v>
      </c>
      <c r="G3840" s="4" t="str">
        <v xml:space="preserve"> </v>
      </c>
      <c r="H3840" s="4" t="str">
        <v>EX</v>
      </c>
      <c r="I3840" s="4" t="str">
        <v>EX</v>
      </c>
      <c r="J3840" s="4" t="str">
        <v>FNT</v>
      </c>
      <c r="K3840" s="4" t="str">
        <v>6.23 x 4.79 x 3.55</v>
      </c>
      <c r="L3840" s="4" t="str">
        <v>74.10</v>
      </c>
      <c r="M3840" s="4" t="str">
        <v>65.00</v>
      </c>
      <c r="N3840" s="4" t="str">
        <v/>
      </c>
      <c r="O3840" s="4" t="str">
        <v>GIA</v>
      </c>
      <c r="P3840" s="4">
        <v>2200</v>
      </c>
      <c r="Q3840" s="7">
        <v>-67</v>
      </c>
      <c r="R3840" s="5">
        <f>ROUND(P3840 * (1 + (Q3840 / 100)), 2)</f>
        <v>726</v>
      </c>
      <c r="S3840" s="5">
        <f>ROUND(R3840 * D3840, 2)</f>
        <v>755.04</v>
      </c>
      <c r="T3840" s="4" t="str">
        <v>EXHIBITION</v>
      </c>
      <c r="U3840" s="8" t="str">
        <v>AVAILABLE</v>
      </c>
      <c r="V3840" s="4" t="str">
        <v>Crystal, Cloud, Needle, Feather</v>
      </c>
      <c r="W3840" s="9" t="str">
        <v>Media URL</v>
      </c>
    </row>
    <row r="3841">
      <c r="A3841" s="4" t="str">
        <v>6555621105</v>
      </c>
      <c r="B3841" s="4" t="str">
        <v>EMERALD</v>
      </c>
      <c r="C3841" s="4">
        <v>162661</v>
      </c>
      <c r="D3841" s="5">
        <v>1</v>
      </c>
      <c r="E3841" s="4" t="str">
        <v>L</v>
      </c>
      <c r="F3841" s="4" t="str">
        <v>SI1</v>
      </c>
      <c r="G3841" s="4" t="str">
        <v xml:space="preserve"> </v>
      </c>
      <c r="H3841" s="4" t="str">
        <v>EX</v>
      </c>
      <c r="I3841" s="4" t="str">
        <v>VG</v>
      </c>
      <c r="J3841" s="4" t="str">
        <v>NONE</v>
      </c>
      <c r="K3841" s="4" t="str">
        <v>6.17 x 4.66 x 3.52</v>
      </c>
      <c r="L3841" s="4" t="str">
        <v>75.50</v>
      </c>
      <c r="M3841" s="4" t="str">
        <v>61.00</v>
      </c>
      <c r="N3841" s="4" t="str">
        <v/>
      </c>
      <c r="O3841" s="4" t="str">
        <v>GIA</v>
      </c>
      <c r="P3841" s="4">
        <v>2000</v>
      </c>
      <c r="Q3841" s="7">
        <v>-70</v>
      </c>
      <c r="R3841" s="5">
        <f>ROUND(P3841 * (1 + (Q3841 / 100)), 2)</f>
        <v>600</v>
      </c>
      <c r="S3841" s="5">
        <f>ROUND(R3841 * D3841, 2)</f>
        <v>600</v>
      </c>
      <c r="T3841" s="4" t="str">
        <v>EXHIBITION</v>
      </c>
      <c r="U3841" s="8" t="str">
        <v>AVAILABLE</v>
      </c>
      <c r="V3841" s="4" t="str">
        <v>Crystal, Cloud</v>
      </c>
      <c r="W3841" s="9" t="str">
        <v>Media URL</v>
      </c>
    </row>
    <row r="3842">
      <c r="A3842" s="4" t="str">
        <v>6565020406</v>
      </c>
      <c r="B3842" s="4" t="str">
        <v>EMERALD</v>
      </c>
      <c r="C3842" s="4">
        <v>177031</v>
      </c>
      <c r="D3842" s="5">
        <v>1</v>
      </c>
      <c r="E3842" s="4" t="str">
        <v>L</v>
      </c>
      <c r="F3842" s="4" t="str">
        <v>SI1</v>
      </c>
      <c r="G3842" s="4" t="str">
        <v xml:space="preserve"> </v>
      </c>
      <c r="H3842" s="4" t="str">
        <v>EX</v>
      </c>
      <c r="I3842" s="4" t="str">
        <v>VG</v>
      </c>
      <c r="J3842" s="4" t="str">
        <v>NONE</v>
      </c>
      <c r="K3842" s="4" t="str">
        <v>6.30 x 4.75 x 3.39</v>
      </c>
      <c r="L3842" s="4" t="str">
        <v>71.30</v>
      </c>
      <c r="M3842" s="4" t="str">
        <v>69.00</v>
      </c>
      <c r="N3842" s="4" t="str">
        <v/>
      </c>
      <c r="O3842" s="4" t="str">
        <v>GIA</v>
      </c>
      <c r="P3842" s="4">
        <v>2000</v>
      </c>
      <c r="Q3842" s="7">
        <v>-66</v>
      </c>
      <c r="R3842" s="5">
        <f>ROUND(P3842 * (1 + (Q3842 / 100)), 2)</f>
        <v>680</v>
      </c>
      <c r="S3842" s="5">
        <f>ROUND(R3842 * D3842, 2)</f>
        <v>680</v>
      </c>
      <c r="T3842" s="4" t="str">
        <v>EXHIBITION</v>
      </c>
      <c r="U3842" s="8" t="str">
        <v>AVAILABLE</v>
      </c>
      <c r="V3842" s="4" t="str">
        <v>Feather, Needle, Pinpoint</v>
      </c>
      <c r="W3842" s="9" t="str">
        <v>Media URL</v>
      </c>
    </row>
    <row r="3843">
      <c r="A3843" s="4" t="str">
        <v>3555995462</v>
      </c>
      <c r="B3843" s="4" t="str">
        <v>EMERALD</v>
      </c>
      <c r="C3843" s="4">
        <v>174694</v>
      </c>
      <c r="D3843" s="5">
        <v>1.01</v>
      </c>
      <c r="E3843" s="4" t="str">
        <v>L</v>
      </c>
      <c r="F3843" s="4" t="str">
        <v>SI1</v>
      </c>
      <c r="G3843" s="4" t="str">
        <v xml:space="preserve"> </v>
      </c>
      <c r="H3843" s="4" t="str">
        <v>EX</v>
      </c>
      <c r="I3843" s="4" t="str">
        <v>VG</v>
      </c>
      <c r="J3843" s="4" t="str">
        <v>NONE</v>
      </c>
      <c r="K3843" s="4" t="str">
        <v>6.57 x 4.76 x 3.28</v>
      </c>
      <c r="L3843" s="4" t="str">
        <v>68.80</v>
      </c>
      <c r="M3843" s="4" t="str">
        <v>73.00</v>
      </c>
      <c r="N3843" s="4" t="str">
        <v/>
      </c>
      <c r="O3843" s="4" t="str">
        <v>GIA</v>
      </c>
      <c r="P3843" s="4">
        <v>2000</v>
      </c>
      <c r="Q3843" s="7">
        <v>-66</v>
      </c>
      <c r="R3843" s="5">
        <f>ROUND(P3843 * (1 + (Q3843 / 100)), 2)</f>
        <v>680</v>
      </c>
      <c r="S3843" s="5">
        <f>ROUND(R3843 * D3843, 2)</f>
        <v>686.8</v>
      </c>
      <c r="T3843" s="4" t="str">
        <v>EXHIBITION</v>
      </c>
      <c r="U3843" s="8" t="str">
        <v>AVAILABLE</v>
      </c>
      <c r="V3843" s="4" t="str">
        <v>Crystal, Needle</v>
      </c>
      <c r="W3843" s="9" t="str">
        <v>Media URL</v>
      </c>
    </row>
    <row r="3844">
      <c r="A3844" s="4" t="str">
        <v>1568210296</v>
      </c>
      <c r="B3844" s="4" t="str">
        <v>EMERALD</v>
      </c>
      <c r="C3844" s="4">
        <v>186547</v>
      </c>
      <c r="D3844" s="5">
        <v>1.01</v>
      </c>
      <c r="E3844" s="4" t="str">
        <v>L</v>
      </c>
      <c r="F3844" s="4" t="str">
        <v>SI1</v>
      </c>
      <c r="G3844" s="4" t="str">
        <v xml:space="preserve"> </v>
      </c>
      <c r="H3844" s="4" t="str">
        <v>EX</v>
      </c>
      <c r="I3844" s="4" t="str">
        <v>VG</v>
      </c>
      <c r="J3844" s="4" t="str">
        <v>NONE</v>
      </c>
      <c r="K3844" s="4" t="str">
        <v>6.17 x 4.72 x 3.53</v>
      </c>
      <c r="L3844" s="4" t="str">
        <v>74.70</v>
      </c>
      <c r="M3844" s="4" t="str">
        <v>68.00</v>
      </c>
      <c r="N3844" s="4" t="str">
        <v/>
      </c>
      <c r="O3844" s="4" t="str">
        <v>GIA</v>
      </c>
      <c r="P3844" s="4">
        <v>2000</v>
      </c>
      <c r="Q3844" s="7">
        <v>-64</v>
      </c>
      <c r="R3844" s="5">
        <f>ROUND(P3844 * (1 + (Q3844 / 100)), 2)</f>
        <v>720</v>
      </c>
      <c r="S3844" s="5">
        <f>ROUND(R3844 * D3844, 2)</f>
        <v>727.2</v>
      </c>
      <c r="T3844" s="4" t="str">
        <v>EXHIBITION</v>
      </c>
      <c r="U3844" s="8" t="str">
        <v>AVAILABLE</v>
      </c>
      <c r="V3844" s="4" t="str">
        <v>Crystal, Needle</v>
      </c>
      <c r="W3844" s="9" t="str">
        <v>Media URL</v>
      </c>
    </row>
    <row r="3845">
      <c r="A3845" s="4" t="str">
        <v>2566190668</v>
      </c>
      <c r="B3845" s="4" t="str">
        <v>EMERALD</v>
      </c>
      <c r="C3845" s="4">
        <v>183918</v>
      </c>
      <c r="D3845" s="5">
        <v>1</v>
      </c>
      <c r="E3845" s="4" t="str">
        <v>L</v>
      </c>
      <c r="F3845" s="4" t="str">
        <v>SI1</v>
      </c>
      <c r="G3845" s="4" t="str">
        <v xml:space="preserve"> </v>
      </c>
      <c r="H3845" s="4" t="str">
        <v>EX</v>
      </c>
      <c r="I3845" s="4" t="str">
        <v>VG</v>
      </c>
      <c r="J3845" s="4" t="str">
        <v>FNT</v>
      </c>
      <c r="K3845" s="4" t="str">
        <v>6.39 x 4.57 x 3.48</v>
      </c>
      <c r="L3845" s="4" t="str">
        <v>76.20</v>
      </c>
      <c r="M3845" s="4" t="str">
        <v>71.00</v>
      </c>
      <c r="N3845" s="4" t="str">
        <v/>
      </c>
      <c r="O3845" s="4" t="str">
        <v>GIA</v>
      </c>
      <c r="P3845" s="4">
        <v>2000</v>
      </c>
      <c r="Q3845" s="7">
        <v>-65</v>
      </c>
      <c r="R3845" s="5">
        <f>ROUND(P3845 * (1 + (Q3845 / 100)), 2)</f>
        <v>700</v>
      </c>
      <c r="S3845" s="5">
        <f>ROUND(R3845 * D3845, 2)</f>
        <v>700</v>
      </c>
      <c r="T3845" s="4" t="str">
        <v>EXHIBITION</v>
      </c>
      <c r="U3845" s="8" t="str">
        <v>AVAILABLE</v>
      </c>
      <c r="V3845" s="4" t="str">
        <v>Feather, Cloud, Crystal</v>
      </c>
      <c r="W3845" s="9" t="str">
        <v>Media URL</v>
      </c>
    </row>
    <row r="3846">
      <c r="A3846" s="4" t="str">
        <v>2556458176</v>
      </c>
      <c r="B3846" s="4" t="str">
        <v>EMERALD</v>
      </c>
      <c r="C3846" s="4">
        <v>157293</v>
      </c>
      <c r="D3846" s="5">
        <v>1.07</v>
      </c>
      <c r="E3846" s="4" t="str">
        <v>M</v>
      </c>
      <c r="F3846" s="4" t="str">
        <v>VVS1</v>
      </c>
      <c r="G3846" s="4" t="str">
        <v xml:space="preserve"> </v>
      </c>
      <c r="H3846" s="4" t="str">
        <v>EX</v>
      </c>
      <c r="I3846" s="4" t="str">
        <v>EX</v>
      </c>
      <c r="J3846" s="4" t="str">
        <v>NONE</v>
      </c>
      <c r="K3846" s="4" t="str">
        <v>7.08 x 4.78 x 3.20</v>
      </c>
      <c r="L3846" s="4" t="str">
        <v>66.90</v>
      </c>
      <c r="M3846" s="4" t="str">
        <v>64.00</v>
      </c>
      <c r="N3846" s="4" t="str">
        <v/>
      </c>
      <c r="O3846" s="4" t="str">
        <v>GIA</v>
      </c>
      <c r="P3846" s="4">
        <v>2300</v>
      </c>
      <c r="Q3846" s="7">
        <v>-71</v>
      </c>
      <c r="R3846" s="5">
        <f>ROUND(P3846 * (1 + (Q3846 / 100)), 2)</f>
        <v>667</v>
      </c>
      <c r="S3846" s="5">
        <f>ROUND(R3846 * D3846, 2)</f>
        <v>713.69</v>
      </c>
      <c r="T3846" s="4" t="str">
        <v>EXHIBITION</v>
      </c>
      <c r="U3846" s="8" t="str">
        <v>AVAILABLE</v>
      </c>
      <c r="V3846" s="4" t="str">
        <v>Pinpoint</v>
      </c>
      <c r="W3846" s="9" t="str">
        <v>Media URL</v>
      </c>
    </row>
    <row r="3847">
      <c r="A3847" s="4" t="str">
        <v>6552767304</v>
      </c>
      <c r="B3847" s="4" t="str">
        <v>EMERALD</v>
      </c>
      <c r="C3847" s="4">
        <v>168536</v>
      </c>
      <c r="D3847" s="5">
        <v>1.02</v>
      </c>
      <c r="E3847" s="4" t="str">
        <v>M</v>
      </c>
      <c r="F3847" s="4" t="str">
        <v>VVS1</v>
      </c>
      <c r="G3847" s="4" t="str">
        <v xml:space="preserve"> </v>
      </c>
      <c r="H3847" s="4" t="str">
        <v>EX</v>
      </c>
      <c r="I3847" s="4" t="str">
        <v>EX</v>
      </c>
      <c r="J3847" s="4" t="str">
        <v>STG</v>
      </c>
      <c r="K3847" s="4" t="str">
        <v>6.57 x 4.72 x 3.27</v>
      </c>
      <c r="L3847" s="4" t="str">
        <v>69.30</v>
      </c>
      <c r="M3847" s="4" t="str">
        <v>63.00</v>
      </c>
      <c r="N3847" s="4" t="str">
        <v/>
      </c>
      <c r="O3847" s="4" t="str">
        <v>GIA</v>
      </c>
      <c r="P3847" s="4">
        <v>2300</v>
      </c>
      <c r="Q3847" s="7">
        <v>-69</v>
      </c>
      <c r="R3847" s="5">
        <f>ROUND(P3847 * (1 + (Q3847 / 100)), 2)</f>
        <v>713</v>
      </c>
      <c r="S3847" s="5">
        <f>ROUND(R3847 * D3847, 2)</f>
        <v>727.26</v>
      </c>
      <c r="T3847" s="4" t="str">
        <v>EXHIBITION</v>
      </c>
      <c r="U3847" s="8" t="str">
        <v>AVAILABLE</v>
      </c>
      <c r="V3847" s="4" t="str">
        <v>Pinpoint</v>
      </c>
      <c r="W3847" s="9" t="str">
        <v>Media URL</v>
      </c>
    </row>
    <row r="3848">
      <c r="A3848" s="4" t="str">
        <v>7561053372</v>
      </c>
      <c r="B3848" s="4" t="str">
        <v>EMERALD</v>
      </c>
      <c r="C3848" s="4">
        <v>178581</v>
      </c>
      <c r="D3848" s="5">
        <v>1</v>
      </c>
      <c r="E3848" s="4" t="str">
        <v>M</v>
      </c>
      <c r="F3848" s="4" t="str">
        <v>VVS2</v>
      </c>
      <c r="G3848" s="4" t="str">
        <v xml:space="preserve"> </v>
      </c>
      <c r="H3848" s="4" t="str">
        <v>EX</v>
      </c>
      <c r="I3848" s="4" t="str">
        <v>VG</v>
      </c>
      <c r="J3848" s="4" t="str">
        <v>NONE</v>
      </c>
      <c r="K3848" s="4" t="str">
        <v>5.96 x 4.61 x 3.70</v>
      </c>
      <c r="L3848" s="4" t="str">
        <v>80.40</v>
      </c>
      <c r="M3848" s="4" t="str">
        <v>62.00</v>
      </c>
      <c r="N3848" s="4" t="str">
        <v/>
      </c>
      <c r="O3848" s="4" t="str">
        <v>GIA</v>
      </c>
      <c r="P3848" s="4">
        <v>2100</v>
      </c>
      <c r="Q3848" s="7">
        <v>-59</v>
      </c>
      <c r="R3848" s="5">
        <f>ROUND(P3848 * (1 + (Q3848 / 100)), 2)</f>
        <v>861</v>
      </c>
      <c r="S3848" s="5">
        <f>ROUND(R3848 * D3848, 2)</f>
        <v>861</v>
      </c>
      <c r="T3848" s="4" t="str">
        <v>EXHIBITION</v>
      </c>
      <c r="U3848" s="8" t="str">
        <v>AVAILABLE</v>
      </c>
      <c r="V3848" s="4" t="str">
        <v>Pinpoint</v>
      </c>
      <c r="W3848" s="9" t="str">
        <v>Media URL</v>
      </c>
    </row>
    <row r="3849">
      <c r="A3849" s="4" t="str">
        <v>6552627594</v>
      </c>
      <c r="B3849" s="4" t="str">
        <v>EMERALD</v>
      </c>
      <c r="C3849" s="4">
        <v>163083</v>
      </c>
      <c r="D3849" s="5">
        <v>1.01</v>
      </c>
      <c r="E3849" s="4" t="str">
        <v>M</v>
      </c>
      <c r="F3849" s="4" t="str">
        <v>VVS2</v>
      </c>
      <c r="G3849" s="4" t="str">
        <v xml:space="preserve"> </v>
      </c>
      <c r="H3849" s="4" t="str">
        <v>EX</v>
      </c>
      <c r="I3849" s="4" t="str">
        <v>EX</v>
      </c>
      <c r="J3849" s="4" t="str">
        <v>FNT</v>
      </c>
      <c r="K3849" s="4" t="str">
        <v>6.34 x 4.68 x 3.46</v>
      </c>
      <c r="L3849" s="4" t="str">
        <v>74.00</v>
      </c>
      <c r="M3849" s="4" t="str">
        <v>67.00</v>
      </c>
      <c r="N3849" s="4" t="str">
        <v/>
      </c>
      <c r="O3849" s="4" t="str">
        <v>GIA</v>
      </c>
      <c r="P3849" s="4">
        <v>2100</v>
      </c>
      <c r="Q3849" s="7">
        <v>-68</v>
      </c>
      <c r="R3849" s="5">
        <f>ROUND(P3849 * (1 + (Q3849 / 100)), 2)</f>
        <v>672</v>
      </c>
      <c r="S3849" s="5">
        <f>ROUND(R3849 * D3849, 2)</f>
        <v>678.72</v>
      </c>
      <c r="T3849" s="4" t="str">
        <v>EXHIBITION</v>
      </c>
      <c r="U3849" s="8" t="str">
        <v>AVAILABLE</v>
      </c>
      <c r="V3849" s="4" t="str">
        <v>Pinpoint</v>
      </c>
      <c r="W3849" s="9" t="str">
        <v>Media URL</v>
      </c>
    </row>
    <row r="3850">
      <c r="A3850" s="4" t="str">
        <v>7563018893</v>
      </c>
      <c r="B3850" s="4" t="str">
        <v>EMERALD</v>
      </c>
      <c r="C3850" s="4">
        <v>177114</v>
      </c>
      <c r="D3850" s="5">
        <v>1.02</v>
      </c>
      <c r="E3850" s="4" t="str">
        <v>M</v>
      </c>
      <c r="F3850" s="4" t="str">
        <v>VS1</v>
      </c>
      <c r="G3850" s="4" t="str">
        <v xml:space="preserve"> </v>
      </c>
      <c r="H3850" s="4" t="str">
        <v>EX</v>
      </c>
      <c r="I3850" s="4" t="str">
        <v>EX</v>
      </c>
      <c r="J3850" s="4" t="str">
        <v>NONE</v>
      </c>
      <c r="K3850" s="4" t="str">
        <v>6.22 x 4.75 x 3.53</v>
      </c>
      <c r="L3850" s="4" t="str">
        <v>74.30</v>
      </c>
      <c r="M3850" s="4" t="str">
        <v>70.00</v>
      </c>
      <c r="N3850" s="4" t="str">
        <v/>
      </c>
      <c r="O3850" s="4" t="str">
        <v>GIA</v>
      </c>
      <c r="P3850" s="4">
        <v>2000</v>
      </c>
      <c r="Q3850" s="7">
        <v>-60</v>
      </c>
      <c r="R3850" s="5">
        <f>ROUND(P3850 * (1 + (Q3850 / 100)), 2)</f>
        <v>800</v>
      </c>
      <c r="S3850" s="5">
        <f>ROUND(R3850 * D3850, 2)</f>
        <v>816</v>
      </c>
      <c r="T3850" s="4" t="str">
        <v>EXHIBITION</v>
      </c>
      <c r="U3850" s="8" t="str">
        <v>AVAILABLE</v>
      </c>
      <c r="V3850" s="4" t="str">
        <v>Crystal, Cloud, Feather, Needle</v>
      </c>
      <c r="W3850" s="9" t="str">
        <v>Media URL</v>
      </c>
    </row>
    <row r="3851">
      <c r="A3851" s="4" t="str">
        <v>1565013710</v>
      </c>
      <c r="B3851" s="4" t="str">
        <v>EMERALD</v>
      </c>
      <c r="C3851" s="4">
        <v>177115</v>
      </c>
      <c r="D3851" s="5">
        <v>1.11</v>
      </c>
      <c r="E3851" s="4" t="str">
        <v>M</v>
      </c>
      <c r="F3851" s="4" t="str">
        <v>VS1</v>
      </c>
      <c r="G3851" s="4" t="str">
        <v xml:space="preserve"> </v>
      </c>
      <c r="H3851" s="4" t="str">
        <v>EX</v>
      </c>
      <c r="I3851" s="4" t="str">
        <v>EX</v>
      </c>
      <c r="J3851" s="4" t="str">
        <v>NONE</v>
      </c>
      <c r="K3851" s="4" t="str">
        <v>6.76 x 4.85 x 3.48</v>
      </c>
      <c r="L3851" s="4" t="str">
        <v>71.60</v>
      </c>
      <c r="M3851" s="4" t="str">
        <v>68.00</v>
      </c>
      <c r="N3851" s="4" t="str">
        <v/>
      </c>
      <c r="O3851" s="4" t="str">
        <v>GIA</v>
      </c>
      <c r="P3851" s="4">
        <v>2000</v>
      </c>
      <c r="Q3851" s="7">
        <v>-60</v>
      </c>
      <c r="R3851" s="5">
        <f>ROUND(P3851 * (1 + (Q3851 / 100)), 2)</f>
        <v>800</v>
      </c>
      <c r="S3851" s="5">
        <f>ROUND(R3851 * D3851, 2)</f>
        <v>888</v>
      </c>
      <c r="T3851" s="4" t="str">
        <v>EXHIBITION</v>
      </c>
      <c r="U3851" s="8" t="str">
        <v>AVAILABLE</v>
      </c>
      <c r="V3851" s="4" t="str">
        <v>Crystal, Needle, Pinpoint</v>
      </c>
      <c r="W3851" s="9" t="str">
        <v>Media URL</v>
      </c>
    </row>
    <row r="3852">
      <c r="A3852" s="4" t="str">
        <v>6551658432</v>
      </c>
      <c r="B3852" s="4" t="str">
        <v>EMERALD</v>
      </c>
      <c r="C3852" s="4">
        <v>164862</v>
      </c>
      <c r="D3852" s="5">
        <v>1.03</v>
      </c>
      <c r="E3852" s="4" t="str">
        <v>M</v>
      </c>
      <c r="F3852" s="4" t="str">
        <v>VS1</v>
      </c>
      <c r="G3852" s="4" t="str">
        <v xml:space="preserve"> </v>
      </c>
      <c r="H3852" s="4" t="str">
        <v>EX</v>
      </c>
      <c r="I3852" s="4" t="str">
        <v>EX</v>
      </c>
      <c r="J3852" s="4" t="str">
        <v>FNT</v>
      </c>
      <c r="K3852" s="4" t="str">
        <v>6.41 x 4.75 x 3.42</v>
      </c>
      <c r="L3852" s="4" t="str">
        <v>71.90</v>
      </c>
      <c r="M3852" s="4" t="str">
        <v>67.00</v>
      </c>
      <c r="N3852" s="4" t="str">
        <v/>
      </c>
      <c r="O3852" s="4" t="str">
        <v>GIA</v>
      </c>
      <c r="P3852" s="4">
        <v>2000</v>
      </c>
      <c r="Q3852" s="7">
        <v>-67</v>
      </c>
      <c r="R3852" s="5">
        <f>ROUND(P3852 * (1 + (Q3852 / 100)), 2)</f>
        <v>660</v>
      </c>
      <c r="S3852" s="5">
        <f>ROUND(R3852 * D3852, 2)</f>
        <v>679.8</v>
      </c>
      <c r="T3852" s="4" t="str">
        <v>EXHIBITION</v>
      </c>
      <c r="U3852" s="8" t="str">
        <v>AVAILABLE</v>
      </c>
      <c r="V3852" s="4" t="str">
        <v>Crystal, Needle</v>
      </c>
      <c r="W3852" s="9" t="str">
        <v>Media URL</v>
      </c>
    </row>
    <row r="3853">
      <c r="A3853" s="4" t="str">
        <v>7566003001</v>
      </c>
      <c r="B3853" s="4" t="str">
        <v>EMERALD</v>
      </c>
      <c r="C3853" s="4">
        <v>176493</v>
      </c>
      <c r="D3853" s="5">
        <v>1</v>
      </c>
      <c r="E3853" s="4" t="str">
        <v>M</v>
      </c>
      <c r="F3853" s="4" t="str">
        <v>VS2</v>
      </c>
      <c r="G3853" s="4" t="str">
        <v xml:space="preserve"> </v>
      </c>
      <c r="H3853" s="4" t="str">
        <v>EX</v>
      </c>
      <c r="I3853" s="4" t="str">
        <v>VG</v>
      </c>
      <c r="J3853" s="4" t="str">
        <v>NONE</v>
      </c>
      <c r="K3853" s="4" t="str">
        <v>6.17 x 4.58 x 3.60</v>
      </c>
      <c r="L3853" s="4" t="str">
        <v>78.70</v>
      </c>
      <c r="M3853" s="4" t="str">
        <v>58.00</v>
      </c>
      <c r="N3853" s="4" t="str">
        <v/>
      </c>
      <c r="O3853" s="4" t="str">
        <v>GIA</v>
      </c>
      <c r="P3853" s="4">
        <v>1900</v>
      </c>
      <c r="Q3853" s="7">
        <v>-62</v>
      </c>
      <c r="R3853" s="5">
        <f>ROUND(P3853 * (1 + (Q3853 / 100)), 2)</f>
        <v>722</v>
      </c>
      <c r="S3853" s="5">
        <f>ROUND(R3853 * D3853, 2)</f>
        <v>722</v>
      </c>
      <c r="T3853" s="4" t="str">
        <v>EXHIBITION</v>
      </c>
      <c r="U3853" s="8" t="str">
        <v>AVAILABLE</v>
      </c>
      <c r="V3853" s="4" t="str">
        <v>Feather, Pinpoint</v>
      </c>
      <c r="W3853" s="9" t="str">
        <v>Media URL</v>
      </c>
    </row>
    <row r="3854">
      <c r="A3854" s="4" t="str">
        <v>1565227444</v>
      </c>
      <c r="B3854" s="4" t="str">
        <v>EMERALD</v>
      </c>
      <c r="C3854" s="4">
        <v>187497</v>
      </c>
      <c r="D3854" s="5">
        <v>1.01</v>
      </c>
      <c r="E3854" s="4" t="str">
        <v>M</v>
      </c>
      <c r="F3854" s="4" t="str">
        <v>VS2</v>
      </c>
      <c r="G3854" s="4" t="str">
        <v xml:space="preserve"> </v>
      </c>
      <c r="H3854" s="4" t="str">
        <v>EX</v>
      </c>
      <c r="I3854" s="4" t="str">
        <v>VG</v>
      </c>
      <c r="J3854" s="4" t="str">
        <v>NONE</v>
      </c>
      <c r="K3854" s="4" t="str">
        <v>6.14 x 4.71 x 3.48</v>
      </c>
      <c r="L3854" s="4" t="str">
        <v>73.90</v>
      </c>
      <c r="M3854" s="4" t="str">
        <v>67.00</v>
      </c>
      <c r="N3854" s="4" t="str">
        <v/>
      </c>
      <c r="O3854" s="4" t="str">
        <v>GIA</v>
      </c>
      <c r="P3854" s="4">
        <v>1900</v>
      </c>
      <c r="Q3854" s="7">
        <v>-60</v>
      </c>
      <c r="R3854" s="5">
        <f>ROUND(P3854 * (1 + (Q3854 / 100)), 2)</f>
        <v>760</v>
      </c>
      <c r="S3854" s="5">
        <f>ROUND(R3854 * D3854, 2)</f>
        <v>767.6</v>
      </c>
      <c r="T3854" s="4" t="str">
        <v>EXHIBITION</v>
      </c>
      <c r="U3854" s="8" t="str">
        <v>AVAILABLE</v>
      </c>
      <c r="V3854" s="4" t="str">
        <v>Crystal, Needle, Pinpoint</v>
      </c>
      <c r="W3854" s="9" t="str">
        <v>Media URL</v>
      </c>
    </row>
    <row r="3855">
      <c r="A3855" s="4" t="str">
        <v>7551934688</v>
      </c>
      <c r="B3855" s="4" t="str">
        <v>EMERALD</v>
      </c>
      <c r="C3855" s="4">
        <v>172472</v>
      </c>
      <c r="D3855" s="5">
        <v>1.01</v>
      </c>
      <c r="E3855" s="4" t="str">
        <v>M</v>
      </c>
      <c r="F3855" s="4" t="str">
        <v>VS2</v>
      </c>
      <c r="G3855" s="4" t="str">
        <v xml:space="preserve"> </v>
      </c>
      <c r="H3855" s="4" t="str">
        <v>EX</v>
      </c>
      <c r="I3855" s="4" t="str">
        <v>EX</v>
      </c>
      <c r="J3855" s="4" t="str">
        <v>FNT</v>
      </c>
      <c r="K3855" s="4" t="str">
        <v>6.06 x 4.71 x 3.57</v>
      </c>
      <c r="L3855" s="4" t="str">
        <v>75.90</v>
      </c>
      <c r="M3855" s="4" t="str">
        <v>68.00</v>
      </c>
      <c r="N3855" s="4" t="str">
        <v/>
      </c>
      <c r="O3855" s="4" t="str">
        <v>GIA</v>
      </c>
      <c r="P3855" s="4">
        <v>1900</v>
      </c>
      <c r="Q3855" s="7">
        <v>-64</v>
      </c>
      <c r="R3855" s="5">
        <f>ROUND(P3855 * (1 + (Q3855 / 100)), 2)</f>
        <v>684</v>
      </c>
      <c r="S3855" s="5">
        <f>ROUND(R3855 * D3855, 2)</f>
        <v>690.84</v>
      </c>
      <c r="T3855" s="4" t="str">
        <v>EXHIBITION</v>
      </c>
      <c r="U3855" s="8" t="str">
        <v>AVAILABLE</v>
      </c>
      <c r="V3855" s="4" t="str">
        <v>Crystal, Needle</v>
      </c>
      <c r="W3855" s="9" t="str">
        <v>Media URL</v>
      </c>
    </row>
    <row r="3856">
      <c r="A3856" s="4" t="str">
        <v>6552785651</v>
      </c>
      <c r="B3856" s="4" t="str">
        <v>EMERALD</v>
      </c>
      <c r="C3856" s="4">
        <v>169208</v>
      </c>
      <c r="D3856" s="5">
        <v>1.01</v>
      </c>
      <c r="E3856" s="4" t="str">
        <v>N</v>
      </c>
      <c r="F3856" s="4" t="str">
        <v>VVS2</v>
      </c>
      <c r="G3856" s="4" t="str">
        <v xml:space="preserve"> </v>
      </c>
      <c r="H3856" s="4" t="str">
        <v>EX</v>
      </c>
      <c r="I3856" s="4" t="str">
        <v>GD</v>
      </c>
      <c r="J3856" s="4" t="str">
        <v>NONE</v>
      </c>
      <c r="K3856" s="4" t="str">
        <v>6.37 x 4.55 x 3.41</v>
      </c>
      <c r="L3856" s="4" t="str">
        <v>74.90</v>
      </c>
      <c r="M3856" s="4" t="str">
        <v>66.00</v>
      </c>
      <c r="N3856" s="4" t="str">
        <v/>
      </c>
      <c r="O3856" s="4" t="str">
        <v>GIA</v>
      </c>
      <c r="P3856" s="4">
        <v>2100</v>
      </c>
      <c r="Q3856" s="7">
        <v>-64</v>
      </c>
      <c r="R3856" s="5">
        <f>ROUND(P3856 * (1 + (Q3856 / 100)), 2)</f>
        <v>756</v>
      </c>
      <c r="S3856" s="5">
        <f>ROUND(R3856 * D3856, 2)</f>
        <v>763.56</v>
      </c>
      <c r="T3856" s="4" t="str">
        <v>EXHIBITION</v>
      </c>
      <c r="U3856" s="8" t="str">
        <v>AVAILABLE</v>
      </c>
      <c r="V3856" s="4" t="str">
        <v>Pinpoint</v>
      </c>
      <c r="W3856" s="9" t="str">
        <v>Media URL</v>
      </c>
    </row>
    <row r="3857">
      <c r="A3857" s="4" t="str">
        <v>2557995629</v>
      </c>
      <c r="B3857" s="4" t="str">
        <v>EMERALD</v>
      </c>
      <c r="C3857" s="4">
        <v>175588</v>
      </c>
      <c r="D3857" s="5">
        <v>1.01</v>
      </c>
      <c r="E3857" s="4" t="str">
        <v>N</v>
      </c>
      <c r="F3857" s="4" t="str">
        <v>VVS2</v>
      </c>
      <c r="G3857" s="4" t="str">
        <v xml:space="preserve"> </v>
      </c>
      <c r="H3857" s="4" t="str">
        <v>EX</v>
      </c>
      <c r="I3857" s="4" t="str">
        <v>VG</v>
      </c>
      <c r="J3857" s="4" t="str">
        <v>NONE</v>
      </c>
      <c r="K3857" s="4" t="str">
        <v>6.56 x 4.73 x 3.26</v>
      </c>
      <c r="L3857" s="4" t="str">
        <v>68.80</v>
      </c>
      <c r="M3857" s="4" t="str">
        <v>62.00</v>
      </c>
      <c r="N3857" s="4" t="str">
        <v/>
      </c>
      <c r="O3857" s="4" t="str">
        <v>GIA</v>
      </c>
      <c r="P3857" s="4">
        <v>2100</v>
      </c>
      <c r="Q3857" s="7">
        <v>-64</v>
      </c>
      <c r="R3857" s="5">
        <f>ROUND(P3857 * (1 + (Q3857 / 100)), 2)</f>
        <v>756</v>
      </c>
      <c r="S3857" s="5">
        <f>ROUND(R3857 * D3857, 2)</f>
        <v>763.56</v>
      </c>
      <c r="T3857" s="4" t="str">
        <v>EXHIBITION</v>
      </c>
      <c r="U3857" s="8" t="str">
        <v>AVAILABLE</v>
      </c>
      <c r="V3857" s="4" t="str">
        <v>Needle, Feather</v>
      </c>
      <c r="W3857" s="9" t="str">
        <v>Media URL</v>
      </c>
    </row>
    <row r="3858">
      <c r="A3858" s="4" t="str">
        <v>7563248254</v>
      </c>
      <c r="B3858" s="4" t="str">
        <v>EMERALD</v>
      </c>
      <c r="C3858" s="4">
        <v>188034</v>
      </c>
      <c r="D3858" s="5">
        <v>1.01</v>
      </c>
      <c r="E3858" s="4" t="str">
        <v>N</v>
      </c>
      <c r="F3858" s="4" t="str">
        <v>VVS2</v>
      </c>
      <c r="G3858" s="4" t="str">
        <v xml:space="preserve"> </v>
      </c>
      <c r="H3858" s="4" t="str">
        <v>EX</v>
      </c>
      <c r="I3858" s="4" t="str">
        <v>VG</v>
      </c>
      <c r="J3858" s="4" t="str">
        <v>FNT</v>
      </c>
      <c r="K3858" s="4" t="str">
        <v>6.48 x 4.63 x 3.34</v>
      </c>
      <c r="L3858" s="4" t="str">
        <v>72.10</v>
      </c>
      <c r="M3858" s="4" t="str">
        <v>68.00</v>
      </c>
      <c r="N3858" s="4" t="str">
        <v/>
      </c>
      <c r="O3858" s="4" t="str">
        <v>GIA</v>
      </c>
      <c r="P3858" s="4">
        <v>2100</v>
      </c>
      <c r="Q3858" s="7">
        <v>-60</v>
      </c>
      <c r="R3858" s="5">
        <f>ROUND(P3858 * (1 + (Q3858 / 100)), 2)</f>
        <v>840</v>
      </c>
      <c r="S3858" s="5">
        <f>ROUND(R3858 * D3858, 2)</f>
        <v>848.4</v>
      </c>
      <c r="T3858" s="4" t="str">
        <v>EXHIBITION</v>
      </c>
      <c r="U3858" s="8" t="str">
        <v>AVAILABLE</v>
      </c>
      <c r="V3858" s="4" t="str">
        <v>Feather</v>
      </c>
      <c r="W3858" s="9" t="str">
        <v>Media URL</v>
      </c>
    </row>
    <row r="3859">
      <c r="A3859" s="4" t="str">
        <v>1568158643</v>
      </c>
      <c r="B3859" s="4" t="str">
        <v>EMERALD</v>
      </c>
      <c r="C3859" s="4">
        <v>183742</v>
      </c>
      <c r="D3859" s="5">
        <v>1.02</v>
      </c>
      <c r="E3859" s="4" t="str">
        <v>N</v>
      </c>
      <c r="F3859" s="4" t="str">
        <v>VS2</v>
      </c>
      <c r="G3859" s="4" t="str">
        <v xml:space="preserve"> </v>
      </c>
      <c r="H3859" s="4" t="str">
        <v>EX</v>
      </c>
      <c r="I3859" s="4" t="str">
        <v>VG</v>
      </c>
      <c r="J3859" s="4" t="str">
        <v>FNT</v>
      </c>
      <c r="K3859" s="4" t="str">
        <v>6.42 x 4.72 x 3.35</v>
      </c>
      <c r="L3859" s="4" t="str">
        <v>71.00</v>
      </c>
      <c r="M3859" s="4" t="str">
        <v>67.00</v>
      </c>
      <c r="N3859" s="4" t="str">
        <v/>
      </c>
      <c r="O3859" s="4" t="str">
        <v>GIA</v>
      </c>
      <c r="P3859" s="4">
        <v>1900</v>
      </c>
      <c r="Q3859" s="7">
        <v>-62</v>
      </c>
      <c r="R3859" s="5">
        <f>ROUND(P3859 * (1 + (Q3859 / 100)), 2)</f>
        <v>722</v>
      </c>
      <c r="S3859" s="5">
        <f>ROUND(R3859 * D3859, 2)</f>
        <v>736.44</v>
      </c>
      <c r="T3859" s="4" t="str">
        <v>EXHIBITION</v>
      </c>
      <c r="U3859" s="8" t="str">
        <v>AVAILABLE</v>
      </c>
      <c r="V3859" s="4" t="str">
        <v>Crystal, Needle, Cloud, Pinpoint</v>
      </c>
      <c r="W3859" s="9" t="str">
        <v>Media URL</v>
      </c>
    </row>
    <row r="3860">
      <c r="A3860" s="4" t="str">
        <v>6565185773</v>
      </c>
      <c r="B3860" s="4" t="str">
        <v>EMERALD</v>
      </c>
      <c r="C3860" s="4">
        <v>184793</v>
      </c>
      <c r="D3860" s="5">
        <v>1.01</v>
      </c>
      <c r="E3860" s="4" t="str">
        <v>N</v>
      </c>
      <c r="F3860" s="4" t="str">
        <v>VS2</v>
      </c>
      <c r="G3860" s="4" t="str">
        <v xml:space="preserve"> </v>
      </c>
      <c r="H3860" s="4" t="str">
        <v>EX</v>
      </c>
      <c r="I3860" s="4" t="str">
        <v>EX</v>
      </c>
      <c r="J3860" s="4" t="str">
        <v>NONE</v>
      </c>
      <c r="K3860" s="4" t="str">
        <v>6.06 x 4.66 x 3.52</v>
      </c>
      <c r="L3860" s="4" t="str">
        <v>75.50</v>
      </c>
      <c r="M3860" s="4" t="str">
        <v>66.00</v>
      </c>
      <c r="N3860" s="4" t="str">
        <v/>
      </c>
      <c r="O3860" s="4" t="str">
        <v>GIA</v>
      </c>
      <c r="P3860" s="4">
        <v>1900</v>
      </c>
      <c r="Q3860" s="7">
        <v>-60</v>
      </c>
      <c r="R3860" s="5">
        <f>ROUND(P3860 * (1 + (Q3860 / 100)), 2)</f>
        <v>760</v>
      </c>
      <c r="S3860" s="5">
        <f>ROUND(R3860 * D3860, 2)</f>
        <v>767.6</v>
      </c>
      <c r="T3860" s="4" t="str">
        <v>EXHIBITION</v>
      </c>
      <c r="U3860" s="8" t="str">
        <v>AVAILABLE</v>
      </c>
      <c r="V3860" s="4" t="str">
        <v>Crystal, Feather, Cloud, Pinpoint, Needle</v>
      </c>
      <c r="W3860" s="9" t="str">
        <v>Media URL</v>
      </c>
    </row>
    <row r="3861">
      <c r="A3861" s="4" t="str">
        <v>3565216487</v>
      </c>
      <c r="B3861" s="4" t="str">
        <v>EMERALD</v>
      </c>
      <c r="C3861" s="4">
        <v>186506</v>
      </c>
      <c r="D3861" s="5">
        <v>1</v>
      </c>
      <c r="E3861" s="4" t="str">
        <v>N</v>
      </c>
      <c r="F3861" s="4" t="str">
        <v>VS2</v>
      </c>
      <c r="G3861" s="4" t="str">
        <v xml:space="preserve"> </v>
      </c>
      <c r="H3861" s="4" t="str">
        <v>EX</v>
      </c>
      <c r="I3861" s="4" t="str">
        <v>EX</v>
      </c>
      <c r="J3861" s="4" t="str">
        <v>FNT</v>
      </c>
      <c r="K3861" s="4" t="str">
        <v>6.22 x 4.77 x 3.42</v>
      </c>
      <c r="L3861" s="4" t="str">
        <v>71.60</v>
      </c>
      <c r="M3861" s="4" t="str">
        <v>65.00</v>
      </c>
      <c r="N3861" s="4" t="str">
        <v/>
      </c>
      <c r="O3861" s="4" t="str">
        <v>GIA</v>
      </c>
      <c r="P3861" s="4">
        <v>1900</v>
      </c>
      <c r="Q3861" s="7">
        <v>-57</v>
      </c>
      <c r="R3861" s="5">
        <f>ROUND(P3861 * (1 + (Q3861 / 100)), 2)</f>
        <v>817</v>
      </c>
      <c r="S3861" s="5">
        <f>ROUND(R3861 * D3861, 2)</f>
        <v>817</v>
      </c>
      <c r="T3861" s="4" t="str">
        <v>EXHIBITION</v>
      </c>
      <c r="U3861" s="8" t="str">
        <v>AVAILABLE</v>
      </c>
      <c r="V3861" s="4" t="str">
        <v>Crystal, Needle</v>
      </c>
      <c r="W3861" s="9" t="str">
        <v>Media URL</v>
      </c>
    </row>
    <row r="3862">
      <c r="A3862" s="4" t="str">
        <v>6552708386</v>
      </c>
      <c r="B3862" s="4" t="str">
        <v>EMERALD</v>
      </c>
      <c r="C3862" s="4">
        <v>166054</v>
      </c>
      <c r="D3862" s="5">
        <v>1.01</v>
      </c>
      <c r="E3862" s="4" t="str">
        <v>N</v>
      </c>
      <c r="F3862" s="4" t="str">
        <v>SI1</v>
      </c>
      <c r="G3862" s="4" t="str">
        <v xml:space="preserve"> </v>
      </c>
      <c r="H3862" s="4" t="str">
        <v>EX</v>
      </c>
      <c r="I3862" s="4" t="str">
        <v>VG</v>
      </c>
      <c r="J3862" s="4" t="str">
        <v>NONE</v>
      </c>
      <c r="K3862" s="4" t="str">
        <v>6.26 x 4.77 x 3.48</v>
      </c>
      <c r="L3862" s="4" t="str">
        <v>73.00</v>
      </c>
      <c r="M3862" s="4" t="str">
        <v>64.00</v>
      </c>
      <c r="N3862" s="4" t="str">
        <v/>
      </c>
      <c r="O3862" s="4" t="str">
        <v>GIA</v>
      </c>
      <c r="P3862" s="4">
        <v>1800</v>
      </c>
      <c r="Q3862" s="7">
        <v>-66</v>
      </c>
      <c r="R3862" s="5">
        <f>ROUND(P3862 * (1 + (Q3862 / 100)), 2)</f>
        <v>612</v>
      </c>
      <c r="S3862" s="5">
        <f>ROUND(R3862 * D3862, 2)</f>
        <v>618.12</v>
      </c>
      <c r="T3862" s="4" t="str">
        <v>EXHIBITION</v>
      </c>
      <c r="U3862" s="8" t="str">
        <v>AVAILABLE</v>
      </c>
      <c r="V3862" s="4" t="str">
        <v>Feather, Crystal, Needle</v>
      </c>
      <c r="W3862" s="9" t="str">
        <v>Media URL</v>
      </c>
    </row>
    <row r="3863">
      <c r="A3863" s="4" t="str">
        <v>1555365880</v>
      </c>
      <c r="B3863" s="4" t="str">
        <v>EMERALD</v>
      </c>
      <c r="C3863" s="4">
        <v>152211</v>
      </c>
      <c r="D3863" s="5">
        <v>0.91</v>
      </c>
      <c r="E3863" s="4" t="str">
        <v>G</v>
      </c>
      <c r="F3863" s="4" t="str">
        <v>VVS1</v>
      </c>
      <c r="G3863" s="4" t="str">
        <v xml:space="preserve"> </v>
      </c>
      <c r="H3863" s="4" t="str">
        <v>EX</v>
      </c>
      <c r="I3863" s="4" t="str">
        <v>VG</v>
      </c>
      <c r="J3863" s="4" t="str">
        <v>NONE</v>
      </c>
      <c r="K3863" s="4" t="str">
        <v>6.15 x 4.75 x 3.38</v>
      </c>
      <c r="L3863" s="4" t="str">
        <v>71.00</v>
      </c>
      <c r="M3863" s="4" t="str">
        <v>64.00</v>
      </c>
      <c r="N3863" s="4" t="str">
        <v/>
      </c>
      <c r="O3863" s="4" t="str">
        <v>GIA</v>
      </c>
      <c r="P3863" s="4">
        <v>4700</v>
      </c>
      <c r="Q3863" s="7">
        <v>-72</v>
      </c>
      <c r="R3863" s="5">
        <f>ROUND(P3863 * (1 + (Q3863 / 100)), 2)</f>
        <v>1316</v>
      </c>
      <c r="S3863" s="5">
        <f>ROUND(R3863 * D3863, 2)</f>
        <v>1197.56</v>
      </c>
      <c r="T3863" s="4" t="str">
        <v>MUMBAI</v>
      </c>
      <c r="U3863" s="8" t="str">
        <v>AVAILABLE</v>
      </c>
      <c r="V3863" s="4" t="str">
        <v>Pinpoint, Feather</v>
      </c>
      <c r="W3863" s="9" t="str">
        <v>Media URL</v>
      </c>
    </row>
    <row r="3864">
      <c r="A3864" s="4" t="str">
        <v>6562177497</v>
      </c>
      <c r="B3864" s="4" t="str">
        <v>EMERALD</v>
      </c>
      <c r="C3864" s="4">
        <v>184760</v>
      </c>
      <c r="D3864" s="5">
        <v>0.92</v>
      </c>
      <c r="E3864" s="4" t="str">
        <v>G</v>
      </c>
      <c r="F3864" s="4" t="str">
        <v>VVS1</v>
      </c>
      <c r="G3864" s="4" t="str">
        <v xml:space="preserve"> </v>
      </c>
      <c r="H3864" s="4" t="str">
        <v>EX</v>
      </c>
      <c r="I3864" s="4" t="str">
        <v>EX</v>
      </c>
      <c r="J3864" s="4" t="str">
        <v>NONE</v>
      </c>
      <c r="K3864" s="4" t="str">
        <v>6.00 x 4.46 x 3.47</v>
      </c>
      <c r="L3864" s="4" t="str">
        <v>77.80</v>
      </c>
      <c r="M3864" s="4" t="str">
        <v>67.00</v>
      </c>
      <c r="N3864" s="4" t="str">
        <v/>
      </c>
      <c r="O3864" s="4" t="str">
        <v>GIA</v>
      </c>
      <c r="P3864" s="4">
        <v>4700</v>
      </c>
      <c r="Q3864" s="7">
        <v>-62</v>
      </c>
      <c r="R3864" s="5">
        <f>ROUND(P3864 * (1 + (Q3864 / 100)), 2)</f>
        <v>1786</v>
      </c>
      <c r="S3864" s="5">
        <f>ROUND(R3864 * D3864, 2)</f>
        <v>1643.12</v>
      </c>
      <c r="T3864" s="4" t="str">
        <v>MUMBAI</v>
      </c>
      <c r="U3864" s="8" t="str">
        <v>AVAILABLE</v>
      </c>
      <c r="V3864" s="4" t="str">
        <v>Pinpoint</v>
      </c>
      <c r="W3864" s="9" t="str">
        <v>Media URL</v>
      </c>
    </row>
    <row r="3865">
      <c r="A3865" s="4" t="str">
        <v>6561016133</v>
      </c>
      <c r="B3865" s="4" t="str">
        <v>EMERALD</v>
      </c>
      <c r="C3865" s="4">
        <v>177068</v>
      </c>
      <c r="D3865" s="5">
        <v>0.91</v>
      </c>
      <c r="E3865" s="4" t="str">
        <v>G</v>
      </c>
      <c r="F3865" s="4" t="str">
        <v>VVS2</v>
      </c>
      <c r="G3865" s="4" t="str">
        <v xml:space="preserve"> </v>
      </c>
      <c r="H3865" s="4" t="str">
        <v>EX</v>
      </c>
      <c r="I3865" s="4" t="str">
        <v>VG</v>
      </c>
      <c r="J3865" s="4" t="str">
        <v>FNT</v>
      </c>
      <c r="K3865" s="4" t="str">
        <v>6.22 x 4.64 x 3.13</v>
      </c>
      <c r="L3865" s="4" t="str">
        <v>67.50</v>
      </c>
      <c r="M3865" s="4" t="str">
        <v>64.00</v>
      </c>
      <c r="N3865" s="4" t="str">
        <v/>
      </c>
      <c r="O3865" s="4" t="str">
        <v>GIA</v>
      </c>
      <c r="P3865" s="4">
        <v>4400</v>
      </c>
      <c r="Q3865" s="7">
        <v>-67</v>
      </c>
      <c r="R3865" s="5">
        <f>ROUND(P3865 * (1 + (Q3865 / 100)), 2)</f>
        <v>1452</v>
      </c>
      <c r="S3865" s="5">
        <f>ROUND(R3865 * D3865, 2)</f>
        <v>1321.32</v>
      </c>
      <c r="T3865" s="4" t="str">
        <v>MUMBAI</v>
      </c>
      <c r="U3865" s="8" t="str">
        <v>AVAILABLE</v>
      </c>
      <c r="V3865" s="4" t="str">
        <v>Cloud</v>
      </c>
      <c r="W3865" s="9" t="str">
        <v>Media URL</v>
      </c>
    </row>
    <row r="3866">
      <c r="A3866" s="4" t="str">
        <v>3565231580</v>
      </c>
      <c r="B3866" s="4" t="str">
        <v>EMERALD</v>
      </c>
      <c r="C3866" s="4">
        <v>187700</v>
      </c>
      <c r="D3866" s="5">
        <v>0.91</v>
      </c>
      <c r="E3866" s="4" t="str">
        <v>I</v>
      </c>
      <c r="F3866" s="4" t="str">
        <v>IF</v>
      </c>
      <c r="G3866" s="4" t="str">
        <v xml:space="preserve"> </v>
      </c>
      <c r="H3866" s="4" t="str">
        <v>EX</v>
      </c>
      <c r="I3866" s="4" t="str">
        <v>EX</v>
      </c>
      <c r="J3866" s="4" t="str">
        <v>NONE</v>
      </c>
      <c r="K3866" s="4" t="str">
        <v>6.06 x 4.76 x 3.26</v>
      </c>
      <c r="L3866" s="4" t="str">
        <v>68.40</v>
      </c>
      <c r="M3866" s="4" t="str">
        <v>71.00</v>
      </c>
      <c r="N3866" s="4" t="str">
        <v/>
      </c>
      <c r="O3866" s="4" t="str">
        <v>GIA</v>
      </c>
      <c r="P3866" s="4">
        <v>3900</v>
      </c>
      <c r="Q3866" s="7">
        <v>-62</v>
      </c>
      <c r="R3866" s="5">
        <f>ROUND(P3866 * (1 + (Q3866 / 100)), 2)</f>
        <v>1482</v>
      </c>
      <c r="S3866" s="5">
        <f>ROUND(R3866 * D3866, 2)</f>
        <v>1348.62</v>
      </c>
      <c r="T3866" s="4" t="str">
        <v>MUMBAI</v>
      </c>
      <c r="U3866" s="8" t="str">
        <v>AVAILABLE</v>
      </c>
      <c r="V3866" s="4" t="str">
        <v>Minor Details of Polish</v>
      </c>
      <c r="W3866" s="9" t="str">
        <v>Media URL</v>
      </c>
    </row>
    <row r="3867">
      <c r="A3867" s="4" t="str">
        <v>807656233</v>
      </c>
      <c r="B3867" s="4" t="str">
        <v>EMERALD</v>
      </c>
      <c r="C3867" s="4">
        <v>156048</v>
      </c>
      <c r="D3867" s="5">
        <v>0.9</v>
      </c>
      <c r="E3867" s="4" t="str">
        <v>I</v>
      </c>
      <c r="F3867" s="4" t="str">
        <v>VVS1</v>
      </c>
      <c r="G3867" s="4" t="str">
        <v>VG</v>
      </c>
      <c r="H3867" s="4" t="str">
        <v>EX</v>
      </c>
      <c r="I3867" s="4" t="str">
        <v>EX</v>
      </c>
      <c r="J3867" s="4" t="str">
        <v>NONE</v>
      </c>
      <c r="K3867" s="4" t="str">
        <v>5.91 x 4.61 x 3.38</v>
      </c>
      <c r="L3867" s="4" t="str">
        <v>73.30</v>
      </c>
      <c r="M3867" s="4" t="str">
        <v>67.00</v>
      </c>
      <c r="N3867" s="4" t="str">
        <v>42.90</v>
      </c>
      <c r="O3867" s="4" t="str">
        <v>IGI</v>
      </c>
      <c r="P3867" s="4">
        <v>3700</v>
      </c>
      <c r="Q3867" s="7">
        <v>-77</v>
      </c>
      <c r="R3867" s="5">
        <f>ROUND(P3867 * (1 + (Q3867 / 100)), 2)</f>
        <v>851</v>
      </c>
      <c r="S3867" s="5">
        <f>ROUND(R3867 * D3867, 2)</f>
        <v>765.9</v>
      </c>
      <c r="T3867" s="4" t="str">
        <v>MUMBAI</v>
      </c>
      <c r="U3867" s="8" t="str">
        <v>AVAILABLE</v>
      </c>
      <c r="V3867" s="4" t="str">
        <v>Cloud</v>
      </c>
      <c r="W3867" s="9" t="str">
        <v>Media URL</v>
      </c>
    </row>
    <row r="3868">
      <c r="A3868" s="4" t="str">
        <v>5553803624</v>
      </c>
      <c r="B3868" s="4" t="str">
        <v>EMERALD</v>
      </c>
      <c r="C3868" s="4">
        <v>169201</v>
      </c>
      <c r="D3868" s="5">
        <v>0.95</v>
      </c>
      <c r="E3868" s="4" t="str">
        <v>I</v>
      </c>
      <c r="F3868" s="4" t="str">
        <v>VS2</v>
      </c>
      <c r="G3868" s="4" t="str">
        <v xml:space="preserve"> </v>
      </c>
      <c r="H3868" s="4" t="str">
        <v>EX</v>
      </c>
      <c r="I3868" s="4" t="str">
        <v>EX</v>
      </c>
      <c r="J3868" s="4" t="str">
        <v>NONE</v>
      </c>
      <c r="K3868" s="4" t="str">
        <v>6.03 x 4.68 x 3.47</v>
      </c>
      <c r="L3868" s="4" t="str">
        <v>74.00</v>
      </c>
      <c r="M3868" s="4" t="str">
        <v>69.00</v>
      </c>
      <c r="N3868" s="4" t="str">
        <v/>
      </c>
      <c r="O3868" s="4" t="str">
        <v>GIA</v>
      </c>
      <c r="P3868" s="4">
        <v>2900</v>
      </c>
      <c r="Q3868" s="7">
        <v>-66</v>
      </c>
      <c r="R3868" s="5">
        <f>ROUND(P3868 * (1 + (Q3868 / 100)), 2)</f>
        <v>986</v>
      </c>
      <c r="S3868" s="5">
        <f>ROUND(R3868 * D3868, 2)</f>
        <v>936.7</v>
      </c>
      <c r="T3868" s="4" t="str">
        <v>MUMBAI</v>
      </c>
      <c r="U3868" s="8" t="str">
        <v>AVAILABLE</v>
      </c>
      <c r="V3868" s="4" t="str">
        <v>Cloud</v>
      </c>
      <c r="W3868" s="9" t="str">
        <v>Media URL</v>
      </c>
    </row>
    <row r="3869">
      <c r="A3869" s="4" t="str">
        <v>6555529671</v>
      </c>
      <c r="B3869" s="4" t="str">
        <v>EMERALD</v>
      </c>
      <c r="C3869" s="4">
        <v>160077</v>
      </c>
      <c r="D3869" s="5">
        <v>0.9</v>
      </c>
      <c r="E3869" s="4" t="str">
        <v>I</v>
      </c>
      <c r="F3869" s="4" t="str">
        <v>SI1</v>
      </c>
      <c r="G3869" s="4" t="str">
        <v xml:space="preserve"> </v>
      </c>
      <c r="H3869" s="4" t="str">
        <v>EX</v>
      </c>
      <c r="I3869" s="4" t="str">
        <v>VG</v>
      </c>
      <c r="J3869" s="4" t="str">
        <v>NONE</v>
      </c>
      <c r="K3869" s="4" t="str">
        <v>5.94 x 4.79 x 3.20</v>
      </c>
      <c r="L3869" s="4" t="str">
        <v>66.90</v>
      </c>
      <c r="M3869" s="4" t="str">
        <v>62.00</v>
      </c>
      <c r="N3869" s="4" t="str">
        <v/>
      </c>
      <c r="O3869" s="4" t="str">
        <v>GIA</v>
      </c>
      <c r="P3869" s="4">
        <v>2500</v>
      </c>
      <c r="Q3869" s="7">
        <v>-72</v>
      </c>
      <c r="R3869" s="5">
        <f>ROUND(P3869 * (1 + (Q3869 / 100)), 2)</f>
        <v>700</v>
      </c>
      <c r="S3869" s="5">
        <f>ROUND(R3869 * D3869, 2)</f>
        <v>630</v>
      </c>
      <c r="T3869" s="4" t="str">
        <v>MUMBAI</v>
      </c>
      <c r="U3869" s="8" t="str">
        <v>AVAILABLE</v>
      </c>
      <c r="V3869" s="4" t="str">
        <v>Crystal, Feather, Cloud</v>
      </c>
      <c r="W3869" s="9" t="str">
        <v>Media URL</v>
      </c>
    </row>
    <row r="3870">
      <c r="A3870" s="4" t="str">
        <v>1547995291</v>
      </c>
      <c r="B3870" s="4" t="str">
        <v>EMERALD</v>
      </c>
      <c r="C3870" s="4">
        <v>137604</v>
      </c>
      <c r="D3870" s="5">
        <v>0.91</v>
      </c>
      <c r="E3870" s="4" t="str">
        <v>J</v>
      </c>
      <c r="F3870" s="4" t="str">
        <v>IF</v>
      </c>
      <c r="G3870" s="4" t="str">
        <v xml:space="preserve"> </v>
      </c>
      <c r="H3870" s="4" t="str">
        <v>EX</v>
      </c>
      <c r="I3870" s="4" t="str">
        <v>EX</v>
      </c>
      <c r="J3870" s="4" t="str">
        <v>NONE</v>
      </c>
      <c r="K3870" s="4" t="str">
        <v>6.47 x 4.53 x 3.19</v>
      </c>
      <c r="L3870" s="4" t="str">
        <v>70.40</v>
      </c>
      <c r="M3870" s="4" t="str">
        <v>60.00</v>
      </c>
      <c r="N3870" s="4" t="str">
        <v/>
      </c>
      <c r="O3870" s="4" t="str">
        <v>GIA</v>
      </c>
      <c r="P3870" s="4">
        <v>3400</v>
      </c>
      <c r="Q3870" s="7">
        <v>-74</v>
      </c>
      <c r="R3870" s="5">
        <f>ROUND(P3870 * (1 + (Q3870 / 100)), 2)</f>
        <v>884</v>
      </c>
      <c r="S3870" s="5">
        <f>ROUND(R3870 * D3870, 2)</f>
        <v>804.44</v>
      </c>
      <c r="T3870" s="4" t="str">
        <v>MUMBAI</v>
      </c>
      <c r="U3870" s="8" t="str">
        <v>AVAILABLE</v>
      </c>
      <c r="V3870" s="4" t="str">
        <v>Minor Details of Polish</v>
      </c>
      <c r="W3870" s="9" t="str">
        <v>Media URL</v>
      </c>
    </row>
    <row r="3871">
      <c r="A3871" s="4" t="str">
        <v>2566046545</v>
      </c>
      <c r="B3871" s="4" t="str">
        <v>EMERALD</v>
      </c>
      <c r="C3871" s="4">
        <v>179045</v>
      </c>
      <c r="D3871" s="5">
        <v>0.91</v>
      </c>
      <c r="E3871" s="4" t="str">
        <v>J</v>
      </c>
      <c r="F3871" s="4" t="str">
        <v>VS1</v>
      </c>
      <c r="G3871" s="4" t="str">
        <v xml:space="preserve"> </v>
      </c>
      <c r="H3871" s="4" t="str">
        <v>EX</v>
      </c>
      <c r="I3871" s="4" t="str">
        <v>EX</v>
      </c>
      <c r="J3871" s="4" t="str">
        <v>NONE</v>
      </c>
      <c r="K3871" s="4" t="str">
        <v>6.11 x 4.56 x 3.29</v>
      </c>
      <c r="L3871" s="4" t="str">
        <v>72.20</v>
      </c>
      <c r="M3871" s="4" t="str">
        <v>66.00</v>
      </c>
      <c r="N3871" s="4" t="str">
        <v/>
      </c>
      <c r="O3871" s="4" t="str">
        <v>GIA</v>
      </c>
      <c r="P3871" s="4">
        <v>2800</v>
      </c>
      <c r="Q3871" s="7">
        <v>-63</v>
      </c>
      <c r="R3871" s="5">
        <f>ROUND(P3871 * (1 + (Q3871 / 100)), 2)</f>
        <v>1036</v>
      </c>
      <c r="S3871" s="5">
        <f>ROUND(R3871 * D3871, 2)</f>
        <v>942.76</v>
      </c>
      <c r="T3871" s="4" t="str">
        <v>MUMBAI</v>
      </c>
      <c r="U3871" s="8" t="str">
        <v>AVAILABLE</v>
      </c>
      <c r="V3871" s="4" t="str">
        <v>Feather, Cloud</v>
      </c>
      <c r="W3871" s="9" t="str">
        <v>Media URL</v>
      </c>
    </row>
    <row r="3872">
      <c r="A3872" s="4" t="str">
        <v>6551567095</v>
      </c>
      <c r="B3872" s="4" t="str">
        <v>EMERALD</v>
      </c>
      <c r="C3872" s="4">
        <v>161676</v>
      </c>
      <c r="D3872" s="5">
        <v>0.95</v>
      </c>
      <c r="E3872" s="4" t="str">
        <v>J</v>
      </c>
      <c r="F3872" s="4" t="str">
        <v>VS1</v>
      </c>
      <c r="G3872" s="4" t="str">
        <v xml:space="preserve"> </v>
      </c>
      <c r="H3872" s="4" t="str">
        <v>EX</v>
      </c>
      <c r="I3872" s="4" t="str">
        <v>EX</v>
      </c>
      <c r="J3872" s="4" t="str">
        <v>FNT</v>
      </c>
      <c r="K3872" s="4" t="str">
        <v>6.22 x 4.75 x 3.22</v>
      </c>
      <c r="L3872" s="4" t="str">
        <v>67.70</v>
      </c>
      <c r="M3872" s="4" t="str">
        <v>67.00</v>
      </c>
      <c r="N3872" s="4" t="str">
        <v/>
      </c>
      <c r="O3872" s="4" t="str">
        <v>GIA</v>
      </c>
      <c r="P3872" s="4">
        <v>2800</v>
      </c>
      <c r="Q3872" s="7">
        <v>-70</v>
      </c>
      <c r="R3872" s="5">
        <f>ROUND(P3872 * (1 + (Q3872 / 100)), 2)</f>
        <v>840</v>
      </c>
      <c r="S3872" s="5">
        <f>ROUND(R3872 * D3872, 2)</f>
        <v>798</v>
      </c>
      <c r="T3872" s="4" t="str">
        <v>MUMBAI</v>
      </c>
      <c r="U3872" s="8" t="str">
        <v>AVAILABLE</v>
      </c>
      <c r="V3872" s="4" t="str">
        <v>Crystal, Pinpoint</v>
      </c>
      <c r="W3872" s="9" t="str">
        <v>Media URL</v>
      </c>
    </row>
    <row r="3873">
      <c r="A3873" s="4" t="str">
        <v>2557295698</v>
      </c>
      <c r="B3873" s="4" t="str">
        <v>EMERALD</v>
      </c>
      <c r="C3873" s="4">
        <v>148882</v>
      </c>
      <c r="D3873" s="5">
        <v>0.91</v>
      </c>
      <c r="E3873" s="4" t="str">
        <v>J</v>
      </c>
      <c r="F3873" s="4" t="str">
        <v>VS2</v>
      </c>
      <c r="G3873" s="4" t="str">
        <v xml:space="preserve"> </v>
      </c>
      <c r="H3873" s="4" t="str">
        <v>EX</v>
      </c>
      <c r="I3873" s="4" t="str">
        <v>EX</v>
      </c>
      <c r="J3873" s="4" t="str">
        <v>NONE</v>
      </c>
      <c r="K3873" s="4" t="str">
        <v>6.12 x 4.57 x 3.43</v>
      </c>
      <c r="L3873" s="4" t="str">
        <v>75.00</v>
      </c>
      <c r="M3873" s="4" t="str">
        <v>66.00</v>
      </c>
      <c r="N3873" s="4" t="str">
        <v/>
      </c>
      <c r="O3873" s="4" t="str">
        <v>GIA</v>
      </c>
      <c r="P3873" s="4">
        <v>2500</v>
      </c>
      <c r="Q3873" s="7">
        <v>-73</v>
      </c>
      <c r="R3873" s="5">
        <f>ROUND(P3873 * (1 + (Q3873 / 100)), 2)</f>
        <v>675</v>
      </c>
      <c r="S3873" s="5">
        <f>ROUND(R3873 * D3873, 2)</f>
        <v>614.25</v>
      </c>
      <c r="T3873" s="4" t="str">
        <v>MUMBAI</v>
      </c>
      <c r="U3873" s="8" t="str">
        <v>AVAILABLE</v>
      </c>
      <c r="V3873" s="4" t="str">
        <v>Feather, Crystal</v>
      </c>
      <c r="W3873" s="9" t="str">
        <v>Media URL</v>
      </c>
    </row>
    <row r="3874">
      <c r="A3874" s="4" t="str">
        <v>2556505004</v>
      </c>
      <c r="B3874" s="4" t="str">
        <v>EMERALD</v>
      </c>
      <c r="C3874" s="4">
        <v>158755</v>
      </c>
      <c r="D3874" s="5">
        <v>0.95</v>
      </c>
      <c r="E3874" s="4" t="str">
        <v>J</v>
      </c>
      <c r="F3874" s="4" t="str">
        <v>VS2</v>
      </c>
      <c r="G3874" s="4" t="str">
        <v xml:space="preserve"> </v>
      </c>
      <c r="H3874" s="4" t="str">
        <v>EX</v>
      </c>
      <c r="I3874" s="4" t="str">
        <v>EX</v>
      </c>
      <c r="J3874" s="4" t="str">
        <v>NONE</v>
      </c>
      <c r="K3874" s="4" t="str">
        <v>6.24 x 4.76 x 3.34</v>
      </c>
      <c r="L3874" s="4" t="str">
        <v>70.10</v>
      </c>
      <c r="M3874" s="4" t="str">
        <v>60.00</v>
      </c>
      <c r="N3874" s="4" t="str">
        <v/>
      </c>
      <c r="O3874" s="4" t="str">
        <v>GIA</v>
      </c>
      <c r="P3874" s="4">
        <v>2500</v>
      </c>
      <c r="Q3874" s="7">
        <v>-68</v>
      </c>
      <c r="R3874" s="5">
        <f>ROUND(P3874 * (1 + (Q3874 / 100)), 2)</f>
        <v>800</v>
      </c>
      <c r="S3874" s="5">
        <f>ROUND(R3874 * D3874, 2)</f>
        <v>760</v>
      </c>
      <c r="T3874" s="4" t="str">
        <v>MUMBAI</v>
      </c>
      <c r="U3874" s="8" t="str">
        <v>AVAILABLE</v>
      </c>
      <c r="V3874" s="4" t="str">
        <v>Cloud, Crystal, Feather</v>
      </c>
      <c r="W3874" s="9" t="str">
        <v>Media URL</v>
      </c>
    </row>
    <row r="3875">
      <c r="A3875" s="4" t="str">
        <v>2566153451</v>
      </c>
      <c r="B3875" s="4" t="str">
        <v>EMERALD</v>
      </c>
      <c r="C3875" s="4">
        <v>183789</v>
      </c>
      <c r="D3875" s="5">
        <v>0.98</v>
      </c>
      <c r="E3875" s="4" t="str">
        <v>J</v>
      </c>
      <c r="F3875" s="4" t="str">
        <v>VS2</v>
      </c>
      <c r="G3875" s="4" t="str">
        <v xml:space="preserve"> </v>
      </c>
      <c r="H3875" s="4" t="str">
        <v>EX</v>
      </c>
      <c r="I3875" s="4" t="str">
        <v>EX</v>
      </c>
      <c r="J3875" s="4" t="str">
        <v>NONE</v>
      </c>
      <c r="K3875" s="4" t="str">
        <v>6.15 x 4.60 x 3.49</v>
      </c>
      <c r="L3875" s="4" t="str">
        <v>75.90</v>
      </c>
      <c r="M3875" s="4" t="str">
        <v>65.00</v>
      </c>
      <c r="N3875" s="4" t="str">
        <v/>
      </c>
      <c r="O3875" s="4" t="str">
        <v>GIA</v>
      </c>
      <c r="P3875" s="4">
        <v>2500</v>
      </c>
      <c r="Q3875" s="7">
        <v>-64</v>
      </c>
      <c r="R3875" s="5">
        <f>ROUND(P3875 * (1 + (Q3875 / 100)), 2)</f>
        <v>900</v>
      </c>
      <c r="S3875" s="5">
        <f>ROUND(R3875 * D3875, 2)</f>
        <v>882</v>
      </c>
      <c r="T3875" s="4" t="str">
        <v>MUMBAI</v>
      </c>
      <c r="U3875" s="8" t="str">
        <v>AVAILABLE</v>
      </c>
      <c r="V3875" s="4" t="str">
        <v>Crystal, Needle</v>
      </c>
      <c r="W3875" s="9" t="str">
        <v>Media URL</v>
      </c>
    </row>
    <row r="3876">
      <c r="A3876" s="4" t="str">
        <v>6552625224</v>
      </c>
      <c r="B3876" s="4" t="str">
        <v>EMERALD</v>
      </c>
      <c r="C3876" s="4">
        <v>163150</v>
      </c>
      <c r="D3876" s="5">
        <v>0.91</v>
      </c>
      <c r="E3876" s="4" t="str">
        <v>J</v>
      </c>
      <c r="F3876" s="4" t="str">
        <v>VS2</v>
      </c>
      <c r="G3876" s="4" t="str">
        <v xml:space="preserve"> </v>
      </c>
      <c r="H3876" s="4" t="str">
        <v>EX</v>
      </c>
      <c r="I3876" s="4" t="str">
        <v>EX</v>
      </c>
      <c r="J3876" s="4" t="str">
        <v>FNT</v>
      </c>
      <c r="K3876" s="4" t="str">
        <v>6.21 x 4.61 x 3.29</v>
      </c>
      <c r="L3876" s="4" t="str">
        <v>71.30</v>
      </c>
      <c r="M3876" s="4" t="str">
        <v>72.00</v>
      </c>
      <c r="N3876" s="4" t="str">
        <v/>
      </c>
      <c r="O3876" s="4" t="str">
        <v>GIA</v>
      </c>
      <c r="P3876" s="4">
        <v>2500</v>
      </c>
      <c r="Q3876" s="7">
        <v>-71</v>
      </c>
      <c r="R3876" s="5">
        <f>ROUND(P3876 * (1 + (Q3876 / 100)), 2)</f>
        <v>725</v>
      </c>
      <c r="S3876" s="5">
        <f>ROUND(R3876 * D3876, 2)</f>
        <v>659.75</v>
      </c>
      <c r="T3876" s="4" t="str">
        <v>MUMBAI</v>
      </c>
      <c r="U3876" s="8" t="str">
        <v>AVAILABLE</v>
      </c>
      <c r="V3876" s="4" t="str">
        <v>Twinning Wisp, Feather</v>
      </c>
      <c r="W3876" s="9" t="str">
        <v>Media URL</v>
      </c>
    </row>
    <row r="3877">
      <c r="A3877" s="4" t="str">
        <v>7551994072</v>
      </c>
      <c r="B3877" s="4" t="str">
        <v>EMERALD</v>
      </c>
      <c r="C3877" s="4">
        <v>175582</v>
      </c>
      <c r="D3877" s="5">
        <v>0.93</v>
      </c>
      <c r="E3877" s="4" t="str">
        <v>J</v>
      </c>
      <c r="F3877" s="4" t="str">
        <v>SI1</v>
      </c>
      <c r="G3877" s="4" t="str">
        <v xml:space="preserve"> </v>
      </c>
      <c r="H3877" s="4" t="str">
        <v>VG</v>
      </c>
      <c r="I3877" s="4" t="str">
        <v>VG</v>
      </c>
      <c r="J3877" s="4" t="str">
        <v>FNT</v>
      </c>
      <c r="K3877" s="4" t="str">
        <v>6.03 x 4.69 x 3.39</v>
      </c>
      <c r="L3877" s="4" t="str">
        <v>72.20</v>
      </c>
      <c r="M3877" s="4" t="str">
        <v>62.00</v>
      </c>
      <c r="N3877" s="4" t="str">
        <v/>
      </c>
      <c r="O3877" s="4" t="str">
        <v>GIA</v>
      </c>
      <c r="P3877" s="4">
        <v>2200</v>
      </c>
      <c r="Q3877" s="7">
        <v>-66</v>
      </c>
      <c r="R3877" s="5">
        <f>ROUND(P3877 * (1 + (Q3877 / 100)), 2)</f>
        <v>748</v>
      </c>
      <c r="S3877" s="5">
        <f>ROUND(R3877 * D3877, 2)</f>
        <v>695.64</v>
      </c>
      <c r="T3877" s="4" t="str">
        <v>MUMBAI</v>
      </c>
      <c r="U3877" s="8" t="str">
        <v>AVAILABLE</v>
      </c>
      <c r="V3877" s="4" t="str">
        <v>Feather, Crystal</v>
      </c>
      <c r="W3877" s="9" t="str">
        <v>Media URL</v>
      </c>
    </row>
    <row r="3878">
      <c r="A3878" s="4" t="str">
        <v>1553680287</v>
      </c>
      <c r="B3878" s="4" t="str">
        <v>EMERALD</v>
      </c>
      <c r="C3878" s="4">
        <v>165139</v>
      </c>
      <c r="D3878" s="5">
        <v>0.99</v>
      </c>
      <c r="E3878" s="4" t="str">
        <v>J</v>
      </c>
      <c r="F3878" s="4" t="str">
        <v>SI1</v>
      </c>
      <c r="G3878" s="4" t="str">
        <v xml:space="preserve"> </v>
      </c>
      <c r="H3878" s="4" t="str">
        <v>EX</v>
      </c>
      <c r="I3878" s="4" t="str">
        <v>VG</v>
      </c>
      <c r="J3878" s="4" t="str">
        <v>NONE</v>
      </c>
      <c r="K3878" s="4" t="str">
        <v>6.53 x 4.53 x 3.42</v>
      </c>
      <c r="L3878" s="4" t="str">
        <v>75.50</v>
      </c>
      <c r="M3878" s="4" t="str">
        <v>72.00</v>
      </c>
      <c r="N3878" s="4" t="str">
        <v/>
      </c>
      <c r="O3878" s="4" t="str">
        <v>GIA</v>
      </c>
      <c r="P3878" s="4">
        <v>2200</v>
      </c>
      <c r="Q3878" s="7">
        <v>-65</v>
      </c>
      <c r="R3878" s="5">
        <f>ROUND(P3878 * (1 + (Q3878 / 100)), 2)</f>
        <v>770</v>
      </c>
      <c r="S3878" s="5">
        <f>ROUND(R3878 * D3878, 2)</f>
        <v>762.3</v>
      </c>
      <c r="T3878" s="4" t="str">
        <v>MUMBAI</v>
      </c>
      <c r="U3878" s="8" t="str">
        <v>AVAILABLE</v>
      </c>
      <c r="V3878" s="4" t="str">
        <v>Feather, Crystal, Pinpoint</v>
      </c>
      <c r="W3878" s="9" t="str">
        <v>Media URL</v>
      </c>
    </row>
    <row r="3879">
      <c r="A3879" s="4" t="str">
        <v>1555141832</v>
      </c>
      <c r="B3879" s="4" t="str">
        <v>EMERALD</v>
      </c>
      <c r="C3879" s="4">
        <v>130229</v>
      </c>
      <c r="D3879" s="5">
        <v>0.94</v>
      </c>
      <c r="E3879" s="4" t="str">
        <v>K</v>
      </c>
      <c r="F3879" s="4" t="str">
        <v>IF</v>
      </c>
      <c r="G3879" s="4" t="str">
        <v xml:space="preserve"> </v>
      </c>
      <c r="H3879" s="4" t="str">
        <v>EX</v>
      </c>
      <c r="I3879" s="4" t="str">
        <v>VG</v>
      </c>
      <c r="J3879" s="4" t="str">
        <v>NONE</v>
      </c>
      <c r="K3879" s="4" t="str">
        <v>6.10 x 4.78 x 3.36</v>
      </c>
      <c r="L3879" s="4" t="str">
        <v>70.20</v>
      </c>
      <c r="M3879" s="4" t="str">
        <v>63.00</v>
      </c>
      <c r="N3879" s="4" t="str">
        <v/>
      </c>
      <c r="O3879" s="4" t="str">
        <v>GIA</v>
      </c>
      <c r="P3879" s="4">
        <v>2800</v>
      </c>
      <c r="Q3879" s="7">
        <v>-76</v>
      </c>
      <c r="R3879" s="5">
        <f>ROUND(P3879 * (1 + (Q3879 / 100)), 2)</f>
        <v>672</v>
      </c>
      <c r="S3879" s="5">
        <f>ROUND(R3879 * D3879, 2)</f>
        <v>631.68</v>
      </c>
      <c r="T3879" s="4" t="str">
        <v>MUMBAI</v>
      </c>
      <c r="U3879" s="8" t="str">
        <v>AVAILABLE</v>
      </c>
      <c r="V3879" s="4" t="str">
        <v>Minor Details of Polish</v>
      </c>
      <c r="W3879" s="9" t="str">
        <v>Media URL</v>
      </c>
    </row>
    <row r="3880">
      <c r="A3880" s="4" t="str">
        <v>6555603759</v>
      </c>
      <c r="B3880" s="4" t="str">
        <v>EMERALD</v>
      </c>
      <c r="C3880" s="4">
        <v>162015</v>
      </c>
      <c r="D3880" s="5">
        <v>0.9</v>
      </c>
      <c r="E3880" s="4" t="str">
        <v>K</v>
      </c>
      <c r="F3880" s="4" t="str">
        <v>VVS1</v>
      </c>
      <c r="G3880" s="4" t="str">
        <v xml:space="preserve"> </v>
      </c>
      <c r="H3880" s="4" t="str">
        <v>EX</v>
      </c>
      <c r="I3880" s="4" t="str">
        <v>VG</v>
      </c>
      <c r="J3880" s="4" t="str">
        <v>NONE</v>
      </c>
      <c r="K3880" s="4" t="str">
        <v>6.10 x 4.42 x 3.28</v>
      </c>
      <c r="L3880" s="4" t="str">
        <v>74.20</v>
      </c>
      <c r="M3880" s="4" t="str">
        <v>59.00</v>
      </c>
      <c r="N3880" s="4" t="str">
        <v/>
      </c>
      <c r="O3880" s="4" t="str">
        <v>GIA</v>
      </c>
      <c r="P3880" s="4">
        <v>2600</v>
      </c>
      <c r="Q3880" s="7">
        <v>-71</v>
      </c>
      <c r="R3880" s="5">
        <f>ROUND(P3880 * (1 + (Q3880 / 100)), 2)</f>
        <v>754</v>
      </c>
      <c r="S3880" s="5">
        <f>ROUND(R3880 * D3880, 2)</f>
        <v>678.6</v>
      </c>
      <c r="T3880" s="4" t="str">
        <v>MUMBAI</v>
      </c>
      <c r="U3880" s="8" t="str">
        <v>AVAILABLE</v>
      </c>
      <c r="V3880" s="4" t="str">
        <v>Pinpoint, Feather</v>
      </c>
      <c r="W3880" s="9" t="str">
        <v>Media URL</v>
      </c>
    </row>
    <row r="3881">
      <c r="A3881" s="4" t="str">
        <v>6552819407</v>
      </c>
      <c r="B3881" s="4" t="str">
        <v>EMERALD</v>
      </c>
      <c r="C3881" s="4">
        <v>170078</v>
      </c>
      <c r="D3881" s="5">
        <v>0.99</v>
      </c>
      <c r="E3881" s="4" t="str">
        <v>K</v>
      </c>
      <c r="F3881" s="4" t="str">
        <v>VVS2</v>
      </c>
      <c r="G3881" s="4" t="str">
        <v xml:space="preserve"> </v>
      </c>
      <c r="H3881" s="4" t="str">
        <v>EX</v>
      </c>
      <c r="I3881" s="4" t="str">
        <v>GD</v>
      </c>
      <c r="J3881" s="4" t="str">
        <v>STG</v>
      </c>
      <c r="K3881" s="4" t="str">
        <v>6.27 x 4.74 x 3.54</v>
      </c>
      <c r="L3881" s="4" t="str">
        <v>74.70</v>
      </c>
      <c r="M3881" s="4" t="str">
        <v>68.00</v>
      </c>
      <c r="N3881" s="4" t="str">
        <v/>
      </c>
      <c r="O3881" s="4" t="str">
        <v>GIA</v>
      </c>
      <c r="P3881" s="4">
        <v>2400</v>
      </c>
      <c r="Q3881" s="7">
        <v>-70</v>
      </c>
      <c r="R3881" s="5">
        <f>ROUND(P3881 * (1 + (Q3881 / 100)), 2)</f>
        <v>720</v>
      </c>
      <c r="S3881" s="5">
        <f>ROUND(R3881 * D3881, 2)</f>
        <v>712.8</v>
      </c>
      <c r="T3881" s="4" t="str">
        <v>MUMBAI</v>
      </c>
      <c r="U3881" s="8" t="str">
        <v>AVAILABLE</v>
      </c>
      <c r="V3881" s="4" t="str">
        <v>Cloud, Feather</v>
      </c>
      <c r="W3881" s="9" t="str">
        <v>Media URL</v>
      </c>
    </row>
    <row r="3882">
      <c r="A3882" s="4" t="str">
        <v>2556994244</v>
      </c>
      <c r="B3882" s="4" t="str">
        <v>EMERALD</v>
      </c>
      <c r="C3882" s="4">
        <v>175617</v>
      </c>
      <c r="D3882" s="5">
        <v>0.9</v>
      </c>
      <c r="E3882" s="4" t="str">
        <v>K</v>
      </c>
      <c r="F3882" s="4" t="str">
        <v>VS1</v>
      </c>
      <c r="G3882" s="4" t="str">
        <v xml:space="preserve"> </v>
      </c>
      <c r="H3882" s="4" t="str">
        <v>EX</v>
      </c>
      <c r="I3882" s="4" t="str">
        <v>VG</v>
      </c>
      <c r="J3882" s="4" t="str">
        <v>NONE</v>
      </c>
      <c r="K3882" s="4" t="str">
        <v>6.11 x 4.56 x 3.29</v>
      </c>
      <c r="L3882" s="4" t="str">
        <v>72.20</v>
      </c>
      <c r="M3882" s="4" t="str">
        <v>64.00</v>
      </c>
      <c r="N3882" s="4" t="str">
        <v/>
      </c>
      <c r="O3882" s="4" t="str">
        <v>GIA</v>
      </c>
      <c r="P3882" s="4">
        <v>2200</v>
      </c>
      <c r="Q3882" s="7">
        <v>-66</v>
      </c>
      <c r="R3882" s="5">
        <f>ROUND(P3882 * (1 + (Q3882 / 100)), 2)</f>
        <v>748</v>
      </c>
      <c r="S3882" s="5">
        <f>ROUND(R3882 * D3882, 2)</f>
        <v>673.2</v>
      </c>
      <c r="T3882" s="4" t="str">
        <v>MUMBAI</v>
      </c>
      <c r="U3882" s="8" t="str">
        <v>AVAILABLE</v>
      </c>
      <c r="V3882" s="4" t="str">
        <v>Feather, Cloud</v>
      </c>
      <c r="W3882" s="9" t="str">
        <v>Media URL</v>
      </c>
    </row>
    <row r="3883">
      <c r="A3883" s="4" t="str">
        <v>5566136095</v>
      </c>
      <c r="B3883" s="4" t="str">
        <v>EMERALD</v>
      </c>
      <c r="C3883" s="4">
        <v>182918</v>
      </c>
      <c r="D3883" s="5">
        <v>0.9</v>
      </c>
      <c r="E3883" s="4" t="str">
        <v>K</v>
      </c>
      <c r="F3883" s="4" t="str">
        <v>VS1</v>
      </c>
      <c r="G3883" s="4" t="str">
        <v xml:space="preserve"> </v>
      </c>
      <c r="H3883" s="4" t="str">
        <v>EX</v>
      </c>
      <c r="I3883" s="4" t="str">
        <v>VG</v>
      </c>
      <c r="J3883" s="4" t="str">
        <v>NONE</v>
      </c>
      <c r="K3883" s="4" t="str">
        <v>5.91 x 4.52 x 3.35</v>
      </c>
      <c r="L3883" s="4" t="str">
        <v>74.10</v>
      </c>
      <c r="M3883" s="4" t="str">
        <v>64.00</v>
      </c>
      <c r="N3883" s="4" t="str">
        <v/>
      </c>
      <c r="O3883" s="4" t="str">
        <v>GIA</v>
      </c>
      <c r="P3883" s="4">
        <v>2200</v>
      </c>
      <c r="Q3883" s="7">
        <v>-64</v>
      </c>
      <c r="R3883" s="5">
        <f>ROUND(P3883 * (1 + (Q3883 / 100)), 2)</f>
        <v>792</v>
      </c>
      <c r="S3883" s="5">
        <f>ROUND(R3883 * D3883, 2)</f>
        <v>712.8</v>
      </c>
      <c r="T3883" s="4" t="str">
        <v>MUMBAI</v>
      </c>
      <c r="U3883" s="8" t="str">
        <v>AVAILABLE</v>
      </c>
      <c r="V3883" s="4" t="str">
        <v>Feather</v>
      </c>
      <c r="W3883" s="9" t="str">
        <v>Media URL</v>
      </c>
    </row>
    <row r="3884">
      <c r="A3884" s="4" t="str">
        <v>2567046525</v>
      </c>
      <c r="B3884" s="4" t="str">
        <v>EMERALD</v>
      </c>
      <c r="C3884" s="4">
        <v>178115</v>
      </c>
      <c r="D3884" s="5">
        <v>0.9</v>
      </c>
      <c r="E3884" s="4" t="str">
        <v>K</v>
      </c>
      <c r="F3884" s="4" t="str">
        <v>VS1</v>
      </c>
      <c r="G3884" s="4" t="str">
        <v xml:space="preserve"> </v>
      </c>
      <c r="H3884" s="4" t="str">
        <v>EX</v>
      </c>
      <c r="I3884" s="4" t="str">
        <v>EX</v>
      </c>
      <c r="J3884" s="4" t="str">
        <v>NONE</v>
      </c>
      <c r="K3884" s="4" t="str">
        <v>6.22 x 4.43 x 3.25</v>
      </c>
      <c r="L3884" s="4" t="str">
        <v>73.40</v>
      </c>
      <c r="M3884" s="4" t="str">
        <v>70.00</v>
      </c>
      <c r="N3884" s="4" t="str">
        <v/>
      </c>
      <c r="O3884" s="4" t="str">
        <v>GIA</v>
      </c>
      <c r="P3884" s="4">
        <v>2200</v>
      </c>
      <c r="Q3884" s="7">
        <v>-63</v>
      </c>
      <c r="R3884" s="5">
        <f>ROUND(P3884 * (1 + (Q3884 / 100)), 2)</f>
        <v>814</v>
      </c>
      <c r="S3884" s="5">
        <f>ROUND(R3884 * D3884, 2)</f>
        <v>732.6</v>
      </c>
      <c r="T3884" s="4" t="str">
        <v>MUMBAI</v>
      </c>
      <c r="U3884" s="8" t="str">
        <v>AVAILABLE</v>
      </c>
      <c r="V3884" s="4" t="str">
        <v>Feather</v>
      </c>
      <c r="W3884" s="9" t="str">
        <v>Media URL</v>
      </c>
    </row>
    <row r="3885">
      <c r="A3885" s="4" t="str">
        <v>2557661656</v>
      </c>
      <c r="B3885" s="4" t="str">
        <v>EMERALD</v>
      </c>
      <c r="C3885" s="4">
        <v>164762</v>
      </c>
      <c r="D3885" s="5">
        <v>0.99</v>
      </c>
      <c r="E3885" s="4" t="str">
        <v>K</v>
      </c>
      <c r="F3885" s="4" t="str">
        <v>VS2</v>
      </c>
      <c r="G3885" s="4" t="str">
        <v xml:space="preserve"> </v>
      </c>
      <c r="H3885" s="4" t="str">
        <v>EX</v>
      </c>
      <c r="I3885" s="4" t="str">
        <v>VG</v>
      </c>
      <c r="J3885" s="4" t="str">
        <v>NONE</v>
      </c>
      <c r="K3885" s="4" t="str">
        <v>6.39 x 4.66 x 3.53</v>
      </c>
      <c r="L3885" s="4" t="str">
        <v>75.60</v>
      </c>
      <c r="M3885" s="4" t="str">
        <v>65.00</v>
      </c>
      <c r="N3885" s="4" t="str">
        <v/>
      </c>
      <c r="O3885" s="4" t="str">
        <v>GIA</v>
      </c>
      <c r="P3885" s="4">
        <v>2100</v>
      </c>
      <c r="Q3885" s="7">
        <v>-64</v>
      </c>
      <c r="R3885" s="5">
        <f>ROUND(P3885 * (1 + (Q3885 / 100)), 2)</f>
        <v>756</v>
      </c>
      <c r="S3885" s="5">
        <f>ROUND(R3885 * D3885, 2)</f>
        <v>748.44</v>
      </c>
      <c r="T3885" s="4" t="str">
        <v>MUMBAI</v>
      </c>
      <c r="U3885" s="8" t="str">
        <v>AVAILABLE</v>
      </c>
      <c r="V3885" s="4" t="str">
        <v>Feather</v>
      </c>
      <c r="W3885" s="9" t="str">
        <v>Media URL</v>
      </c>
    </row>
    <row r="3886">
      <c r="A3886" s="4" t="str">
        <v>2568106728</v>
      </c>
      <c r="B3886" s="4" t="str">
        <v>EMERALD</v>
      </c>
      <c r="C3886" s="4">
        <v>181895</v>
      </c>
      <c r="D3886" s="5">
        <v>0.9</v>
      </c>
      <c r="E3886" s="4" t="str">
        <v>K</v>
      </c>
      <c r="F3886" s="4" t="str">
        <v>SI1</v>
      </c>
      <c r="G3886" s="4" t="str">
        <v xml:space="preserve"> </v>
      </c>
      <c r="H3886" s="4" t="str">
        <v>EX</v>
      </c>
      <c r="I3886" s="4" t="str">
        <v>VG</v>
      </c>
      <c r="J3886" s="4" t="str">
        <v>NONE</v>
      </c>
      <c r="K3886" s="4" t="str">
        <v>6.40 x 4.74 x 3.11</v>
      </c>
      <c r="L3886" s="4" t="str">
        <v>65.60</v>
      </c>
      <c r="M3886" s="4" t="str">
        <v>65.00</v>
      </c>
      <c r="N3886" s="4" t="str">
        <v/>
      </c>
      <c r="O3886" s="4" t="str">
        <v>GIA</v>
      </c>
      <c r="P3886" s="4">
        <v>1900</v>
      </c>
      <c r="Q3886" s="7">
        <v>-64</v>
      </c>
      <c r="R3886" s="5">
        <f>ROUND(P3886 * (1 + (Q3886 / 100)), 2)</f>
        <v>684</v>
      </c>
      <c r="S3886" s="5">
        <f>ROUND(R3886 * D3886, 2)</f>
        <v>615.6</v>
      </c>
      <c r="T3886" s="4" t="str">
        <v>MUMBAI</v>
      </c>
      <c r="U3886" s="8" t="str">
        <v>AVAILABLE</v>
      </c>
      <c r="V3886" s="4" t="str">
        <v>Cloud</v>
      </c>
      <c r="W3886" s="9" t="str">
        <v>Media URL</v>
      </c>
    </row>
    <row r="3887">
      <c r="A3887" s="4" t="str">
        <v>1555993876</v>
      </c>
      <c r="B3887" s="4" t="str">
        <v>EMERALD</v>
      </c>
      <c r="C3887" s="4">
        <v>174525</v>
      </c>
      <c r="D3887" s="5">
        <v>0.9</v>
      </c>
      <c r="E3887" s="4" t="str">
        <v>L</v>
      </c>
      <c r="F3887" s="4" t="str">
        <v>VVS1</v>
      </c>
      <c r="G3887" s="4" t="str">
        <v xml:space="preserve"> </v>
      </c>
      <c r="H3887" s="4" t="str">
        <v>EX</v>
      </c>
      <c r="I3887" s="4" t="str">
        <v>EX</v>
      </c>
      <c r="J3887" s="4" t="str">
        <v>NONE</v>
      </c>
      <c r="K3887" s="4" t="str">
        <v>6.10 x 4.39 x 3.35</v>
      </c>
      <c r="L3887" s="4" t="str">
        <v>76.20</v>
      </c>
      <c r="M3887" s="4" t="str">
        <v>61.00</v>
      </c>
      <c r="N3887" s="4" t="str">
        <v/>
      </c>
      <c r="O3887" s="4" t="str">
        <v>GIA</v>
      </c>
      <c r="P3887" s="4">
        <v>2100</v>
      </c>
      <c r="Q3887" s="7">
        <v>-65</v>
      </c>
      <c r="R3887" s="5">
        <f>ROUND(P3887 * (1 + (Q3887 / 100)), 2)</f>
        <v>735</v>
      </c>
      <c r="S3887" s="5">
        <f>ROUND(R3887 * D3887, 2)</f>
        <v>661.5</v>
      </c>
      <c r="T3887" s="4" t="str">
        <v>MUMBAI</v>
      </c>
      <c r="U3887" s="8" t="str">
        <v>AVAILABLE</v>
      </c>
      <c r="V3887" s="4" t="str">
        <v>Feather</v>
      </c>
      <c r="W3887" s="9" t="str">
        <v>Media URL</v>
      </c>
    </row>
    <row r="3888">
      <c r="A3888" s="4" t="str">
        <v>1563177660</v>
      </c>
      <c r="B3888" s="4" t="str">
        <v>EMERALD</v>
      </c>
      <c r="C3888" s="4">
        <v>184759</v>
      </c>
      <c r="D3888" s="5">
        <v>0.9</v>
      </c>
      <c r="E3888" s="4" t="str">
        <v>M</v>
      </c>
      <c r="F3888" s="4" t="str">
        <v>VVS1</v>
      </c>
      <c r="G3888" s="4" t="str">
        <v xml:space="preserve"> </v>
      </c>
      <c r="H3888" s="4" t="str">
        <v>EX</v>
      </c>
      <c r="I3888" s="4" t="str">
        <v>VG</v>
      </c>
      <c r="J3888" s="4" t="str">
        <v>STG</v>
      </c>
      <c r="K3888" s="4" t="str">
        <v>5.89 x 4.48 x 3.44</v>
      </c>
      <c r="L3888" s="4" t="str">
        <v>76.70</v>
      </c>
      <c r="M3888" s="4" t="str">
        <v>63.00</v>
      </c>
      <c r="N3888" s="4" t="str">
        <v/>
      </c>
      <c r="O3888" s="4" t="str">
        <v>GIA</v>
      </c>
      <c r="P3888" s="4">
        <v>1800</v>
      </c>
      <c r="Q3888" s="7">
        <v>-66</v>
      </c>
      <c r="R3888" s="5">
        <f>ROUND(P3888 * (1 + (Q3888 / 100)), 2)</f>
        <v>612</v>
      </c>
      <c r="S3888" s="5">
        <f>ROUND(R3888 * D3888, 2)</f>
        <v>550.8</v>
      </c>
      <c r="T3888" s="4" t="str">
        <v>MUMBAI</v>
      </c>
      <c r="U3888" s="8" t="str">
        <v>AVAILABLE</v>
      </c>
      <c r="V3888" s="4" t="str">
        <v>Pinpoint, Feather</v>
      </c>
      <c r="W3888" s="9" t="str">
        <v>Media URL</v>
      </c>
    </row>
    <row r="3889">
      <c r="A3889" s="4" t="str">
        <v>6565000467</v>
      </c>
      <c r="B3889" s="4" t="str">
        <v>EMERALD</v>
      </c>
      <c r="C3889" s="4">
        <v>175581</v>
      </c>
      <c r="D3889" s="5">
        <v>0.92</v>
      </c>
      <c r="E3889" s="4" t="str">
        <v>N</v>
      </c>
      <c r="F3889" s="4" t="str">
        <v>IF</v>
      </c>
      <c r="G3889" s="4" t="str">
        <v xml:space="preserve"> </v>
      </c>
      <c r="H3889" s="4" t="str">
        <v>EX</v>
      </c>
      <c r="I3889" s="4" t="str">
        <v>EX</v>
      </c>
      <c r="J3889" s="4" t="str">
        <v>FNT</v>
      </c>
      <c r="K3889" s="4" t="str">
        <v>6.09 x 4.59 x 3.35</v>
      </c>
      <c r="L3889" s="4" t="str">
        <v>73.10</v>
      </c>
      <c r="M3889" s="4" t="str">
        <v>61.00</v>
      </c>
      <c r="N3889" s="4" t="str">
        <v/>
      </c>
      <c r="O3889" s="4" t="str">
        <v>GIA</v>
      </c>
      <c r="P3889" s="4">
        <v>1900</v>
      </c>
      <c r="Q3889" s="7">
        <v>-59</v>
      </c>
      <c r="R3889" s="5">
        <f>ROUND(P3889 * (1 + (Q3889 / 100)), 2)</f>
        <v>779</v>
      </c>
      <c r="S3889" s="5">
        <f>ROUND(R3889 * D3889, 2)</f>
        <v>716.68</v>
      </c>
      <c r="T3889" s="4" t="str">
        <v>MUMBAI</v>
      </c>
      <c r="U3889" s="8" t="str">
        <v>AVAILABLE</v>
      </c>
      <c r="V3889" s="4" t="str">
        <v>Minor Details of Polish</v>
      </c>
      <c r="W3889" s="9" t="str">
        <v>Media URL</v>
      </c>
    </row>
    <row r="3890">
      <c r="A3890" s="4" t="str">
        <v>2547734769</v>
      </c>
      <c r="B3890" s="4" t="str">
        <v>EMERALD</v>
      </c>
      <c r="C3890" s="4">
        <v>126732</v>
      </c>
      <c r="D3890" s="5">
        <v>0.91</v>
      </c>
      <c r="E3890" s="4" t="str">
        <v>N</v>
      </c>
      <c r="F3890" s="4" t="str">
        <v>VVS1</v>
      </c>
      <c r="G3890" s="4" t="str">
        <v xml:space="preserve"> </v>
      </c>
      <c r="H3890" s="4" t="str">
        <v>EX</v>
      </c>
      <c r="I3890" s="4" t="str">
        <v>EX</v>
      </c>
      <c r="J3890" s="4" t="str">
        <v>FNT</v>
      </c>
      <c r="K3890" s="4" t="str">
        <v>6.28 x 4.64 x 3.28</v>
      </c>
      <c r="L3890" s="4" t="str">
        <v>70.50</v>
      </c>
      <c r="M3890" s="4" t="str">
        <v>71.00</v>
      </c>
      <c r="N3890" s="4" t="str">
        <v/>
      </c>
      <c r="O3890" s="4" t="str">
        <v>GIA</v>
      </c>
      <c r="P3890" s="4">
        <v>1800</v>
      </c>
      <c r="Q3890" s="7">
        <v>-77</v>
      </c>
      <c r="R3890" s="5">
        <f>ROUND(P3890 * (1 + (Q3890 / 100)), 2)</f>
        <v>414</v>
      </c>
      <c r="S3890" s="5">
        <f>ROUND(R3890 * D3890, 2)</f>
        <v>376.74</v>
      </c>
      <c r="T3890" s="4" t="str">
        <v>MUMBAI</v>
      </c>
      <c r="U3890" s="8" t="str">
        <v>AVAILABLE</v>
      </c>
      <c r="V3890" s="4" t="str">
        <v>Feather</v>
      </c>
      <c r="W3890" s="9" t="str">
        <v>Media URL</v>
      </c>
    </row>
    <row r="3891">
      <c r="A3891" s="4" t="str">
        <v>6551319252</v>
      </c>
      <c r="B3891" s="4" t="str">
        <v>EMERALD</v>
      </c>
      <c r="C3891" s="4">
        <v>149587</v>
      </c>
      <c r="D3891" s="5">
        <v>0.81</v>
      </c>
      <c r="E3891" s="4" t="str">
        <v>H</v>
      </c>
      <c r="F3891" s="4" t="str">
        <v>VVS1</v>
      </c>
      <c r="G3891" s="4" t="str">
        <v xml:space="preserve"> </v>
      </c>
      <c r="H3891" s="4" t="str">
        <v>EX</v>
      </c>
      <c r="I3891" s="4" t="str">
        <v>VG</v>
      </c>
      <c r="J3891" s="4" t="str">
        <v>NONE</v>
      </c>
      <c r="K3891" s="4" t="str">
        <v>6.28 x 4.20 x 2.93</v>
      </c>
      <c r="L3891" s="4" t="str">
        <v>69.60</v>
      </c>
      <c r="M3891" s="4" t="str">
        <v>66.00</v>
      </c>
      <c r="N3891" s="4" t="str">
        <v/>
      </c>
      <c r="O3891" s="4" t="str">
        <v>GIA</v>
      </c>
      <c r="P3891" s="4">
        <v>2900</v>
      </c>
      <c r="Q3891" s="7">
        <v>-72</v>
      </c>
      <c r="R3891" s="5">
        <f>ROUND(P3891 * (1 + (Q3891 / 100)), 2)</f>
        <v>812</v>
      </c>
      <c r="S3891" s="5">
        <f>ROUND(R3891 * D3891, 2)</f>
        <v>657.72</v>
      </c>
      <c r="T3891" s="4" t="str">
        <v>MUMBAI</v>
      </c>
      <c r="U3891" s="8" t="str">
        <v>AVAILABLE</v>
      </c>
      <c r="V3891" s="4" t="str">
        <v>Pinpoint</v>
      </c>
      <c r="W3891" s="9" t="str">
        <v>Media URL</v>
      </c>
    </row>
    <row r="3892">
      <c r="A3892" s="4" t="str">
        <v>3565258457</v>
      </c>
      <c r="B3892" s="4" t="str">
        <v>EMERALD</v>
      </c>
      <c r="C3892" s="4">
        <v>187967</v>
      </c>
      <c r="D3892" s="5">
        <v>0.86</v>
      </c>
      <c r="E3892" s="4" t="str">
        <v>J</v>
      </c>
      <c r="F3892" s="4" t="str">
        <v>IF</v>
      </c>
      <c r="G3892" s="4" t="str">
        <v xml:space="preserve"> </v>
      </c>
      <c r="H3892" s="4" t="str">
        <v>EX</v>
      </c>
      <c r="I3892" s="4" t="str">
        <v>VG</v>
      </c>
      <c r="J3892" s="4" t="str">
        <v>NONE</v>
      </c>
      <c r="K3892" s="4" t="str">
        <v>6.10 x 4.52 x 3.15</v>
      </c>
      <c r="L3892" s="4" t="str">
        <v>69.80</v>
      </c>
      <c r="M3892" s="4" t="str">
        <v>72.00</v>
      </c>
      <c r="N3892" s="4" t="str">
        <v/>
      </c>
      <c r="O3892" s="4" t="str">
        <v>GIA</v>
      </c>
      <c r="P3892" s="4">
        <v>2400</v>
      </c>
      <c r="Q3892" s="7">
        <v>-63</v>
      </c>
      <c r="R3892" s="5">
        <f>ROUND(P3892 * (1 + (Q3892 / 100)), 2)</f>
        <v>888</v>
      </c>
      <c r="S3892" s="5">
        <f>ROUND(R3892 * D3892, 2)</f>
        <v>763.68</v>
      </c>
      <c r="T3892" s="4" t="str">
        <v>MUMBAI</v>
      </c>
      <c r="U3892" s="8" t="str">
        <v>AVAILABLE</v>
      </c>
      <c r="V3892" s="4" t="str">
        <v>Minor Details of Polish</v>
      </c>
      <c r="W3892" s="9" t="str">
        <v>Media URL</v>
      </c>
    </row>
    <row r="3893">
      <c r="A3893" s="4" t="str">
        <v>6562056009</v>
      </c>
      <c r="B3893" s="4" t="str">
        <v>EMERALD</v>
      </c>
      <c r="C3893" s="4">
        <v>179424</v>
      </c>
      <c r="D3893" s="5">
        <v>0.8</v>
      </c>
      <c r="E3893" s="4" t="str">
        <v>J</v>
      </c>
      <c r="F3893" s="4" t="str">
        <v>VS2</v>
      </c>
      <c r="G3893" s="4" t="str">
        <v xml:space="preserve"> </v>
      </c>
      <c r="H3893" s="4" t="str">
        <v>EX</v>
      </c>
      <c r="I3893" s="4" t="str">
        <v>VG</v>
      </c>
      <c r="J3893" s="4" t="str">
        <v>NONE</v>
      </c>
      <c r="K3893" s="4" t="str">
        <v>6.34 x 4.24 x 2.98</v>
      </c>
      <c r="L3893" s="4" t="str">
        <v>70.30</v>
      </c>
      <c r="M3893" s="4" t="str">
        <v>70.00</v>
      </c>
      <c r="N3893" s="4" t="str">
        <v/>
      </c>
      <c r="O3893" s="4" t="str">
        <v>GIA</v>
      </c>
      <c r="P3893" s="4">
        <v>1700</v>
      </c>
      <c r="Q3893" s="7">
        <v>-61</v>
      </c>
      <c r="R3893" s="5">
        <f>ROUND(P3893 * (1 + (Q3893 / 100)), 2)</f>
        <v>663</v>
      </c>
      <c r="S3893" s="5">
        <f>ROUND(R3893 * D3893, 2)</f>
        <v>530.4</v>
      </c>
      <c r="T3893" s="4" t="str">
        <v>MUMBAI</v>
      </c>
      <c r="U3893" s="8" t="str">
        <v>AVAILABLE</v>
      </c>
      <c r="V3893" s="4" t="str">
        <v>Feather</v>
      </c>
      <c r="W3893" s="9" t="str">
        <v>Media URL</v>
      </c>
    </row>
    <row r="3894">
      <c r="A3894" s="4" t="str">
        <v>6562177616</v>
      </c>
      <c r="B3894" s="4" t="str">
        <v>EMERALD</v>
      </c>
      <c r="C3894" s="4">
        <v>184758</v>
      </c>
      <c r="D3894" s="5">
        <v>0.81</v>
      </c>
      <c r="E3894" s="4" t="str">
        <v>K</v>
      </c>
      <c r="F3894" s="4" t="str">
        <v>VS1</v>
      </c>
      <c r="G3894" s="4" t="str">
        <v xml:space="preserve"> </v>
      </c>
      <c r="H3894" s="4" t="str">
        <v>EX</v>
      </c>
      <c r="I3894" s="4" t="str">
        <v>VG</v>
      </c>
      <c r="J3894" s="4" t="str">
        <v>FNT</v>
      </c>
      <c r="K3894" s="4" t="str">
        <v>6.28 x 4.70 x 3.04</v>
      </c>
      <c r="L3894" s="4" t="str">
        <v>64.80</v>
      </c>
      <c r="M3894" s="4" t="str">
        <v>66.00</v>
      </c>
      <c r="N3894" s="4" t="str">
        <v/>
      </c>
      <c r="O3894" s="4" t="str">
        <v>GIA</v>
      </c>
      <c r="P3894" s="4">
        <v>1700</v>
      </c>
      <c r="Q3894" s="7">
        <v>-63</v>
      </c>
      <c r="R3894" s="5">
        <f>ROUND(P3894 * (1 + (Q3894 / 100)), 2)</f>
        <v>629</v>
      </c>
      <c r="S3894" s="5">
        <f>ROUND(R3894 * D3894, 2)</f>
        <v>509.49</v>
      </c>
      <c r="T3894" s="4" t="str">
        <v>MUMBAI</v>
      </c>
      <c r="U3894" s="8" t="str">
        <v>AVAILABLE</v>
      </c>
      <c r="V3894" s="4" t="str">
        <v>Cloud</v>
      </c>
      <c r="W3894" s="9" t="str">
        <v>Media URL</v>
      </c>
    </row>
    <row r="3895">
      <c r="A3895" s="4" t="str">
        <v>6552865899</v>
      </c>
      <c r="B3895" s="4" t="str">
        <v>EMERALD</v>
      </c>
      <c r="C3895" s="4">
        <v>171103</v>
      </c>
      <c r="D3895" s="5">
        <v>0.7</v>
      </c>
      <c r="E3895" s="4" t="str">
        <v>D</v>
      </c>
      <c r="F3895" s="4" t="str">
        <v>IF</v>
      </c>
      <c r="G3895" s="4" t="str">
        <v xml:space="preserve"> </v>
      </c>
      <c r="H3895" s="4" t="str">
        <v>EX</v>
      </c>
      <c r="I3895" s="4" t="str">
        <v>VG</v>
      </c>
      <c r="J3895" s="4" t="str">
        <v>FNT</v>
      </c>
      <c r="K3895" s="4" t="str">
        <v>5.74 x 4.35 x 3.08</v>
      </c>
      <c r="L3895" s="4" t="str">
        <v>70.80</v>
      </c>
      <c r="M3895" s="4" t="str">
        <v>65.00</v>
      </c>
      <c r="N3895" s="4" t="str">
        <v/>
      </c>
      <c r="O3895" s="4" t="str">
        <v>GIA</v>
      </c>
      <c r="P3895" s="4">
        <v>4300</v>
      </c>
      <c r="Q3895" s="7">
        <v>-65</v>
      </c>
      <c r="R3895" s="5">
        <f>ROUND(P3895 * (1 + (Q3895 / 100)), 2)</f>
        <v>1505</v>
      </c>
      <c r="S3895" s="5">
        <f>ROUND(R3895 * D3895, 2)</f>
        <v>1053.5</v>
      </c>
      <c r="T3895" s="4" t="str">
        <v>MUMBAI</v>
      </c>
      <c r="U3895" s="8" t="str">
        <v>AVAILABLE</v>
      </c>
      <c r="V3895" s="4" t="str">
        <v>Minor Details of Polish</v>
      </c>
      <c r="W3895" s="9" t="str">
        <v>Media URL</v>
      </c>
    </row>
    <row r="3896">
      <c r="A3896" s="4" t="str">
        <v>6552993989</v>
      </c>
      <c r="B3896" s="4" t="str">
        <v>EMERALD</v>
      </c>
      <c r="C3896" s="4">
        <v>174524</v>
      </c>
      <c r="D3896" s="5">
        <v>0.7</v>
      </c>
      <c r="E3896" s="4" t="str">
        <v>E</v>
      </c>
      <c r="F3896" s="4" t="str">
        <v>IF</v>
      </c>
      <c r="G3896" s="4" t="str">
        <v xml:space="preserve"> </v>
      </c>
      <c r="H3896" s="4" t="str">
        <v>EX</v>
      </c>
      <c r="I3896" s="4" t="str">
        <v>VG</v>
      </c>
      <c r="J3896" s="4" t="str">
        <v>STG</v>
      </c>
      <c r="K3896" s="4" t="str">
        <v>5.50 x 4.18 x 3.08</v>
      </c>
      <c r="L3896" s="4" t="str">
        <v>73.80</v>
      </c>
      <c r="M3896" s="4" t="str">
        <v>66.00</v>
      </c>
      <c r="N3896" s="4" t="str">
        <v/>
      </c>
      <c r="O3896" s="4" t="str">
        <v>GIA</v>
      </c>
      <c r="P3896" s="4">
        <v>4000</v>
      </c>
      <c r="Q3896" s="7">
        <v>-71</v>
      </c>
      <c r="R3896" s="5">
        <f>ROUND(P3896 * (1 + (Q3896 / 100)), 2)</f>
        <v>1160</v>
      </c>
      <c r="S3896" s="5">
        <f>ROUND(R3896 * D3896, 2)</f>
        <v>812</v>
      </c>
      <c r="T3896" s="4" t="str">
        <v>MUMBAI</v>
      </c>
      <c r="U3896" s="8" t="str">
        <v>AVAILABLE</v>
      </c>
      <c r="V3896" s="4" t="str">
        <v>Minor Details of Polish</v>
      </c>
      <c r="W3896" s="9" t="str">
        <v>Media URL</v>
      </c>
    </row>
    <row r="3897">
      <c r="A3897" s="4" t="str">
        <v>7551940445</v>
      </c>
      <c r="B3897" s="4" t="str">
        <v>EMERALD</v>
      </c>
      <c r="C3897" s="4">
        <v>173369</v>
      </c>
      <c r="D3897" s="5">
        <v>0.7</v>
      </c>
      <c r="E3897" s="4" t="str">
        <v>F</v>
      </c>
      <c r="F3897" s="4" t="str">
        <v>VVS1</v>
      </c>
      <c r="G3897" s="4" t="str">
        <v xml:space="preserve"> </v>
      </c>
      <c r="H3897" s="4" t="str">
        <v>EX</v>
      </c>
      <c r="I3897" s="4" t="str">
        <v>VG</v>
      </c>
      <c r="J3897" s="4" t="str">
        <v>MED</v>
      </c>
      <c r="K3897" s="4" t="str">
        <v>5.71 x 4.17 x 2.96</v>
      </c>
      <c r="L3897" s="4" t="str">
        <v>71.10</v>
      </c>
      <c r="M3897" s="4" t="str">
        <v>58.00</v>
      </c>
      <c r="N3897" s="4" t="str">
        <v/>
      </c>
      <c r="O3897" s="4" t="str">
        <v>GIA</v>
      </c>
      <c r="P3897" s="4">
        <v>3500</v>
      </c>
      <c r="Q3897" s="7">
        <v>-70</v>
      </c>
      <c r="R3897" s="5">
        <f>ROUND(P3897 * (1 + (Q3897 / 100)), 2)</f>
        <v>1050</v>
      </c>
      <c r="S3897" s="5">
        <f>ROUND(R3897 * D3897, 2)</f>
        <v>735</v>
      </c>
      <c r="T3897" s="4" t="str">
        <v>MUMBAI</v>
      </c>
      <c r="U3897" s="8" t="str">
        <v>AVAILABLE</v>
      </c>
      <c r="V3897" s="4" t="str">
        <v>Internal Graining, Feather, Surface Graining</v>
      </c>
      <c r="W3897" s="9" t="str">
        <v>Media URL</v>
      </c>
    </row>
    <row r="3898">
      <c r="A3898" s="4" t="str">
        <v>2556343435</v>
      </c>
      <c r="B3898" s="4" t="str">
        <v>EMERALD</v>
      </c>
      <c r="C3898" s="4">
        <v>150473</v>
      </c>
      <c r="D3898" s="5">
        <v>0.7</v>
      </c>
      <c r="E3898" s="4" t="str">
        <v>H</v>
      </c>
      <c r="F3898" s="4" t="str">
        <v>SI1</v>
      </c>
      <c r="G3898" s="4" t="str">
        <v xml:space="preserve"> </v>
      </c>
      <c r="H3898" s="4" t="str">
        <v>EX</v>
      </c>
      <c r="I3898" s="4" t="str">
        <v>VG</v>
      </c>
      <c r="J3898" s="4" t="str">
        <v>NONE</v>
      </c>
      <c r="K3898" s="4" t="str">
        <v>5.59 x 4.34 x 2.86</v>
      </c>
      <c r="L3898" s="4" t="str">
        <v>66.00</v>
      </c>
      <c r="M3898" s="4" t="str">
        <v>72.00</v>
      </c>
      <c r="N3898" s="4" t="str">
        <v/>
      </c>
      <c r="O3898" s="4" t="str">
        <v>GIA</v>
      </c>
      <c r="P3898" s="4">
        <v>1900</v>
      </c>
      <c r="Q3898" s="7">
        <v>-72</v>
      </c>
      <c r="R3898" s="5">
        <f>ROUND(P3898 * (1 + (Q3898 / 100)), 2)</f>
        <v>532</v>
      </c>
      <c r="S3898" s="5">
        <f>ROUND(R3898 * D3898, 2)</f>
        <v>372.4</v>
      </c>
      <c r="T3898" s="4" t="str">
        <v>MUMBAI</v>
      </c>
      <c r="U3898" s="8" t="str">
        <v>AVAILABLE</v>
      </c>
      <c r="V3898" s="4" t="str">
        <v>Crystal, Feather</v>
      </c>
      <c r="W3898" s="9" t="str">
        <v>Media URL</v>
      </c>
    </row>
    <row r="3899">
      <c r="A3899" s="4" t="str">
        <v>6555606416</v>
      </c>
      <c r="B3899" s="4" t="str">
        <v>EMERALD</v>
      </c>
      <c r="C3899" s="4">
        <v>162386</v>
      </c>
      <c r="D3899" s="5">
        <v>0.73</v>
      </c>
      <c r="E3899" s="4" t="str">
        <v>I</v>
      </c>
      <c r="F3899" s="4" t="str">
        <v>IF</v>
      </c>
      <c r="G3899" s="4" t="str">
        <v xml:space="preserve"> </v>
      </c>
      <c r="H3899" s="4" t="str">
        <v>EX</v>
      </c>
      <c r="I3899" s="4" t="str">
        <v>EX</v>
      </c>
      <c r="J3899" s="4" t="str">
        <v>NONE</v>
      </c>
      <c r="K3899" s="4" t="str">
        <v>6.02 x 4.26 x 3.00</v>
      </c>
      <c r="L3899" s="4" t="str">
        <v>70.40</v>
      </c>
      <c r="M3899" s="4" t="str">
        <v>66.00</v>
      </c>
      <c r="N3899" s="4" t="str">
        <v/>
      </c>
      <c r="O3899" s="4" t="str">
        <v>GIA</v>
      </c>
      <c r="P3899" s="4">
        <v>2900</v>
      </c>
      <c r="Q3899" s="7">
        <v>-71</v>
      </c>
      <c r="R3899" s="5">
        <f>ROUND(P3899 * (1 + (Q3899 / 100)), 2)</f>
        <v>841</v>
      </c>
      <c r="S3899" s="5">
        <f>ROUND(R3899 * D3899, 2)</f>
        <v>613.93</v>
      </c>
      <c r="T3899" s="4" t="str">
        <v>MUMBAI</v>
      </c>
      <c r="U3899" s="8" t="str">
        <v>AVAILABLE</v>
      </c>
      <c r="V3899" s="4" t="str">
        <v>Minor Details of Polish</v>
      </c>
      <c r="W3899" s="9" t="str">
        <v>Media URL</v>
      </c>
    </row>
    <row r="3900">
      <c r="A3900" s="4" t="str">
        <v>807656358</v>
      </c>
      <c r="B3900" s="4" t="str">
        <v>EMERALD</v>
      </c>
      <c r="C3900" s="4">
        <v>158298</v>
      </c>
      <c r="D3900" s="5">
        <v>0.73</v>
      </c>
      <c r="E3900" s="4" t="str">
        <v>I</v>
      </c>
      <c r="F3900" s="4" t="str">
        <v>IF</v>
      </c>
      <c r="G3900" s="4" t="str">
        <v>VG</v>
      </c>
      <c r="H3900" s="4" t="str">
        <v>EX</v>
      </c>
      <c r="I3900" s="4" t="str">
        <v>EX</v>
      </c>
      <c r="J3900" s="4" t="str">
        <v>NONE</v>
      </c>
      <c r="K3900" s="4" t="str">
        <v>6.15 x 4.23 x 3.00</v>
      </c>
      <c r="L3900" s="4" t="str">
        <v>70.90</v>
      </c>
      <c r="M3900" s="4" t="str">
        <v>65.00</v>
      </c>
      <c r="N3900" s="4" t="str">
        <v>29.80</v>
      </c>
      <c r="O3900" s="4" t="str">
        <v>IGI</v>
      </c>
      <c r="P3900" s="4">
        <v>2900</v>
      </c>
      <c r="Q3900" s="7">
        <v>-76</v>
      </c>
      <c r="R3900" s="5">
        <f>ROUND(P3900 * (1 + (Q3900 / 100)), 2)</f>
        <v>696</v>
      </c>
      <c r="S3900" s="5">
        <f>ROUND(R3900 * D3900, 2)</f>
        <v>508.08</v>
      </c>
      <c r="T3900" s="4" t="str">
        <v>MUMBAI</v>
      </c>
      <c r="U3900" s="8" t="str">
        <v>AVAILABLE</v>
      </c>
      <c r="V3900" s="4" t="str">
        <v xml:space="preserve"> </v>
      </c>
      <c r="W3900" s="9" t="str">
        <v>Media URL</v>
      </c>
    </row>
    <row r="3901">
      <c r="A3901" s="4" t="str">
        <v>7551377206</v>
      </c>
      <c r="B3901" s="4" t="str">
        <v>EMERALD</v>
      </c>
      <c r="C3901" s="4">
        <v>152899</v>
      </c>
      <c r="D3901" s="5">
        <v>0.7</v>
      </c>
      <c r="E3901" s="4" t="str">
        <v>I</v>
      </c>
      <c r="F3901" s="4" t="str">
        <v>VVS2</v>
      </c>
      <c r="G3901" s="4" t="str">
        <v xml:space="preserve"> </v>
      </c>
      <c r="H3901" s="4" t="str">
        <v>EX</v>
      </c>
      <c r="I3901" s="4" t="str">
        <v>VG</v>
      </c>
      <c r="J3901" s="4" t="str">
        <v>NONE</v>
      </c>
      <c r="K3901" s="4" t="str">
        <v>5.82 x 4.35 x 2.98</v>
      </c>
      <c r="L3901" s="4" t="str">
        <v>68.40</v>
      </c>
      <c r="M3901" s="4" t="str">
        <v>69.00</v>
      </c>
      <c r="N3901" s="4" t="str">
        <v/>
      </c>
      <c r="O3901" s="4" t="str">
        <v>GIA</v>
      </c>
      <c r="P3901" s="4">
        <v>2500</v>
      </c>
      <c r="Q3901" s="7">
        <v>-74</v>
      </c>
      <c r="R3901" s="5">
        <f>ROUND(P3901 * (1 + (Q3901 / 100)), 2)</f>
        <v>650</v>
      </c>
      <c r="S3901" s="5">
        <f>ROUND(R3901 * D3901, 2)</f>
        <v>455</v>
      </c>
      <c r="T3901" s="4" t="str">
        <v>MUMBAI</v>
      </c>
      <c r="U3901" s="8" t="str">
        <v>AVAILABLE</v>
      </c>
      <c r="V3901" s="4" t="str">
        <v>Cloud</v>
      </c>
      <c r="W3901" s="9" t="str">
        <v>Media URL</v>
      </c>
    </row>
    <row r="3902">
      <c r="A3902" s="4" t="str">
        <v>6562177652</v>
      </c>
      <c r="B3902" s="4" t="str">
        <v>EMERALD</v>
      </c>
      <c r="C3902" s="4">
        <v>183971</v>
      </c>
      <c r="D3902" s="5">
        <v>0.7</v>
      </c>
      <c r="E3902" s="4" t="str">
        <v>I</v>
      </c>
      <c r="F3902" s="4" t="str">
        <v>SI1</v>
      </c>
      <c r="G3902" s="4" t="str">
        <v xml:space="preserve"> </v>
      </c>
      <c r="H3902" s="4" t="str">
        <v>EX</v>
      </c>
      <c r="I3902" s="4" t="str">
        <v>VG</v>
      </c>
      <c r="J3902" s="4" t="str">
        <v>NONE</v>
      </c>
      <c r="K3902" s="4" t="str">
        <v>5.61 x 4.26 x 2.98</v>
      </c>
      <c r="L3902" s="4" t="str">
        <v>70.10</v>
      </c>
      <c r="M3902" s="4" t="str">
        <v>67.00</v>
      </c>
      <c r="N3902" s="4" t="str">
        <v/>
      </c>
      <c r="O3902" s="4" t="str">
        <v>GIA</v>
      </c>
      <c r="P3902" s="4">
        <v>1800</v>
      </c>
      <c r="Q3902" s="7">
        <v>-64</v>
      </c>
      <c r="R3902" s="5">
        <f>ROUND(P3902 * (1 + (Q3902 / 100)), 2)</f>
        <v>648</v>
      </c>
      <c r="S3902" s="5">
        <f>ROUND(R3902 * D3902, 2)</f>
        <v>453.6</v>
      </c>
      <c r="T3902" s="4" t="str">
        <v>MUMBAI</v>
      </c>
      <c r="U3902" s="8" t="str">
        <v>AVAILABLE</v>
      </c>
      <c r="V3902" s="4" t="str">
        <v>Feather, Twinning Wisp</v>
      </c>
      <c r="W3902" s="9" t="str">
        <v>Media URL</v>
      </c>
    </row>
    <row r="3903">
      <c r="A3903" s="4" t="str">
        <v>5566229219</v>
      </c>
      <c r="B3903" s="4" t="str">
        <v>EMERALD</v>
      </c>
      <c r="C3903" s="4">
        <v>187698</v>
      </c>
      <c r="D3903" s="5">
        <v>0.7</v>
      </c>
      <c r="E3903" s="4" t="str">
        <v>J</v>
      </c>
      <c r="F3903" s="4" t="str">
        <v>VVS1</v>
      </c>
      <c r="G3903" s="4" t="str">
        <v xml:space="preserve"> </v>
      </c>
      <c r="H3903" s="4" t="str">
        <v>EX</v>
      </c>
      <c r="I3903" s="4" t="str">
        <v>VG</v>
      </c>
      <c r="J3903" s="4" t="str">
        <v>NONE</v>
      </c>
      <c r="K3903" s="4" t="str">
        <v>5.63 x 4.27 x 3.06</v>
      </c>
      <c r="L3903" s="4" t="str">
        <v>71.70</v>
      </c>
      <c r="M3903" s="4" t="str">
        <v>70.00</v>
      </c>
      <c r="N3903" s="4" t="str">
        <v/>
      </c>
      <c r="O3903" s="4" t="str">
        <v>GIA</v>
      </c>
      <c r="P3903" s="4">
        <v>2300</v>
      </c>
      <c r="Q3903" s="7">
        <v>-68</v>
      </c>
      <c r="R3903" s="5">
        <f>ROUND(P3903 * (1 + (Q3903 / 100)), 2)</f>
        <v>736</v>
      </c>
      <c r="S3903" s="5">
        <f>ROUND(R3903 * D3903, 2)</f>
        <v>515.2</v>
      </c>
      <c r="T3903" s="4" t="str">
        <v>MUMBAI</v>
      </c>
      <c r="U3903" s="8" t="str">
        <v>AVAILABLE</v>
      </c>
      <c r="V3903" s="4" t="str">
        <v>Feather</v>
      </c>
      <c r="W3903" s="9" t="str">
        <v>Media URL</v>
      </c>
    </row>
    <row r="3904">
      <c r="A3904" s="4" t="str">
        <v>791655657</v>
      </c>
      <c r="B3904" s="4" t="str">
        <v>EMERALD</v>
      </c>
      <c r="C3904" s="4">
        <v>141422</v>
      </c>
      <c r="D3904" s="5">
        <v>0.7</v>
      </c>
      <c r="E3904" s="4" t="str">
        <v>J</v>
      </c>
      <c r="F3904" s="4" t="str">
        <v>VVS1</v>
      </c>
      <c r="G3904" s="4" t="str">
        <v>VG</v>
      </c>
      <c r="H3904" s="4" t="str">
        <v>EX</v>
      </c>
      <c r="I3904" s="4" t="str">
        <v>EX</v>
      </c>
      <c r="J3904" s="4" t="str">
        <v>NONE</v>
      </c>
      <c r="K3904" s="4" t="str">
        <v>5.70 x 4.25 x 3.01</v>
      </c>
      <c r="L3904" s="4" t="str">
        <v>70.80</v>
      </c>
      <c r="M3904" s="4" t="str">
        <v>68.00</v>
      </c>
      <c r="N3904" s="4" t="str">
        <v>36.80</v>
      </c>
      <c r="O3904" s="4" t="str">
        <v>IGI</v>
      </c>
      <c r="P3904" s="4">
        <v>2300</v>
      </c>
      <c r="Q3904" s="7">
        <v>-76</v>
      </c>
      <c r="R3904" s="5">
        <f>ROUND(P3904 * (1 + (Q3904 / 100)), 2)</f>
        <v>552</v>
      </c>
      <c r="S3904" s="5">
        <f>ROUND(R3904 * D3904, 2)</f>
        <v>386.4</v>
      </c>
      <c r="T3904" s="4" t="str">
        <v>MUMBAI</v>
      </c>
      <c r="U3904" s="8" t="str">
        <v>AVAILABLE</v>
      </c>
      <c r="V3904" s="4" t="str">
        <v>Feather</v>
      </c>
      <c r="W3904" s="9" t="str">
        <v>Media URL</v>
      </c>
    </row>
    <row r="3905">
      <c r="A3905" s="4" t="str">
        <v>6552731254</v>
      </c>
      <c r="B3905" s="4" t="str">
        <v>EMERALD</v>
      </c>
      <c r="C3905" s="4">
        <v>167379</v>
      </c>
      <c r="D3905" s="5">
        <v>0.7</v>
      </c>
      <c r="E3905" s="4" t="str">
        <v>J</v>
      </c>
      <c r="F3905" s="4" t="str">
        <v>VVS2</v>
      </c>
      <c r="G3905" s="4" t="str">
        <v xml:space="preserve"> </v>
      </c>
      <c r="H3905" s="4" t="str">
        <v>EX</v>
      </c>
      <c r="I3905" s="4" t="str">
        <v>VG</v>
      </c>
      <c r="J3905" s="4" t="str">
        <v>NONE</v>
      </c>
      <c r="K3905" s="4" t="str">
        <v>6.41 x 4.30 x 2.78</v>
      </c>
      <c r="L3905" s="4" t="str">
        <v>64.70</v>
      </c>
      <c r="M3905" s="4" t="str">
        <v>72.00</v>
      </c>
      <c r="N3905" s="4" t="str">
        <v/>
      </c>
      <c r="O3905" s="4" t="str">
        <v>GIA</v>
      </c>
      <c r="P3905" s="4">
        <v>2100</v>
      </c>
      <c r="Q3905" s="7">
        <v>-69</v>
      </c>
      <c r="R3905" s="5">
        <f>ROUND(P3905 * (1 + (Q3905 / 100)), 2)</f>
        <v>651</v>
      </c>
      <c r="S3905" s="5">
        <f>ROUND(R3905 * D3905, 2)</f>
        <v>455.7</v>
      </c>
      <c r="T3905" s="4" t="str">
        <v>MUMBAI</v>
      </c>
      <c r="U3905" s="8" t="str">
        <v>AVAILABLE</v>
      </c>
      <c r="V3905" s="4" t="str">
        <v>Feather</v>
      </c>
      <c r="W3905" s="9" t="str">
        <v>Media URL</v>
      </c>
    </row>
    <row r="3906">
      <c r="A3906" s="4" t="str">
        <v>1557763249</v>
      </c>
      <c r="B3906" s="4" t="str">
        <v>EMERALD</v>
      </c>
      <c r="C3906" s="4">
        <v>168460</v>
      </c>
      <c r="D3906" s="5">
        <v>0.7</v>
      </c>
      <c r="E3906" s="4" t="str">
        <v>J</v>
      </c>
      <c r="F3906" s="4" t="str">
        <v>VVS2</v>
      </c>
      <c r="G3906" s="4" t="str">
        <v xml:space="preserve"> </v>
      </c>
      <c r="H3906" s="4" t="str">
        <v>EX</v>
      </c>
      <c r="I3906" s="4" t="str">
        <v>VG</v>
      </c>
      <c r="J3906" s="4" t="str">
        <v>NONE</v>
      </c>
      <c r="K3906" s="4" t="str">
        <v>5.72 x 4.27 x 3.00</v>
      </c>
      <c r="L3906" s="4" t="str">
        <v>70.20</v>
      </c>
      <c r="M3906" s="4" t="str">
        <v>72.00</v>
      </c>
      <c r="N3906" s="4" t="str">
        <v/>
      </c>
      <c r="O3906" s="4" t="str">
        <v>GIA</v>
      </c>
      <c r="P3906" s="4">
        <v>2100</v>
      </c>
      <c r="Q3906" s="7">
        <v>-66</v>
      </c>
      <c r="R3906" s="5">
        <f>ROUND(P3906 * (1 + (Q3906 / 100)), 2)</f>
        <v>714</v>
      </c>
      <c r="S3906" s="5">
        <f>ROUND(R3906 * D3906, 2)</f>
        <v>499.8</v>
      </c>
      <c r="T3906" s="4" t="str">
        <v>MUMBAI</v>
      </c>
      <c r="U3906" s="8" t="str">
        <v>AVAILABLE</v>
      </c>
      <c r="V3906" s="4" t="str">
        <v>Cloud, Pinpoint, Feather</v>
      </c>
      <c r="W3906" s="9" t="str">
        <v>Media URL</v>
      </c>
    </row>
    <row r="3907">
      <c r="A3907" s="4" t="str">
        <v>2566177663</v>
      </c>
      <c r="B3907" s="4" t="str">
        <v>EMERALD</v>
      </c>
      <c r="C3907" s="4">
        <v>183900</v>
      </c>
      <c r="D3907" s="5">
        <v>0.7</v>
      </c>
      <c r="E3907" s="4" t="str">
        <v>J</v>
      </c>
      <c r="F3907" s="4" t="str">
        <v>VVS2</v>
      </c>
      <c r="G3907" s="4" t="str">
        <v xml:space="preserve"> </v>
      </c>
      <c r="H3907" s="4" t="str">
        <v>EX</v>
      </c>
      <c r="I3907" s="4" t="str">
        <v>VG</v>
      </c>
      <c r="J3907" s="4" t="str">
        <v>NONE</v>
      </c>
      <c r="K3907" s="4" t="str">
        <v>6.13 x 4.18 x 2.94</v>
      </c>
      <c r="L3907" s="4" t="str">
        <v>70.40</v>
      </c>
      <c r="M3907" s="4" t="str">
        <v>66.00</v>
      </c>
      <c r="N3907" s="4" t="str">
        <v/>
      </c>
      <c r="O3907" s="4" t="str">
        <v>GIA</v>
      </c>
      <c r="P3907" s="4">
        <v>2100</v>
      </c>
      <c r="Q3907" s="7">
        <v>-64</v>
      </c>
      <c r="R3907" s="5">
        <f>ROUND(P3907 * (1 + (Q3907 / 100)), 2)</f>
        <v>756</v>
      </c>
      <c r="S3907" s="5">
        <f>ROUND(R3907 * D3907, 2)</f>
        <v>529.2</v>
      </c>
      <c r="T3907" s="4" t="str">
        <v>MUMBAI</v>
      </c>
      <c r="U3907" s="8" t="str">
        <v>AVAILABLE</v>
      </c>
      <c r="V3907" s="4" t="str">
        <v>Feather</v>
      </c>
      <c r="W3907" s="9" t="str">
        <v>Media URL</v>
      </c>
    </row>
    <row r="3908">
      <c r="A3908" s="4" t="str">
        <v>5556338023</v>
      </c>
      <c r="B3908" s="4" t="str">
        <v>EMERALD</v>
      </c>
      <c r="C3908" s="4">
        <v>150693</v>
      </c>
      <c r="D3908" s="5">
        <v>0.7</v>
      </c>
      <c r="E3908" s="4" t="str">
        <v>K</v>
      </c>
      <c r="F3908" s="4" t="str">
        <v>VVS2</v>
      </c>
      <c r="G3908" s="4" t="str">
        <v xml:space="preserve"> </v>
      </c>
      <c r="H3908" s="4" t="str">
        <v>EX</v>
      </c>
      <c r="I3908" s="4" t="str">
        <v>EX</v>
      </c>
      <c r="J3908" s="4" t="str">
        <v>NONE</v>
      </c>
      <c r="K3908" s="4" t="str">
        <v>5.73 x 4.18 x 3.01</v>
      </c>
      <c r="L3908" s="4" t="str">
        <v>72.00</v>
      </c>
      <c r="M3908" s="4" t="str">
        <v>60.00</v>
      </c>
      <c r="N3908" s="4" t="str">
        <v/>
      </c>
      <c r="O3908" s="4" t="str">
        <v>GIA</v>
      </c>
      <c r="P3908" s="4">
        <v>1800</v>
      </c>
      <c r="Q3908" s="7">
        <v>-72</v>
      </c>
      <c r="R3908" s="5">
        <f>ROUND(P3908 * (1 + (Q3908 / 100)), 2)</f>
        <v>504</v>
      </c>
      <c r="S3908" s="5">
        <f>ROUND(R3908 * D3908, 2)</f>
        <v>352.8</v>
      </c>
      <c r="T3908" s="4" t="str">
        <v>MUMBAI</v>
      </c>
      <c r="U3908" s="8" t="str">
        <v>AVAILABLE</v>
      </c>
      <c r="V3908" s="4" t="str">
        <v>Feather</v>
      </c>
      <c r="W3908" s="9" t="str">
        <v>Media URL</v>
      </c>
    </row>
    <row r="3909">
      <c r="A3909" s="4" t="str">
        <v>1553319313</v>
      </c>
      <c r="B3909" s="4" t="str">
        <v>EMERALD</v>
      </c>
      <c r="C3909" s="4">
        <v>149586</v>
      </c>
      <c r="D3909" s="5">
        <v>0.71</v>
      </c>
      <c r="E3909" s="4" t="str">
        <v>K</v>
      </c>
      <c r="F3909" s="4" t="str">
        <v>VS1</v>
      </c>
      <c r="G3909" s="4" t="str">
        <v xml:space="preserve"> </v>
      </c>
      <c r="H3909" s="4" t="str">
        <v>VG</v>
      </c>
      <c r="I3909" s="4" t="str">
        <v>VG</v>
      </c>
      <c r="J3909" s="4" t="str">
        <v>NONE</v>
      </c>
      <c r="K3909" s="4" t="str">
        <v>5.59 x 4.28 x 3.06</v>
      </c>
      <c r="L3909" s="4" t="str">
        <v>71.30</v>
      </c>
      <c r="M3909" s="4" t="str">
        <v>68.00</v>
      </c>
      <c r="N3909" s="4" t="str">
        <v/>
      </c>
      <c r="O3909" s="4" t="str">
        <v>GIA</v>
      </c>
      <c r="P3909" s="4">
        <v>1700</v>
      </c>
      <c r="Q3909" s="7">
        <v>-72</v>
      </c>
      <c r="R3909" s="5">
        <f>ROUND(P3909 * (1 + (Q3909 / 100)), 2)</f>
        <v>476</v>
      </c>
      <c r="S3909" s="5">
        <f>ROUND(R3909 * D3909, 2)</f>
        <v>337.96</v>
      </c>
      <c r="T3909" s="4" t="str">
        <v>MUMBAI</v>
      </c>
      <c r="U3909" s="8" t="str">
        <v>AVAILABLE</v>
      </c>
      <c r="V3909" s="4" t="str">
        <v>Crystal, Cloud, Pinpoint</v>
      </c>
      <c r="W3909" s="9" t="str">
        <v>Media URL</v>
      </c>
    </row>
    <row r="3910">
      <c r="A3910" s="4" t="str">
        <v>1553659697</v>
      </c>
      <c r="B3910" s="4" t="str">
        <v>EMERALD</v>
      </c>
      <c r="C3910" s="4">
        <v>164873</v>
      </c>
      <c r="D3910" s="5">
        <v>0.7</v>
      </c>
      <c r="E3910" s="4" t="str">
        <v>L</v>
      </c>
      <c r="F3910" s="4" t="str">
        <v>VVS2</v>
      </c>
      <c r="G3910" s="4" t="str">
        <v xml:space="preserve"> </v>
      </c>
      <c r="H3910" s="4" t="str">
        <v>EX</v>
      </c>
      <c r="I3910" s="4" t="str">
        <v>VG</v>
      </c>
      <c r="J3910" s="4" t="str">
        <v>NONE</v>
      </c>
      <c r="K3910" s="4" t="str">
        <v>5.71 x 4.35 x 2.96</v>
      </c>
      <c r="L3910" s="4" t="str">
        <v>67.90</v>
      </c>
      <c r="M3910" s="4" t="str">
        <v>65.00</v>
      </c>
      <c r="N3910" s="4" t="str">
        <v/>
      </c>
      <c r="O3910" s="4" t="str">
        <v>GIA</v>
      </c>
      <c r="P3910" s="4">
        <v>1600</v>
      </c>
      <c r="Q3910" s="7">
        <v>-68</v>
      </c>
      <c r="R3910" s="5">
        <f>ROUND(P3910 * (1 + (Q3910 / 100)), 2)</f>
        <v>512</v>
      </c>
      <c r="S3910" s="5">
        <f>ROUND(R3910 * D3910, 2)</f>
        <v>358.4</v>
      </c>
      <c r="T3910" s="4" t="str">
        <v>MUMBAI</v>
      </c>
      <c r="U3910" s="8" t="str">
        <v>AVAILABLE</v>
      </c>
      <c r="V3910" s="4" t="str">
        <v>Pinpoint, Feather, Internal Graining</v>
      </c>
      <c r="W3910" s="9" t="str">
        <v>Media URL</v>
      </c>
    </row>
    <row r="3911">
      <c r="A3911" s="4" t="str">
        <v>2568231589</v>
      </c>
      <c r="B3911" s="4" t="str">
        <v>EMERALD</v>
      </c>
      <c r="C3911" s="4">
        <v>187508</v>
      </c>
      <c r="D3911" s="5">
        <v>0.7</v>
      </c>
      <c r="E3911" s="4" t="str">
        <v>L</v>
      </c>
      <c r="F3911" s="4" t="str">
        <v>VVS2</v>
      </c>
      <c r="G3911" s="4" t="str">
        <v xml:space="preserve"> </v>
      </c>
      <c r="H3911" s="4" t="str">
        <v>EX</v>
      </c>
      <c r="I3911" s="4" t="str">
        <v>VG</v>
      </c>
      <c r="J3911" s="4" t="str">
        <v>FNT</v>
      </c>
      <c r="K3911" s="4" t="str">
        <v>5.67 x 4.38 x 3.13</v>
      </c>
      <c r="L3911" s="4" t="str">
        <v>71.60</v>
      </c>
      <c r="M3911" s="4" t="str">
        <v>66.00</v>
      </c>
      <c r="N3911" s="4" t="str">
        <v/>
      </c>
      <c r="O3911" s="4" t="str">
        <v>GIA</v>
      </c>
      <c r="P3911" s="4">
        <v>1600</v>
      </c>
      <c r="Q3911" s="7">
        <v>-65</v>
      </c>
      <c r="R3911" s="5">
        <f>ROUND(P3911 * (1 + (Q3911 / 100)), 2)</f>
        <v>560</v>
      </c>
      <c r="S3911" s="5">
        <f>ROUND(R3911 * D3911, 2)</f>
        <v>392</v>
      </c>
      <c r="T3911" s="4" t="str">
        <v>MUMBAI</v>
      </c>
      <c r="U3911" s="8" t="str">
        <v>AVAILABLE</v>
      </c>
      <c r="V3911" s="4" t="str">
        <v>Pinpoint</v>
      </c>
      <c r="W3911" s="9" t="str">
        <v>Media URL</v>
      </c>
    </row>
    <row r="3912">
      <c r="A3912" s="4" t="str">
        <v>2556994025</v>
      </c>
      <c r="B3912" s="4" t="str">
        <v>EMERALD</v>
      </c>
      <c r="C3912" s="4">
        <v>174678</v>
      </c>
      <c r="D3912" s="5">
        <v>0.7</v>
      </c>
      <c r="E3912" s="4" t="str">
        <v>M</v>
      </c>
      <c r="F3912" s="4" t="str">
        <v>VS2</v>
      </c>
      <c r="G3912" s="4" t="str">
        <v xml:space="preserve"> </v>
      </c>
      <c r="H3912" s="4" t="str">
        <v>VG</v>
      </c>
      <c r="I3912" s="4" t="str">
        <v>GD</v>
      </c>
      <c r="J3912" s="4" t="str">
        <v>NONE</v>
      </c>
      <c r="K3912" s="4" t="str">
        <v>5.45 x 4.15 x 3.08</v>
      </c>
      <c r="L3912" s="4" t="str">
        <v>74.10</v>
      </c>
      <c r="M3912" s="4" t="str">
        <v>73.00</v>
      </c>
      <c r="N3912" s="4" t="str">
        <v/>
      </c>
      <c r="O3912" s="4" t="str">
        <v>GIA</v>
      </c>
      <c r="P3912" s="4">
        <v>1300</v>
      </c>
      <c r="Q3912" s="7">
        <v>-70</v>
      </c>
      <c r="R3912" s="5">
        <f>ROUND(P3912 * (1 + (Q3912 / 100)), 2)</f>
        <v>390</v>
      </c>
      <c r="S3912" s="5">
        <f>ROUND(R3912 * D3912, 2)</f>
        <v>273</v>
      </c>
      <c r="T3912" s="4" t="str">
        <v>MUMBAI</v>
      </c>
      <c r="U3912" s="8" t="str">
        <v>AVAILABLE</v>
      </c>
      <c r="V3912" s="4" t="str">
        <v>Feather</v>
      </c>
      <c r="W3912" s="9" t="str">
        <v>Media URL</v>
      </c>
    </row>
    <row r="3913">
      <c r="A3913" s="4" t="str">
        <v>1553717424</v>
      </c>
      <c r="B3913" s="4" t="str">
        <v>EMERALD</v>
      </c>
      <c r="C3913" s="4">
        <v>166667</v>
      </c>
      <c r="D3913" s="5">
        <v>0.7</v>
      </c>
      <c r="E3913" s="4" t="str">
        <v>N</v>
      </c>
      <c r="F3913" s="4" t="str">
        <v>VS1</v>
      </c>
      <c r="G3913" s="4" t="str">
        <v xml:space="preserve"> </v>
      </c>
      <c r="H3913" s="4" t="str">
        <v>VG</v>
      </c>
      <c r="I3913" s="4" t="str">
        <v>VG</v>
      </c>
      <c r="J3913" s="4" t="str">
        <v>NONE</v>
      </c>
      <c r="K3913" s="4" t="str">
        <v>5.81 x 4.24 x 3.06</v>
      </c>
      <c r="L3913" s="4" t="str">
        <v>72.30</v>
      </c>
      <c r="M3913" s="4" t="str">
        <v>61.00</v>
      </c>
      <c r="N3913" s="4" t="str">
        <v/>
      </c>
      <c r="O3913" s="4" t="str">
        <v>GIA</v>
      </c>
      <c r="P3913" s="4">
        <v>1400</v>
      </c>
      <c r="Q3913" s="7">
        <v>-66</v>
      </c>
      <c r="R3913" s="5">
        <f>ROUND(P3913 * (1 + (Q3913 / 100)), 2)</f>
        <v>476</v>
      </c>
      <c r="S3913" s="5">
        <f>ROUND(R3913 * D3913, 2)</f>
        <v>333.2</v>
      </c>
      <c r="T3913" s="4" t="str">
        <v>MUMBAI</v>
      </c>
      <c r="U3913" s="8" t="str">
        <v>AVAILABLE</v>
      </c>
      <c r="V3913" s="4" t="str">
        <v>Feather, Pinpoint</v>
      </c>
      <c r="W3913" s="9" t="str">
        <v>Media URL</v>
      </c>
    </row>
    <row r="3914">
      <c r="A3914" s="4" t="str">
        <v>6552526628</v>
      </c>
      <c r="B3914" s="4" t="str">
        <v>EMERALD</v>
      </c>
      <c r="C3914" s="4">
        <v>160448</v>
      </c>
      <c r="D3914" s="5">
        <v>0.72</v>
      </c>
      <c r="E3914" s="4" t="str">
        <v>N</v>
      </c>
      <c r="F3914" s="4" t="str">
        <v>VS1</v>
      </c>
      <c r="G3914" s="4" t="str">
        <v xml:space="preserve"> </v>
      </c>
      <c r="H3914" s="4" t="str">
        <v>EX</v>
      </c>
      <c r="I3914" s="4" t="str">
        <v>VG</v>
      </c>
      <c r="J3914" s="4" t="str">
        <v>NONE</v>
      </c>
      <c r="K3914" s="4" t="str">
        <v>5.56 x 4.31 x 3.04</v>
      </c>
      <c r="L3914" s="4" t="str">
        <v>70.40</v>
      </c>
      <c r="M3914" s="4" t="str">
        <v>65.00</v>
      </c>
      <c r="N3914" s="4" t="str">
        <v/>
      </c>
      <c r="O3914" s="4" t="str">
        <v>GIA</v>
      </c>
      <c r="P3914" s="4">
        <v>1400</v>
      </c>
      <c r="Q3914" s="7">
        <v>-64</v>
      </c>
      <c r="R3914" s="5">
        <f>ROUND(P3914 * (1 + (Q3914 / 100)), 2)</f>
        <v>504</v>
      </c>
      <c r="S3914" s="5">
        <f>ROUND(R3914 * D3914, 2)</f>
        <v>362.88</v>
      </c>
      <c r="T3914" s="4" t="str">
        <v>MUMBAI</v>
      </c>
      <c r="U3914" s="8" t="str">
        <v>AVAILABLE</v>
      </c>
      <c r="V3914" s="4" t="str">
        <v>Crystal, Feather, Pinpoint</v>
      </c>
      <c r="W3914" s="9" t="str">
        <v>Media URL</v>
      </c>
    </row>
    <row r="3915">
      <c r="A3915" s="4" t="str">
        <v>5566046515</v>
      </c>
      <c r="B3915" s="4" t="str">
        <v>EMERALD</v>
      </c>
      <c r="C3915" s="4">
        <v>178570</v>
      </c>
      <c r="D3915" s="5">
        <v>0.61</v>
      </c>
      <c r="E3915" s="4" t="str">
        <v>I</v>
      </c>
      <c r="F3915" s="4" t="str">
        <v>IF</v>
      </c>
      <c r="G3915" s="4" t="str">
        <v xml:space="preserve"> </v>
      </c>
      <c r="H3915" s="4" t="str">
        <v>EX</v>
      </c>
      <c r="I3915" s="4" t="str">
        <v>VG</v>
      </c>
      <c r="J3915" s="4" t="str">
        <v>NONE</v>
      </c>
      <c r="K3915" s="4" t="str">
        <v>6.19 x 4.03 x 2.66</v>
      </c>
      <c r="L3915" s="4" t="str">
        <v>66.00</v>
      </c>
      <c r="M3915" s="4" t="str">
        <v>69.00</v>
      </c>
      <c r="N3915" s="4" t="str">
        <v/>
      </c>
      <c r="O3915" s="4" t="str">
        <v>GIA</v>
      </c>
      <c r="P3915" s="4">
        <v>2000</v>
      </c>
      <c r="Q3915" s="7">
        <v>-63</v>
      </c>
      <c r="R3915" s="5">
        <f>ROUND(P3915 * (1 + (Q3915 / 100)), 2)</f>
        <v>740</v>
      </c>
      <c r="S3915" s="5">
        <f>ROUND(R3915 * D3915, 2)</f>
        <v>451.4</v>
      </c>
      <c r="T3915" s="4" t="str">
        <v>MUMBAI</v>
      </c>
      <c r="U3915" s="8" t="str">
        <v>AVAILABLE</v>
      </c>
      <c r="V3915" s="4" t="str">
        <v>Minor Details of Polish</v>
      </c>
      <c r="W3915" s="9" t="str">
        <v>Media URL</v>
      </c>
    </row>
    <row r="3916">
      <c r="A3916" s="4" t="str">
        <v>6551834187</v>
      </c>
      <c r="B3916" s="4" t="str">
        <v>EMERALD</v>
      </c>
      <c r="C3916" s="4">
        <v>170107</v>
      </c>
      <c r="D3916" s="5">
        <v>0.63</v>
      </c>
      <c r="E3916" s="4" t="str">
        <v>J</v>
      </c>
      <c r="F3916" s="4" t="str">
        <v>IF</v>
      </c>
      <c r="G3916" s="4" t="str">
        <v xml:space="preserve"> </v>
      </c>
      <c r="H3916" s="4" t="str">
        <v>EX</v>
      </c>
      <c r="I3916" s="4" t="str">
        <v>VG</v>
      </c>
      <c r="J3916" s="4" t="str">
        <v>NONE</v>
      </c>
      <c r="K3916" s="4" t="str">
        <v>5.73 x 4.24 x 2.65</v>
      </c>
      <c r="L3916" s="4" t="str">
        <v>62.40</v>
      </c>
      <c r="M3916" s="4" t="str">
        <v>75.00</v>
      </c>
      <c r="N3916" s="4" t="str">
        <v/>
      </c>
      <c r="O3916" s="4" t="str">
        <v>GIA</v>
      </c>
      <c r="P3916" s="4">
        <v>1800</v>
      </c>
      <c r="Q3916" s="7">
        <v>-65</v>
      </c>
      <c r="R3916" s="5">
        <f>ROUND(P3916 * (1 + (Q3916 / 100)), 2)</f>
        <v>630</v>
      </c>
      <c r="S3916" s="5">
        <f>ROUND(R3916 * D3916, 2)</f>
        <v>396.9</v>
      </c>
      <c r="T3916" s="4" t="str">
        <v>MUMBAI</v>
      </c>
      <c r="U3916" s="8" t="str">
        <v>AVAILABLE</v>
      </c>
      <c r="V3916" s="4" t="str">
        <v>Surface Graining, Minor Details of Polish</v>
      </c>
      <c r="W3916" s="9" t="str">
        <v>Media URL</v>
      </c>
    </row>
    <row r="3917">
      <c r="A3917" s="4" t="str">
        <v>2567136096</v>
      </c>
      <c r="B3917" s="4" t="str">
        <v>EMERALD</v>
      </c>
      <c r="C3917" s="4">
        <v>182845</v>
      </c>
      <c r="D3917" s="5">
        <v>0.63</v>
      </c>
      <c r="E3917" s="4" t="str">
        <v>J</v>
      </c>
      <c r="F3917" s="4" t="str">
        <v>IF</v>
      </c>
      <c r="G3917" s="4" t="str">
        <v xml:space="preserve"> </v>
      </c>
      <c r="H3917" s="4" t="str">
        <v>EX</v>
      </c>
      <c r="I3917" s="4" t="str">
        <v>VG</v>
      </c>
      <c r="J3917" s="4" t="str">
        <v>NONE</v>
      </c>
      <c r="K3917" s="4" t="str">
        <v>5.84 x 3.91 x 2.73</v>
      </c>
      <c r="L3917" s="4" t="str">
        <v>69.70</v>
      </c>
      <c r="M3917" s="4" t="str">
        <v>68.00</v>
      </c>
      <c r="N3917" s="4" t="str">
        <v/>
      </c>
      <c r="O3917" s="4" t="str">
        <v>GIA</v>
      </c>
      <c r="P3917" s="4">
        <v>1800</v>
      </c>
      <c r="Q3917" s="7">
        <v>-64</v>
      </c>
      <c r="R3917" s="5">
        <f>ROUND(P3917 * (1 + (Q3917 / 100)), 2)</f>
        <v>648</v>
      </c>
      <c r="S3917" s="5">
        <f>ROUND(R3917 * D3917, 2)</f>
        <v>408.24</v>
      </c>
      <c r="T3917" s="4" t="str">
        <v>MUMBAI</v>
      </c>
      <c r="U3917" s="8" t="str">
        <v>AVAILABLE</v>
      </c>
      <c r="V3917" s="4" t="str">
        <v>Minor Details of Polish</v>
      </c>
      <c r="W3917" s="9" t="str">
        <v>Media URL</v>
      </c>
    </row>
    <row r="3918">
      <c r="A3918" s="4" t="str">
        <v>3555367326</v>
      </c>
      <c r="B3918" s="4" t="str">
        <v>EMERALD</v>
      </c>
      <c r="C3918" s="4">
        <v>152585</v>
      </c>
      <c r="D3918" s="5">
        <v>0.62</v>
      </c>
      <c r="E3918" s="4" t="str">
        <v>K</v>
      </c>
      <c r="F3918" s="4" t="str">
        <v>IF</v>
      </c>
      <c r="G3918" s="4" t="str">
        <v xml:space="preserve"> </v>
      </c>
      <c r="H3918" s="4" t="str">
        <v>EX</v>
      </c>
      <c r="I3918" s="4" t="str">
        <v>VG</v>
      </c>
      <c r="J3918" s="4" t="str">
        <v>NONE</v>
      </c>
      <c r="K3918" s="4" t="str">
        <v>5.39 x 4.17 x 3.13</v>
      </c>
      <c r="L3918" s="4" t="str">
        <v>75.20</v>
      </c>
      <c r="M3918" s="4" t="str">
        <v>70.00</v>
      </c>
      <c r="N3918" s="4" t="str">
        <v/>
      </c>
      <c r="O3918" s="4" t="str">
        <v>GIA</v>
      </c>
      <c r="P3918" s="4">
        <v>1600</v>
      </c>
      <c r="Q3918" s="7">
        <v>-73</v>
      </c>
      <c r="R3918" s="5">
        <f>ROUND(P3918 * (1 + (Q3918 / 100)), 2)</f>
        <v>432</v>
      </c>
      <c r="S3918" s="5">
        <f>ROUND(R3918 * D3918, 2)</f>
        <v>267.84</v>
      </c>
      <c r="T3918" s="4" t="str">
        <v>MUMBAI</v>
      </c>
      <c r="U3918" s="8" t="str">
        <v>AVAILABLE</v>
      </c>
      <c r="V3918" s="4" t="str">
        <v>Minor Details of Polish</v>
      </c>
      <c r="W3918" s="9" t="str">
        <v>Media URL</v>
      </c>
    </row>
    <row r="3919">
      <c r="A3919" s="4" t="str">
        <v>7568050554</v>
      </c>
      <c r="B3919" s="4" t="str">
        <v>EMERALD</v>
      </c>
      <c r="C3919" s="4">
        <v>179146</v>
      </c>
      <c r="D3919" s="5">
        <v>0.5</v>
      </c>
      <c r="E3919" s="4" t="str">
        <v>D</v>
      </c>
      <c r="F3919" s="4" t="str">
        <v>VVS1</v>
      </c>
      <c r="G3919" s="4" t="str">
        <v xml:space="preserve"> </v>
      </c>
      <c r="H3919" s="4" t="str">
        <v>EX</v>
      </c>
      <c r="I3919" s="4" t="str">
        <v>VG</v>
      </c>
      <c r="J3919" s="4" t="str">
        <v>NONE</v>
      </c>
      <c r="K3919" s="4" t="str">
        <v>5.20 x 3.73 x 2.71</v>
      </c>
      <c r="L3919" s="4" t="str">
        <v>72.70</v>
      </c>
      <c r="M3919" s="4" t="str">
        <v>65.00</v>
      </c>
      <c r="N3919" s="4" t="str">
        <v/>
      </c>
      <c r="O3919" s="4" t="str">
        <v>GIA</v>
      </c>
      <c r="P3919" s="4">
        <v>2800</v>
      </c>
      <c r="Q3919" s="7">
        <v>-63</v>
      </c>
      <c r="R3919" s="5">
        <f>ROUND(P3919 * (1 + (Q3919 / 100)), 2)</f>
        <v>1036</v>
      </c>
      <c r="S3919" s="5">
        <f>ROUND(R3919 * D3919, 2)</f>
        <v>518</v>
      </c>
      <c r="T3919" s="4" t="str">
        <v>MUMBAI</v>
      </c>
      <c r="U3919" s="8" t="str">
        <v>AVAILABLE</v>
      </c>
      <c r="V3919" s="4" t="str">
        <v>Pinpoint, Internal Graining</v>
      </c>
      <c r="W3919" s="9" t="str">
        <v>Media URL</v>
      </c>
    </row>
    <row r="3920">
      <c r="A3920" s="4" t="str">
        <v>7562153829</v>
      </c>
      <c r="B3920" s="4" t="str">
        <v>EMERALD</v>
      </c>
      <c r="C3920" s="4">
        <v>183883</v>
      </c>
      <c r="D3920" s="5">
        <v>0.51</v>
      </c>
      <c r="E3920" s="4" t="str">
        <v>E</v>
      </c>
      <c r="F3920" s="4" t="str">
        <v>VS1</v>
      </c>
      <c r="G3920" s="4" t="str">
        <v xml:space="preserve"> </v>
      </c>
      <c r="H3920" s="4" t="str">
        <v>EX</v>
      </c>
      <c r="I3920" s="4" t="str">
        <v>VG</v>
      </c>
      <c r="J3920" s="4" t="str">
        <v>NONE</v>
      </c>
      <c r="K3920" s="4" t="str">
        <v>5.31 x 3.82 x 2.52</v>
      </c>
      <c r="L3920" s="4" t="str">
        <v>66.00</v>
      </c>
      <c r="M3920" s="4" t="str">
        <v>71.00</v>
      </c>
      <c r="N3920" s="4" t="str">
        <v/>
      </c>
      <c r="O3920" s="4" t="str">
        <v>GIA</v>
      </c>
      <c r="P3920" s="4">
        <v>2300</v>
      </c>
      <c r="Q3920" s="7">
        <v>-62</v>
      </c>
      <c r="R3920" s="5">
        <f>ROUND(P3920 * (1 + (Q3920 / 100)), 2)</f>
        <v>874</v>
      </c>
      <c r="S3920" s="5">
        <f>ROUND(R3920 * D3920, 2)</f>
        <v>445.74</v>
      </c>
      <c r="T3920" s="4" t="str">
        <v>MUMBAI</v>
      </c>
      <c r="U3920" s="8" t="str">
        <v>AVAILABLE</v>
      </c>
      <c r="V3920" s="4" t="str">
        <v>Cloud</v>
      </c>
      <c r="W3920" s="9" t="str">
        <v>Media URL</v>
      </c>
    </row>
    <row r="3921">
      <c r="A3921" s="4" t="str">
        <v>6562136076</v>
      </c>
      <c r="B3921" s="4" t="str">
        <v>EMERALD</v>
      </c>
      <c r="C3921" s="4">
        <v>182887</v>
      </c>
      <c r="D3921" s="5">
        <v>0.51</v>
      </c>
      <c r="E3921" s="4" t="str">
        <v>I</v>
      </c>
      <c r="F3921" s="4" t="str">
        <v>VS1</v>
      </c>
      <c r="G3921" s="4" t="str">
        <v xml:space="preserve"> </v>
      </c>
      <c r="H3921" s="4" t="str">
        <v>EX</v>
      </c>
      <c r="I3921" s="4" t="str">
        <v>VG</v>
      </c>
      <c r="J3921" s="4" t="str">
        <v>NONE</v>
      </c>
      <c r="K3921" s="4" t="str">
        <v>5.24 x 3.75 x 2.67</v>
      </c>
      <c r="L3921" s="4" t="str">
        <v>71.20</v>
      </c>
      <c r="M3921" s="4" t="str">
        <v>70.00</v>
      </c>
      <c r="N3921" s="4" t="str">
        <v/>
      </c>
      <c r="O3921" s="4" t="str">
        <v>GIA</v>
      </c>
      <c r="P3921" s="4">
        <v>1600</v>
      </c>
      <c r="Q3921" s="7">
        <v>-63</v>
      </c>
      <c r="R3921" s="5">
        <f>ROUND(P3921 * (1 + (Q3921 / 100)), 2)</f>
        <v>592</v>
      </c>
      <c r="S3921" s="5">
        <f>ROUND(R3921 * D3921, 2)</f>
        <v>301.92</v>
      </c>
      <c r="T3921" s="4" t="str">
        <v>MUMBAI</v>
      </c>
      <c r="U3921" s="8" t="str">
        <v>AVAILABLE</v>
      </c>
      <c r="V3921" s="4" t="str">
        <v>Feather, Cloud</v>
      </c>
      <c r="W3921" s="9" t="str">
        <v>Media URL</v>
      </c>
    </row>
    <row r="3922">
      <c r="A3922" s="4" t="str">
        <v>6552513790</v>
      </c>
      <c r="B3922" s="4" t="str">
        <v>EMERALD</v>
      </c>
      <c r="C3922" s="4">
        <v>158745</v>
      </c>
      <c r="D3922" s="5">
        <v>0.54</v>
      </c>
      <c r="E3922" s="4" t="str">
        <v>K</v>
      </c>
      <c r="F3922" s="4" t="str">
        <v>IF</v>
      </c>
      <c r="G3922" s="4" t="str">
        <v xml:space="preserve"> </v>
      </c>
      <c r="H3922" s="4" t="str">
        <v>EX</v>
      </c>
      <c r="I3922" s="4" t="str">
        <v>VG</v>
      </c>
      <c r="J3922" s="4" t="str">
        <v>NONE</v>
      </c>
      <c r="K3922" s="4" t="str">
        <v>5.34 x 3.81 x 2.74</v>
      </c>
      <c r="L3922" s="4" t="str">
        <v>72.10</v>
      </c>
      <c r="M3922" s="4" t="str">
        <v>60.00</v>
      </c>
      <c r="N3922" s="4" t="str">
        <v/>
      </c>
      <c r="O3922" s="4" t="str">
        <v>GIA</v>
      </c>
      <c r="P3922" s="4">
        <v>1600</v>
      </c>
      <c r="Q3922" s="7">
        <v>-72</v>
      </c>
      <c r="R3922" s="5">
        <f>ROUND(P3922 * (1 + (Q3922 / 100)), 2)</f>
        <v>448</v>
      </c>
      <c r="S3922" s="5">
        <f>ROUND(R3922 * D3922, 2)</f>
        <v>241.92</v>
      </c>
      <c r="T3922" s="4" t="str">
        <v>MUMBAI</v>
      </c>
      <c r="U3922" s="8" t="str">
        <v>AVAILABLE</v>
      </c>
      <c r="V3922" s="4" t="str">
        <v>Minor Details of Polish</v>
      </c>
      <c r="W3922" s="9" t="str">
        <v>Media URL</v>
      </c>
    </row>
    <row r="3923">
      <c r="A3923" s="4" t="str">
        <v>6552381631</v>
      </c>
      <c r="B3923" s="4" t="str">
        <v>EMERALD</v>
      </c>
      <c r="C3923" s="4">
        <v>152808</v>
      </c>
      <c r="D3923" s="5">
        <v>0.5</v>
      </c>
      <c r="E3923" s="4" t="str">
        <v>K</v>
      </c>
      <c r="F3923" s="4" t="str">
        <v>VVS1</v>
      </c>
      <c r="G3923" s="4" t="str">
        <v xml:space="preserve"> </v>
      </c>
      <c r="H3923" s="4" t="str">
        <v>EX</v>
      </c>
      <c r="I3923" s="4" t="str">
        <v>VG</v>
      </c>
      <c r="J3923" s="4" t="str">
        <v>NONE</v>
      </c>
      <c r="K3923" s="4" t="str">
        <v>5.24 x 3.72 x 2.60</v>
      </c>
      <c r="L3923" s="4" t="str">
        <v>69.80</v>
      </c>
      <c r="M3923" s="4" t="str">
        <v>75.00</v>
      </c>
      <c r="N3923" s="4" t="str">
        <v/>
      </c>
      <c r="O3923" s="4" t="str">
        <v>GIA</v>
      </c>
      <c r="P3923" s="4">
        <v>1500</v>
      </c>
      <c r="Q3923" s="7">
        <v>-73</v>
      </c>
      <c r="R3923" s="5">
        <f>ROUND(P3923 * (1 + (Q3923 / 100)), 2)</f>
        <v>405</v>
      </c>
      <c r="S3923" s="5">
        <f>ROUND(R3923 * D3923, 2)</f>
        <v>202.5</v>
      </c>
      <c r="T3923" s="4" t="str">
        <v>MUMBAI</v>
      </c>
      <c r="U3923" s="8" t="str">
        <v>AVAILABLE</v>
      </c>
      <c r="V3923" s="4" t="str">
        <v>Pinpoint, Feather</v>
      </c>
      <c r="W3923" s="9" t="str">
        <v>Media URL</v>
      </c>
    </row>
    <row r="3924">
      <c r="A3924" s="4" t="str">
        <v>2557652975</v>
      </c>
      <c r="B3924" s="4" t="str">
        <v>EMERALD</v>
      </c>
      <c r="C3924" s="4">
        <v>164375</v>
      </c>
      <c r="D3924" s="5">
        <v>0.5</v>
      </c>
      <c r="E3924" s="4" t="str">
        <v>K</v>
      </c>
      <c r="F3924" s="4" t="str">
        <v>VVS2</v>
      </c>
      <c r="G3924" s="4" t="str">
        <v xml:space="preserve"> </v>
      </c>
      <c r="H3924" s="4" t="str">
        <v>VG</v>
      </c>
      <c r="I3924" s="4" t="str">
        <v>VG</v>
      </c>
      <c r="J3924" s="4" t="str">
        <v>NONE</v>
      </c>
      <c r="K3924" s="4" t="str">
        <v>5.33 x 3.90 x 2.58</v>
      </c>
      <c r="L3924" s="4" t="str">
        <v>66.10</v>
      </c>
      <c r="M3924" s="4" t="str">
        <v>67.00</v>
      </c>
      <c r="N3924" s="4" t="str">
        <v/>
      </c>
      <c r="O3924" s="4" t="str">
        <v>GIA</v>
      </c>
      <c r="P3924" s="4">
        <v>1400</v>
      </c>
      <c r="Q3924" s="7">
        <v>-67</v>
      </c>
      <c r="R3924" s="5">
        <f>ROUND(P3924 * (1 + (Q3924 / 100)), 2)</f>
        <v>462</v>
      </c>
      <c r="S3924" s="5">
        <f>ROUND(R3924 * D3924, 2)</f>
        <v>231</v>
      </c>
      <c r="T3924" s="4" t="str">
        <v>MUMBAI</v>
      </c>
      <c r="U3924" s="8" t="str">
        <v>AVAILABLE</v>
      </c>
      <c r="V3924" s="4" t="str">
        <v>Pinpoint, Cloud</v>
      </c>
      <c r="W3924" s="9" t="str">
        <v>Media URL</v>
      </c>
    </row>
    <row r="3925">
      <c r="A3925" s="4" t="str">
        <v>1565214100</v>
      </c>
      <c r="B3925" s="4" t="str">
        <v>EMERALD</v>
      </c>
      <c r="C3925" s="4">
        <v>187052</v>
      </c>
      <c r="D3925" s="5">
        <v>0.58</v>
      </c>
      <c r="E3925" s="4" t="str">
        <v>N</v>
      </c>
      <c r="F3925" s="4" t="str">
        <v>IF</v>
      </c>
      <c r="G3925" s="4" t="str">
        <v xml:space="preserve"> </v>
      </c>
      <c r="H3925" s="4" t="str">
        <v>EX</v>
      </c>
      <c r="I3925" s="4" t="str">
        <v>VG</v>
      </c>
      <c r="J3925" s="4" t="str">
        <v>NONE</v>
      </c>
      <c r="K3925" s="4" t="str">
        <v>5.40 x 4.12 x 2.77</v>
      </c>
      <c r="L3925" s="4" t="str">
        <v>67.20</v>
      </c>
      <c r="M3925" s="4" t="str">
        <v>70.00</v>
      </c>
      <c r="N3925" s="4" t="str">
        <v/>
      </c>
      <c r="O3925" s="4" t="str">
        <v>GIA</v>
      </c>
      <c r="P3925" s="4">
        <v>1300</v>
      </c>
      <c r="Q3925" s="7">
        <v>-57</v>
      </c>
      <c r="R3925" s="5">
        <f>ROUND(P3925 * (1 + (Q3925 / 100)), 2)</f>
        <v>559</v>
      </c>
      <c r="S3925" s="5">
        <f>ROUND(R3925 * D3925, 2)</f>
        <v>324.22</v>
      </c>
      <c r="T3925" s="4" t="str">
        <v>MUMBAI</v>
      </c>
      <c r="U3925" s="8" t="str">
        <v>AVAILABLE</v>
      </c>
      <c r="V3925" s="4" t="str">
        <v>Minor Details of Polish</v>
      </c>
      <c r="W3925" s="9" t="str">
        <v>Media URL</v>
      </c>
    </row>
    <row r="3926">
      <c r="A3926" s="4" t="str">
        <v>6555527798</v>
      </c>
      <c r="B3926" s="4" t="str">
        <v>CUSHION</v>
      </c>
      <c r="C3926" s="4">
        <v>160446</v>
      </c>
      <c r="D3926" s="5">
        <v>3</v>
      </c>
      <c r="E3926" s="4" t="str">
        <v>U-V</v>
      </c>
      <c r="F3926" s="4" t="str">
        <v>VS2</v>
      </c>
      <c r="G3926" s="4" t="str">
        <v xml:space="preserve"> </v>
      </c>
      <c r="H3926" s="4" t="str">
        <v>EX</v>
      </c>
      <c r="I3926" s="4" t="str">
        <v>VG</v>
      </c>
      <c r="J3926" s="4" t="str">
        <v>NONE</v>
      </c>
      <c r="K3926" s="4" t="str">
        <v>7.98 x 7.66 x 5.22</v>
      </c>
      <c r="L3926" s="4" t="str">
        <v>68.10</v>
      </c>
      <c r="M3926" s="4" t="str">
        <v>56.00</v>
      </c>
      <c r="N3926" s="4" t="str">
        <v/>
      </c>
      <c r="O3926" s="4" t="str">
        <v>GIA</v>
      </c>
      <c r="P3926" s="4">
        <v>5400</v>
      </c>
      <c r="Q3926" s="7">
        <v>-68</v>
      </c>
      <c r="R3926" s="5">
        <f>ROUND(P3926 * (1 + (Q3926 / 100)), 2)</f>
        <v>1728</v>
      </c>
      <c r="S3926" s="5">
        <f>ROUND(R3926 * D3926, 2)</f>
        <v>5184</v>
      </c>
      <c r="T3926" s="4" t="str">
        <v>EXHIBITION</v>
      </c>
      <c r="U3926" s="8" t="str">
        <v>AVAILABLE</v>
      </c>
      <c r="V3926" s="4" t="str">
        <v>Feather, Twinning Wisp, Indented Natural, Needle</v>
      </c>
      <c r="W3926" s="9" t="str">
        <v>Media URL</v>
      </c>
    </row>
    <row r="3927">
      <c r="A3927" s="4" t="str">
        <v>6551894688</v>
      </c>
      <c r="B3927" s="4" t="str">
        <v>CUSHION</v>
      </c>
      <c r="C3927" s="4">
        <v>171700</v>
      </c>
      <c r="D3927" s="5">
        <v>3.01</v>
      </c>
      <c r="E3927" s="4" t="str">
        <v>W-X</v>
      </c>
      <c r="F3927" s="4" t="str">
        <v>VVS2</v>
      </c>
      <c r="G3927" s="4" t="str">
        <v xml:space="preserve"> </v>
      </c>
      <c r="H3927" s="4" t="str">
        <v>EX</v>
      </c>
      <c r="I3927" s="4" t="str">
        <v>VG</v>
      </c>
      <c r="J3927" s="4" t="str">
        <v>NONE</v>
      </c>
      <c r="K3927" s="4" t="str">
        <v>7.98 x 7.52 x 5.26</v>
      </c>
      <c r="L3927" s="4" t="str">
        <v>70.00</v>
      </c>
      <c r="M3927" s="4" t="str">
        <v>61.00</v>
      </c>
      <c r="N3927" s="4" t="str">
        <v/>
      </c>
      <c r="O3927" s="4" t="str">
        <v>GIA</v>
      </c>
      <c r="P3927" s="4">
        <v>6000</v>
      </c>
      <c r="Q3927" s="7">
        <v>-65</v>
      </c>
      <c r="R3927" s="5">
        <f>ROUND(P3927 * (1 + (Q3927 / 100)), 2)</f>
        <v>2100</v>
      </c>
      <c r="S3927" s="5">
        <f>ROUND(R3927 * D3927, 2)</f>
        <v>6321</v>
      </c>
      <c r="T3927" s="4" t="str">
        <v>EXHIBITION</v>
      </c>
      <c r="U3927" s="8" t="str">
        <v>AVAILABLE</v>
      </c>
      <c r="V3927" s="4" t="str">
        <v>Needle, Cloud</v>
      </c>
      <c r="W3927" s="9" t="str">
        <v>Media URL</v>
      </c>
    </row>
    <row r="3928">
      <c r="A3928" s="4" t="str">
        <v>1558509556</v>
      </c>
      <c r="B3928" s="4" t="str">
        <v>CUSHION</v>
      </c>
      <c r="C3928" s="4">
        <v>158287</v>
      </c>
      <c r="D3928" s="5">
        <v>3</v>
      </c>
      <c r="E3928" s="4" t="str">
        <v>W-X</v>
      </c>
      <c r="F3928" s="4" t="str">
        <v>VS1</v>
      </c>
      <c r="G3928" s="4" t="str">
        <v xml:space="preserve"> </v>
      </c>
      <c r="H3928" s="4" t="str">
        <v>EX</v>
      </c>
      <c r="I3928" s="4" t="str">
        <v>VG</v>
      </c>
      <c r="J3928" s="4" t="str">
        <v>NONE</v>
      </c>
      <c r="K3928" s="4" t="str">
        <v>7.80 x 7.59 x 5.43</v>
      </c>
      <c r="L3928" s="4" t="str">
        <v>71.60</v>
      </c>
      <c r="M3928" s="4" t="str">
        <v>61.00</v>
      </c>
      <c r="N3928" s="4" t="str">
        <v/>
      </c>
      <c r="O3928" s="4" t="str">
        <v>GIA</v>
      </c>
      <c r="P3928" s="4">
        <v>5700</v>
      </c>
      <c r="Q3928" s="7">
        <v>-70</v>
      </c>
      <c r="R3928" s="5">
        <f>ROUND(P3928 * (1 + (Q3928 / 100)), 2)</f>
        <v>1710</v>
      </c>
      <c r="S3928" s="5">
        <f>ROUND(R3928 * D3928, 2)</f>
        <v>5130</v>
      </c>
      <c r="T3928" s="4" t="str">
        <v>EXHIBITION</v>
      </c>
      <c r="U3928" s="8" t="str">
        <v>AVAILABLE</v>
      </c>
      <c r="V3928" s="4" t="str">
        <v>Crystal, Feather, Cavity, Cloud, Needle, Indented Natural</v>
      </c>
      <c r="W3928" s="9" t="str">
        <v>Media URL</v>
      </c>
    </row>
    <row r="3929">
      <c r="A3929" s="4" t="str">
        <v>6552844964</v>
      </c>
      <c r="B3929" s="4" t="str">
        <v>CUSHION</v>
      </c>
      <c r="C3929" s="4">
        <v>171527</v>
      </c>
      <c r="D3929" s="5">
        <v>3.01</v>
      </c>
      <c r="E3929" s="4" t="str">
        <v>W-X</v>
      </c>
      <c r="F3929" s="4" t="str">
        <v>VS1</v>
      </c>
      <c r="G3929" s="4" t="str">
        <v xml:space="preserve"> </v>
      </c>
      <c r="H3929" s="4" t="str">
        <v>EX</v>
      </c>
      <c r="I3929" s="4" t="str">
        <v>EX</v>
      </c>
      <c r="J3929" s="4" t="str">
        <v>FNT</v>
      </c>
      <c r="K3929" s="4" t="str">
        <v>7.78 x 7.60 x 5.31</v>
      </c>
      <c r="L3929" s="4" t="str">
        <v>69.90</v>
      </c>
      <c r="M3929" s="4" t="str">
        <v>60.00</v>
      </c>
      <c r="N3929" s="4" t="str">
        <v/>
      </c>
      <c r="O3929" s="4" t="str">
        <v>GIA</v>
      </c>
      <c r="P3929" s="4">
        <v>5700</v>
      </c>
      <c r="Q3929" s="7">
        <v>-65</v>
      </c>
      <c r="R3929" s="5">
        <f>ROUND(P3929 * (1 + (Q3929 / 100)), 2)</f>
        <v>1995</v>
      </c>
      <c r="S3929" s="5">
        <f>ROUND(R3929 * D3929, 2)</f>
        <v>6004.95</v>
      </c>
      <c r="T3929" s="4" t="str">
        <v>MUMBAI</v>
      </c>
      <c r="U3929" s="8" t="str">
        <v>AVAILABLE</v>
      </c>
      <c r="V3929" s="4" t="str">
        <v>Crystal, Feather, Cloud, Needle</v>
      </c>
      <c r="W3929" s="9" t="str">
        <v>Media URL</v>
      </c>
    </row>
    <row r="3930">
      <c r="A3930" s="4" t="str">
        <v>7552231885</v>
      </c>
      <c r="B3930" s="4" t="str">
        <v>CUSHION</v>
      </c>
      <c r="C3930" s="4">
        <v>146094</v>
      </c>
      <c r="D3930" s="5">
        <v>2.03</v>
      </c>
      <c r="E3930" s="4" t="str">
        <v>D</v>
      </c>
      <c r="F3930" s="4" t="str">
        <v>FL</v>
      </c>
      <c r="G3930" s="4" t="str">
        <v xml:space="preserve"> </v>
      </c>
      <c r="H3930" s="4" t="str">
        <v>EX</v>
      </c>
      <c r="I3930" s="4" t="str">
        <v>EX</v>
      </c>
      <c r="J3930" s="4" t="str">
        <v>FNT</v>
      </c>
      <c r="K3930" s="4" t="str">
        <v>9.36 x 6.25 x 4.30</v>
      </c>
      <c r="L3930" s="4" t="str">
        <v>68.70</v>
      </c>
      <c r="M3930" s="4" t="str">
        <v>61.00</v>
      </c>
      <c r="N3930" s="4" t="str">
        <v/>
      </c>
      <c r="O3930" s="4" t="str">
        <v>GIA</v>
      </c>
      <c r="P3930" s="4">
        <v>21500</v>
      </c>
      <c r="Q3930" s="7">
        <v>-63</v>
      </c>
      <c r="R3930" s="5">
        <f>ROUND(P3930 * (1 + (Q3930 / 100)), 2)</f>
        <v>7955</v>
      </c>
      <c r="S3930" s="5">
        <f>ROUND(R3930 * D3930, 2)</f>
        <v>16148.65</v>
      </c>
      <c r="T3930" s="4" t="str">
        <v>EXHIBITION</v>
      </c>
      <c r="U3930" s="8" t="str">
        <v>AVAILABLE</v>
      </c>
      <c r="V3930" s="4" t="str">
        <v xml:space="preserve"> </v>
      </c>
      <c r="W3930" s="9" t="str">
        <v>Media URL</v>
      </c>
    </row>
    <row r="3931">
      <c r="A3931" s="4" t="str">
        <v>801639534</v>
      </c>
      <c r="B3931" s="4" t="str">
        <v>CUSHION</v>
      </c>
      <c r="C3931" s="4">
        <v>175570</v>
      </c>
      <c r="D3931" s="5">
        <v>2.01</v>
      </c>
      <c r="E3931" s="4" t="str">
        <v>K</v>
      </c>
      <c r="F3931" s="4" t="str">
        <v>VVS2</v>
      </c>
      <c r="G3931" s="4" t="str">
        <v>VG</v>
      </c>
      <c r="H3931" s="4" t="str">
        <v>EX</v>
      </c>
      <c r="I3931" s="4" t="str">
        <v>VG</v>
      </c>
      <c r="J3931" s="4" t="str">
        <v>NONE</v>
      </c>
      <c r="K3931" s="4" t="str">
        <v>6.85 x 6.66 x 4.78</v>
      </c>
      <c r="L3931" s="4" t="str">
        <v>71.80</v>
      </c>
      <c r="M3931" s="4" t="str">
        <v>57.00</v>
      </c>
      <c r="N3931" s="4" t="str">
        <v>35.60</v>
      </c>
      <c r="O3931" s="4" t="str">
        <v>IGI</v>
      </c>
      <c r="P3931" s="4">
        <v>6300</v>
      </c>
      <c r="Q3931" s="7">
        <v>-81</v>
      </c>
      <c r="R3931" s="5">
        <f>ROUND(P3931 * (1 + (Q3931 / 100)), 2)</f>
        <v>1197</v>
      </c>
      <c r="S3931" s="5">
        <f>ROUND(R3931 * D3931, 2)</f>
        <v>2405.97</v>
      </c>
      <c r="T3931" s="4" t="str">
        <v>MUMBAI</v>
      </c>
      <c r="U3931" s="8" t="str">
        <v>AVAILABLE</v>
      </c>
      <c r="V3931" s="4" t="str">
        <v>Pinpoint, Crystal, Cloud</v>
      </c>
      <c r="W3931" s="9" t="str">
        <v>Media URL</v>
      </c>
    </row>
    <row r="3932">
      <c r="A3932" s="4" t="str">
        <v>6545879772</v>
      </c>
      <c r="B3932" s="4" t="str">
        <v>CUSHION</v>
      </c>
      <c r="C3932" s="4">
        <v>133549</v>
      </c>
      <c r="D3932" s="5">
        <v>2.01</v>
      </c>
      <c r="E3932" s="4" t="str">
        <v>K</v>
      </c>
      <c r="F3932" s="4" t="str">
        <v>VS2</v>
      </c>
      <c r="G3932" s="4" t="str">
        <v xml:space="preserve"> </v>
      </c>
      <c r="H3932" s="4" t="str">
        <v>EX</v>
      </c>
      <c r="I3932" s="4" t="str">
        <v>VG</v>
      </c>
      <c r="J3932" s="4" t="str">
        <v>MED</v>
      </c>
      <c r="K3932" s="4" t="str">
        <v>6.67 x 6.55 x 4.79</v>
      </c>
      <c r="L3932" s="4" t="str">
        <v>73.10</v>
      </c>
      <c r="M3932" s="4" t="str">
        <v>57.00</v>
      </c>
      <c r="N3932" s="4" t="str">
        <v/>
      </c>
      <c r="O3932" s="4" t="str">
        <v>GIA</v>
      </c>
      <c r="P3932" s="4">
        <v>5800</v>
      </c>
      <c r="Q3932" s="7">
        <v>-77</v>
      </c>
      <c r="R3932" s="5">
        <f>ROUND(P3932 * (1 + (Q3932 / 100)), 2)</f>
        <v>1334</v>
      </c>
      <c r="S3932" s="5">
        <f>ROUND(R3932 * D3932, 2)</f>
        <v>2681.34</v>
      </c>
      <c r="T3932" s="4" t="str">
        <v>EXHIBITION</v>
      </c>
      <c r="U3932" s="8" t="str">
        <v>AVAILABLE</v>
      </c>
      <c r="V3932" s="4" t="str">
        <v>Feather, Needle</v>
      </c>
      <c r="W3932" s="9" t="str">
        <v>Media URL</v>
      </c>
    </row>
    <row r="3933">
      <c r="A3933" s="4" t="str">
        <v>2558421796</v>
      </c>
      <c r="B3933" s="4" t="str">
        <v>CUSHION</v>
      </c>
      <c r="C3933" s="4">
        <v>155045</v>
      </c>
      <c r="D3933" s="5">
        <v>2.01</v>
      </c>
      <c r="E3933" s="4" t="str">
        <v>O-P</v>
      </c>
      <c r="F3933" s="4" t="str">
        <v>VVS2</v>
      </c>
      <c r="G3933" s="4" t="str">
        <v xml:space="preserve"> </v>
      </c>
      <c r="H3933" s="4" t="str">
        <v>EX</v>
      </c>
      <c r="I3933" s="4" t="str">
        <v>VG</v>
      </c>
      <c r="J3933" s="4" t="str">
        <v>NONE</v>
      </c>
      <c r="K3933" s="4" t="str">
        <v>6.69 x 6.61 x 4.72</v>
      </c>
      <c r="L3933" s="4" t="str">
        <v>71.50</v>
      </c>
      <c r="M3933" s="4" t="str">
        <v>62.00</v>
      </c>
      <c r="N3933" s="4" t="str">
        <v/>
      </c>
      <c r="O3933" s="4" t="str">
        <v>GIA</v>
      </c>
      <c r="P3933" s="4">
        <v>4000</v>
      </c>
      <c r="Q3933" s="7">
        <v>-75</v>
      </c>
      <c r="R3933" s="5">
        <f>ROUND(P3933 * (1 + (Q3933 / 100)), 2)</f>
        <v>1000</v>
      </c>
      <c r="S3933" s="5">
        <f>ROUND(R3933 * D3933, 2)</f>
        <v>2010</v>
      </c>
      <c r="T3933" s="4" t="str">
        <v>EXHIBITION</v>
      </c>
      <c r="U3933" s="8" t="str">
        <v>AVAILABLE</v>
      </c>
      <c r="V3933" s="4" t="str">
        <v>Needle, Feather, Natural, Extra Facet</v>
      </c>
      <c r="W3933" s="9" t="str">
        <v>Media URL</v>
      </c>
    </row>
    <row r="3934">
      <c r="A3934" s="4" t="str">
        <v>2554194662</v>
      </c>
      <c r="B3934" s="4" t="str">
        <v>CUSHION</v>
      </c>
      <c r="C3934" s="4">
        <v>144056</v>
      </c>
      <c r="D3934" s="5">
        <v>2.01</v>
      </c>
      <c r="E3934" s="4" t="str">
        <v>S-T</v>
      </c>
      <c r="F3934" s="4" t="str">
        <v>VVS1</v>
      </c>
      <c r="G3934" s="4" t="str">
        <v xml:space="preserve"> </v>
      </c>
      <c r="H3934" s="4" t="str">
        <v>EX</v>
      </c>
      <c r="I3934" s="4" t="str">
        <v>VG</v>
      </c>
      <c r="J3934" s="4" t="str">
        <v>FNT</v>
      </c>
      <c r="K3934" s="4" t="str">
        <v>6.75 x 6.75 x 4.68</v>
      </c>
      <c r="L3934" s="4" t="str">
        <v>69.30</v>
      </c>
      <c r="M3934" s="4" t="str">
        <v>61.00</v>
      </c>
      <c r="N3934" s="4" t="str">
        <v/>
      </c>
      <c r="O3934" s="4" t="str">
        <v>GIA</v>
      </c>
      <c r="P3934" s="4">
        <v>4200</v>
      </c>
      <c r="Q3934" s="7">
        <v>-74</v>
      </c>
      <c r="R3934" s="5">
        <f>ROUND(P3934 * (1 + (Q3934 / 100)), 2)</f>
        <v>1092</v>
      </c>
      <c r="S3934" s="5">
        <f>ROUND(R3934 * D3934, 2)</f>
        <v>2194.92</v>
      </c>
      <c r="T3934" s="4" t="str">
        <v>EXHIBITION</v>
      </c>
      <c r="U3934" s="8" t="str">
        <v>AVAILABLE</v>
      </c>
      <c r="V3934" s="4" t="str">
        <v>Pinpoint, Feather, Chip</v>
      </c>
      <c r="W3934" s="9" t="str">
        <v>Media URL</v>
      </c>
    </row>
    <row r="3935">
      <c r="A3935" s="4" t="str">
        <v>5556901385</v>
      </c>
      <c r="B3935" s="4" t="str">
        <v>CUSHION</v>
      </c>
      <c r="C3935" s="4">
        <v>172418</v>
      </c>
      <c r="D3935" s="5">
        <v>2</v>
      </c>
      <c r="E3935" s="4" t="str">
        <v>U-V</v>
      </c>
      <c r="F3935" s="4" t="str">
        <v>VVS2</v>
      </c>
      <c r="G3935" s="4" t="str">
        <v xml:space="preserve"> </v>
      </c>
      <c r="H3935" s="4" t="str">
        <v>VG</v>
      </c>
      <c r="I3935" s="4" t="str">
        <v>VG</v>
      </c>
      <c r="J3935" s="4" t="str">
        <v>NONE</v>
      </c>
      <c r="K3935" s="4" t="str">
        <v>6.73 x 6.59 x 4.76</v>
      </c>
      <c r="L3935" s="4" t="str">
        <v>72.30</v>
      </c>
      <c r="M3935" s="4" t="str">
        <v>59.00</v>
      </c>
      <c r="N3935" s="4" t="str">
        <v/>
      </c>
      <c r="O3935" s="4" t="str">
        <v>GIA</v>
      </c>
      <c r="P3935" s="4">
        <v>4000</v>
      </c>
      <c r="Q3935" s="7">
        <v>-69</v>
      </c>
      <c r="R3935" s="5">
        <f>ROUND(P3935 * (1 + (Q3935 / 100)), 2)</f>
        <v>1240</v>
      </c>
      <c r="S3935" s="5">
        <f>ROUND(R3935 * D3935, 2)</f>
        <v>2480</v>
      </c>
      <c r="T3935" s="4" t="str">
        <v>MUMBAI</v>
      </c>
      <c r="U3935" s="8" t="str">
        <v>AVAILABLE</v>
      </c>
      <c r="V3935" s="4" t="str">
        <v>Feather</v>
      </c>
      <c r="W3935" s="9" t="str">
        <v>Media URL</v>
      </c>
    </row>
    <row r="3936">
      <c r="A3936" s="4" t="str">
        <v>2554764611</v>
      </c>
      <c r="B3936" s="4" t="str">
        <v>CUSHION</v>
      </c>
      <c r="C3936" s="4">
        <v>168559</v>
      </c>
      <c r="D3936" s="5">
        <v>2.01</v>
      </c>
      <c r="E3936" s="4" t="str">
        <v>U-V</v>
      </c>
      <c r="F3936" s="4" t="str">
        <v>VVS2</v>
      </c>
      <c r="G3936" s="4" t="str">
        <v xml:space="preserve"> </v>
      </c>
      <c r="H3936" s="4" t="str">
        <v>EX</v>
      </c>
      <c r="I3936" s="4" t="str">
        <v>VG</v>
      </c>
      <c r="J3936" s="4" t="str">
        <v>MED</v>
      </c>
      <c r="K3936" s="4" t="str">
        <v>6.72 x 6.69 x 4.67</v>
      </c>
      <c r="L3936" s="4" t="str">
        <v>69.70</v>
      </c>
      <c r="M3936" s="4" t="str">
        <v>60.00</v>
      </c>
      <c r="N3936" s="4" t="str">
        <v/>
      </c>
      <c r="O3936" s="4" t="str">
        <v>GIA</v>
      </c>
      <c r="P3936" s="4">
        <v>4000</v>
      </c>
      <c r="Q3936" s="7">
        <v>-70</v>
      </c>
      <c r="R3936" s="5">
        <f>ROUND(P3936 * (1 + (Q3936 / 100)), 2)</f>
        <v>1200</v>
      </c>
      <c r="S3936" s="5">
        <f>ROUND(R3936 * D3936, 2)</f>
        <v>2412</v>
      </c>
      <c r="T3936" s="4" t="str">
        <v>EXHIBITION</v>
      </c>
      <c r="U3936" s="8" t="str">
        <v>AVAILABLE</v>
      </c>
      <c r="V3936" s="4" t="str">
        <v>Feather, Natural</v>
      </c>
      <c r="W3936" s="9" t="str">
        <v>Media URL</v>
      </c>
    </row>
    <row r="3937">
      <c r="A3937" s="4" t="str">
        <v>5543955364</v>
      </c>
      <c r="B3937" s="4" t="str">
        <v>CUSHION</v>
      </c>
      <c r="C3937" s="4">
        <v>135301</v>
      </c>
      <c r="D3937" s="5">
        <v>2</v>
      </c>
      <c r="E3937" s="4" t="str">
        <v>U-V</v>
      </c>
      <c r="F3937" s="4" t="str">
        <v>VS1</v>
      </c>
      <c r="G3937" s="4" t="str">
        <v xml:space="preserve"> </v>
      </c>
      <c r="H3937" s="4" t="str">
        <v>VG</v>
      </c>
      <c r="I3937" s="4" t="str">
        <v>VG</v>
      </c>
      <c r="J3937" s="4" t="str">
        <v>NONE</v>
      </c>
      <c r="K3937" s="4" t="str">
        <v>6.75 x 6.70 x 4.55</v>
      </c>
      <c r="L3937" s="4" t="str">
        <v>67.90</v>
      </c>
      <c r="M3937" s="4" t="str">
        <v>55.00</v>
      </c>
      <c r="N3937" s="4" t="str">
        <v/>
      </c>
      <c r="O3937" s="4" t="str">
        <v>GIA</v>
      </c>
      <c r="P3937" s="4">
        <v>3800</v>
      </c>
      <c r="Q3937" s="7">
        <v>-72</v>
      </c>
      <c r="R3937" s="5">
        <f>ROUND(P3937 * (1 + (Q3937 / 100)), 2)</f>
        <v>1064</v>
      </c>
      <c r="S3937" s="5">
        <f>ROUND(R3937 * D3937, 2)</f>
        <v>2128</v>
      </c>
      <c r="T3937" s="4" t="str">
        <v>EXHIBITION</v>
      </c>
      <c r="U3937" s="8" t="str">
        <v>AVAILABLE</v>
      </c>
      <c r="V3937" s="4" t="str">
        <v>Feather, Natural</v>
      </c>
      <c r="W3937" s="9" t="str">
        <v>Media URL</v>
      </c>
    </row>
    <row r="3938">
      <c r="A3938" s="4" t="str">
        <v>7552895017</v>
      </c>
      <c r="B3938" s="4" t="str">
        <v>CUSHION</v>
      </c>
      <c r="C3938" s="4">
        <v>173354</v>
      </c>
      <c r="D3938" s="5">
        <v>2.01</v>
      </c>
      <c r="E3938" s="4" t="str">
        <v>U-V</v>
      </c>
      <c r="F3938" s="4" t="str">
        <v>VS1</v>
      </c>
      <c r="G3938" s="4" t="str">
        <v xml:space="preserve"> </v>
      </c>
      <c r="H3938" s="4" t="str">
        <v>VG</v>
      </c>
      <c r="I3938" s="4" t="str">
        <v>VG</v>
      </c>
      <c r="J3938" s="4" t="str">
        <v>NONE</v>
      </c>
      <c r="K3938" s="4" t="str">
        <v>6.71 x 6.56 x 4.74</v>
      </c>
      <c r="L3938" s="4" t="str">
        <v>72.20</v>
      </c>
      <c r="M3938" s="4" t="str">
        <v>63.00</v>
      </c>
      <c r="N3938" s="4" t="str">
        <v/>
      </c>
      <c r="O3938" s="4" t="str">
        <v>GIA</v>
      </c>
      <c r="P3938" s="4">
        <v>3800</v>
      </c>
      <c r="Q3938" s="7">
        <v>-66</v>
      </c>
      <c r="R3938" s="5">
        <f>ROUND(P3938 * (1 + (Q3938 / 100)), 2)</f>
        <v>1292</v>
      </c>
      <c r="S3938" s="5">
        <f>ROUND(R3938 * D3938, 2)</f>
        <v>2596.92</v>
      </c>
      <c r="T3938" s="4" t="str">
        <v>EXHIBITION</v>
      </c>
      <c r="U3938" s="8" t="str">
        <v>AVAILABLE</v>
      </c>
      <c r="V3938" s="4" t="str">
        <v>Feather</v>
      </c>
      <c r="W3938" s="9" t="str">
        <v>Media URL</v>
      </c>
    </row>
    <row r="3939">
      <c r="A3939" s="4" t="str">
        <v>5556476670</v>
      </c>
      <c r="B3939" s="4" t="str">
        <v>CUSHION</v>
      </c>
      <c r="C3939" s="4">
        <v>157996</v>
      </c>
      <c r="D3939" s="5">
        <v>2</v>
      </c>
      <c r="E3939" s="4" t="str">
        <v>U-V</v>
      </c>
      <c r="F3939" s="4" t="str">
        <v>VS1</v>
      </c>
      <c r="G3939" s="4" t="str">
        <v xml:space="preserve"> </v>
      </c>
      <c r="H3939" s="4" t="str">
        <v>EX</v>
      </c>
      <c r="I3939" s="4" t="str">
        <v>VG</v>
      </c>
      <c r="J3939" s="4" t="str">
        <v>NONE</v>
      </c>
      <c r="K3939" s="4" t="str">
        <v>7.57 x 6.21 x 4.43</v>
      </c>
      <c r="L3939" s="4" t="str">
        <v>71.30</v>
      </c>
      <c r="M3939" s="4" t="str">
        <v>52.00</v>
      </c>
      <c r="N3939" s="4" t="str">
        <v/>
      </c>
      <c r="O3939" s="4" t="str">
        <v>GIA</v>
      </c>
      <c r="P3939" s="4">
        <v>3800</v>
      </c>
      <c r="Q3939" s="7">
        <v>-66</v>
      </c>
      <c r="R3939" s="5">
        <f>ROUND(P3939 * (1 + (Q3939 / 100)), 2)</f>
        <v>1292</v>
      </c>
      <c r="S3939" s="5">
        <f>ROUND(R3939 * D3939, 2)</f>
        <v>2584</v>
      </c>
      <c r="T3939" s="4" t="str">
        <v>EXHIBITION</v>
      </c>
      <c r="U3939" s="8" t="str">
        <v>AVAILABLE</v>
      </c>
      <c r="V3939" s="4" t="str">
        <v>Feather, Natural</v>
      </c>
      <c r="W3939" s="9" t="str">
        <v>Media URL</v>
      </c>
    </row>
    <row r="3940">
      <c r="A3940" s="4" t="str">
        <v>2557387505</v>
      </c>
      <c r="B3940" s="4" t="str">
        <v>CUSHION</v>
      </c>
      <c r="C3940" s="4">
        <v>153325</v>
      </c>
      <c r="D3940" s="5">
        <v>2.01</v>
      </c>
      <c r="E3940" s="4" t="str">
        <v>U-V</v>
      </c>
      <c r="F3940" s="4" t="str">
        <v>VS2</v>
      </c>
      <c r="G3940" s="4" t="str">
        <v xml:space="preserve"> </v>
      </c>
      <c r="H3940" s="4" t="str">
        <v>EX</v>
      </c>
      <c r="I3940" s="4" t="str">
        <v>GD</v>
      </c>
      <c r="J3940" s="4" t="str">
        <v>NONE</v>
      </c>
      <c r="K3940" s="4" t="str">
        <v>6.86 x 6.79 x 4.57</v>
      </c>
      <c r="L3940" s="4" t="str">
        <v>67.20</v>
      </c>
      <c r="M3940" s="4" t="str">
        <v>63.00</v>
      </c>
      <c r="N3940" s="4" t="str">
        <v/>
      </c>
      <c r="O3940" s="4" t="str">
        <v>GIA</v>
      </c>
      <c r="P3940" s="4">
        <v>3600</v>
      </c>
      <c r="Q3940" s="7">
        <v>-67</v>
      </c>
      <c r="R3940" s="5">
        <f>ROUND(P3940 * (1 + (Q3940 / 100)), 2)</f>
        <v>1188</v>
      </c>
      <c r="S3940" s="5">
        <f>ROUND(R3940 * D3940, 2)</f>
        <v>2387.88</v>
      </c>
      <c r="T3940" s="4" t="str">
        <v>EXHIBITION</v>
      </c>
      <c r="U3940" s="8" t="str">
        <v>AVAILABLE</v>
      </c>
      <c r="V3940" s="4" t="str">
        <v>Twinning Wisp, Needle</v>
      </c>
      <c r="W3940" s="9" t="str">
        <v>Media URL</v>
      </c>
    </row>
    <row r="3941">
      <c r="A3941" s="4" t="str">
        <v>7541931208</v>
      </c>
      <c r="B3941" s="4" t="str">
        <v>CUSHION</v>
      </c>
      <c r="C3941" s="4">
        <v>133957</v>
      </c>
      <c r="D3941" s="5">
        <v>2.01</v>
      </c>
      <c r="E3941" s="4" t="str">
        <v>U-V</v>
      </c>
      <c r="F3941" s="4" t="str">
        <v>VS2</v>
      </c>
      <c r="G3941" s="4" t="str">
        <v xml:space="preserve"> </v>
      </c>
      <c r="H3941" s="4" t="str">
        <v>EX</v>
      </c>
      <c r="I3941" s="4" t="str">
        <v>VG</v>
      </c>
      <c r="J3941" s="4" t="str">
        <v>NONE</v>
      </c>
      <c r="K3941" s="4" t="str">
        <v>7.06 x 6.64 x 4.64</v>
      </c>
      <c r="L3941" s="4" t="str">
        <v>69.80</v>
      </c>
      <c r="M3941" s="4" t="str">
        <v>61.00</v>
      </c>
      <c r="N3941" s="4" t="str">
        <v/>
      </c>
      <c r="O3941" s="4" t="str">
        <v>GIA</v>
      </c>
      <c r="P3941" s="4">
        <v>3600</v>
      </c>
      <c r="Q3941" s="7">
        <v>-71</v>
      </c>
      <c r="R3941" s="5">
        <f>ROUND(P3941 * (1 + (Q3941 / 100)), 2)</f>
        <v>1044</v>
      </c>
      <c r="S3941" s="5">
        <f>ROUND(R3941 * D3941, 2)</f>
        <v>2098.44</v>
      </c>
      <c r="T3941" s="4" t="str">
        <v>EXHIBITION</v>
      </c>
      <c r="U3941" s="8" t="str">
        <v>AVAILABLE</v>
      </c>
      <c r="V3941" s="4" t="str">
        <v>Crystal, Feather</v>
      </c>
      <c r="W3941" s="9" t="str">
        <v>Media URL</v>
      </c>
    </row>
    <row r="3942">
      <c r="A3942" s="4" t="str">
        <v>6552657510</v>
      </c>
      <c r="B3942" s="4" t="str">
        <v>CUSHION</v>
      </c>
      <c r="C3942" s="4">
        <v>164811</v>
      </c>
      <c r="D3942" s="5">
        <v>2</v>
      </c>
      <c r="E3942" s="4" t="str">
        <v>U-V</v>
      </c>
      <c r="F3942" s="4" t="str">
        <v>VS2</v>
      </c>
      <c r="G3942" s="4" t="str">
        <v xml:space="preserve"> </v>
      </c>
      <c r="H3942" s="4" t="str">
        <v>EX</v>
      </c>
      <c r="I3942" s="4" t="str">
        <v>VG</v>
      </c>
      <c r="J3942" s="4" t="str">
        <v>NONE</v>
      </c>
      <c r="K3942" s="4" t="str">
        <v>6.63 x 6.58 x 4.81</v>
      </c>
      <c r="L3942" s="4" t="str">
        <v>73.10</v>
      </c>
      <c r="M3942" s="4" t="str">
        <v>58.00</v>
      </c>
      <c r="N3942" s="4" t="str">
        <v/>
      </c>
      <c r="O3942" s="4" t="str">
        <v>GIA</v>
      </c>
      <c r="P3942" s="4">
        <v>3600</v>
      </c>
      <c r="Q3942" s="7">
        <v>-69</v>
      </c>
      <c r="R3942" s="5">
        <f>ROUND(P3942 * (1 + (Q3942 / 100)), 2)</f>
        <v>1116</v>
      </c>
      <c r="S3942" s="5">
        <f>ROUND(R3942 * D3942, 2)</f>
        <v>2232</v>
      </c>
      <c r="T3942" s="4" t="str">
        <v>MUMBAI</v>
      </c>
      <c r="U3942" s="8" t="str">
        <v>AVAILABLE</v>
      </c>
      <c r="V3942" s="4" t="str">
        <v>Feather, Needle, Pinpoint</v>
      </c>
      <c r="W3942" s="9" t="str">
        <v>Media URL</v>
      </c>
    </row>
    <row r="3943">
      <c r="A3943" s="4" t="str">
        <v>2556213176</v>
      </c>
      <c r="B3943" s="4" t="str">
        <v>CUSHION</v>
      </c>
      <c r="C3943" s="4">
        <v>145520</v>
      </c>
      <c r="D3943" s="5">
        <v>2</v>
      </c>
      <c r="E3943" s="4" t="str">
        <v>U-V</v>
      </c>
      <c r="F3943" s="4" t="str">
        <v>VS2</v>
      </c>
      <c r="G3943" s="4" t="str">
        <v xml:space="preserve"> </v>
      </c>
      <c r="H3943" s="4" t="str">
        <v>EX</v>
      </c>
      <c r="I3943" s="4" t="str">
        <v>VG</v>
      </c>
      <c r="J3943" s="4" t="str">
        <v>STG</v>
      </c>
      <c r="K3943" s="4" t="str">
        <v>6.85 x 6.56 x 4.68</v>
      </c>
      <c r="L3943" s="4" t="str">
        <v>71.40</v>
      </c>
      <c r="M3943" s="4" t="str">
        <v>59.00</v>
      </c>
      <c r="N3943" s="4" t="str">
        <v/>
      </c>
      <c r="O3943" s="4" t="str">
        <v>GIA</v>
      </c>
      <c r="P3943" s="4">
        <v>3600</v>
      </c>
      <c r="Q3943" s="7">
        <v>-69</v>
      </c>
      <c r="R3943" s="5">
        <f>ROUND(P3943 * (1 + (Q3943 / 100)), 2)</f>
        <v>1116</v>
      </c>
      <c r="S3943" s="5">
        <f>ROUND(R3943 * D3943, 2)</f>
        <v>2232</v>
      </c>
      <c r="T3943" s="4" t="str">
        <v>EXHIBITION</v>
      </c>
      <c r="U3943" s="8" t="str">
        <v>AVAILABLE</v>
      </c>
      <c r="V3943" s="4" t="str">
        <v>Cavity, Crystal, Indented Natural, Pinpoint, Natural</v>
      </c>
      <c r="W3943" s="9" t="str">
        <v>Media URL</v>
      </c>
    </row>
    <row r="3944">
      <c r="A3944" s="4" t="str">
        <v>6555912245</v>
      </c>
      <c r="B3944" s="4" t="str">
        <v>CUSHION</v>
      </c>
      <c r="C3944" s="4">
        <v>173847</v>
      </c>
      <c r="D3944" s="5">
        <v>2.08</v>
      </c>
      <c r="E3944" s="4" t="str">
        <v>W-X</v>
      </c>
      <c r="F3944" s="4" t="str">
        <v>IF</v>
      </c>
      <c r="G3944" s="4" t="str">
        <v xml:space="preserve"> </v>
      </c>
      <c r="H3944" s="4" t="str">
        <v>VG</v>
      </c>
      <c r="I3944" s="4" t="str">
        <v>VG</v>
      </c>
      <c r="J3944" s="4" t="str">
        <v>NONE</v>
      </c>
      <c r="K3944" s="4" t="str">
        <v>6.77 x 6.75 x 4.72</v>
      </c>
      <c r="L3944" s="4" t="str">
        <v>69.80</v>
      </c>
      <c r="M3944" s="4" t="str">
        <v>59.00</v>
      </c>
      <c r="N3944" s="4" t="str">
        <v/>
      </c>
      <c r="O3944" s="4" t="str">
        <v>GIA</v>
      </c>
      <c r="P3944" s="4">
        <v>4500</v>
      </c>
      <c r="Q3944" s="7">
        <v>-67</v>
      </c>
      <c r="R3944" s="5">
        <f>ROUND(P3944 * (1 + (Q3944 / 100)), 2)</f>
        <v>1485</v>
      </c>
      <c r="S3944" s="5">
        <f>ROUND(R3944 * D3944, 2)</f>
        <v>3088.8</v>
      </c>
      <c r="T3944" s="4" t="str">
        <v>MUMBAI</v>
      </c>
      <c r="U3944" s="8" t="str">
        <v>AVAILABLE</v>
      </c>
      <c r="V3944" s="4" t="str">
        <v xml:space="preserve"> </v>
      </c>
      <c r="W3944" s="9" t="str">
        <v>Media URL</v>
      </c>
    </row>
    <row r="3945">
      <c r="A3945" s="4" t="str">
        <v>7546961074</v>
      </c>
      <c r="B3945" s="4" t="str">
        <v>CUSHION</v>
      </c>
      <c r="C3945" s="4">
        <v>135456</v>
      </c>
      <c r="D3945" s="5">
        <v>2.01</v>
      </c>
      <c r="E3945" s="4" t="str">
        <v>W-X</v>
      </c>
      <c r="F3945" s="4" t="str">
        <v>VVS2</v>
      </c>
      <c r="G3945" s="4" t="str">
        <v xml:space="preserve"> </v>
      </c>
      <c r="H3945" s="4" t="str">
        <v>EX</v>
      </c>
      <c r="I3945" s="4" t="str">
        <v>VG</v>
      </c>
      <c r="J3945" s="4" t="str">
        <v>NONE</v>
      </c>
      <c r="K3945" s="4" t="str">
        <v>6.77 x 6.75 x 4.62</v>
      </c>
      <c r="L3945" s="4" t="str">
        <v>68.50</v>
      </c>
      <c r="M3945" s="4" t="str">
        <v>57.00</v>
      </c>
      <c r="N3945" s="4" t="str">
        <v/>
      </c>
      <c r="O3945" s="4" t="str">
        <v>GIA</v>
      </c>
      <c r="P3945" s="4">
        <v>4000</v>
      </c>
      <c r="Q3945" s="7">
        <v>-71</v>
      </c>
      <c r="R3945" s="5">
        <f>ROUND(P3945 * (1 + (Q3945 / 100)), 2)</f>
        <v>1160</v>
      </c>
      <c r="S3945" s="5">
        <f>ROUND(R3945 * D3945, 2)</f>
        <v>2331.6</v>
      </c>
      <c r="T3945" s="4" t="str">
        <v>EXHIBITION</v>
      </c>
      <c r="U3945" s="8" t="str">
        <v>AVAILABLE</v>
      </c>
      <c r="V3945" s="4" t="str">
        <v>Cloud, Pinpoint, Feather, Natural</v>
      </c>
      <c r="W3945" s="9" t="str">
        <v>Media URL</v>
      </c>
    </row>
    <row r="3946">
      <c r="A3946" s="4" t="str">
        <v>6552764559</v>
      </c>
      <c r="B3946" s="4" t="str">
        <v>CUSHION</v>
      </c>
      <c r="C3946" s="4">
        <v>168560</v>
      </c>
      <c r="D3946" s="5">
        <v>2</v>
      </c>
      <c r="E3946" s="4" t="str">
        <v>W-X</v>
      </c>
      <c r="F3946" s="4" t="str">
        <v>VS1</v>
      </c>
      <c r="G3946" s="4" t="str">
        <v xml:space="preserve"> </v>
      </c>
      <c r="H3946" s="4" t="str">
        <v>EX</v>
      </c>
      <c r="I3946" s="4" t="str">
        <v>VG</v>
      </c>
      <c r="J3946" s="4" t="str">
        <v>FNT</v>
      </c>
      <c r="K3946" s="4" t="str">
        <v>6.57 x 6.52 x 4.94</v>
      </c>
      <c r="L3946" s="4" t="str">
        <v>75.80</v>
      </c>
      <c r="M3946" s="4" t="str">
        <v>53.00</v>
      </c>
      <c r="N3946" s="4" t="str">
        <v/>
      </c>
      <c r="O3946" s="4" t="str">
        <v>GIA</v>
      </c>
      <c r="P3946" s="4">
        <v>3800</v>
      </c>
      <c r="Q3946" s="7">
        <v>-67</v>
      </c>
      <c r="R3946" s="5">
        <f>ROUND(P3946 * (1 + (Q3946 / 100)), 2)</f>
        <v>1254</v>
      </c>
      <c r="S3946" s="5">
        <f>ROUND(R3946 * D3946, 2)</f>
        <v>2508</v>
      </c>
      <c r="T3946" s="4" t="str">
        <v>EXHIBITION</v>
      </c>
      <c r="U3946" s="8" t="str">
        <v>AVAILABLE</v>
      </c>
      <c r="V3946" s="4" t="str">
        <v>Cloud, Crystal, Indented Natural, Feather, Pinpoint</v>
      </c>
      <c r="W3946" s="9" t="str">
        <v>Media URL</v>
      </c>
    </row>
    <row r="3947">
      <c r="A3947" s="4" t="str">
        <v>6552892383</v>
      </c>
      <c r="B3947" s="4" t="str">
        <v>CUSHION</v>
      </c>
      <c r="C3947" s="4">
        <v>173312</v>
      </c>
      <c r="D3947" s="5">
        <v>2.01</v>
      </c>
      <c r="E3947" s="4" t="str">
        <v>W-X</v>
      </c>
      <c r="F3947" s="4" t="str">
        <v>VS1</v>
      </c>
      <c r="G3947" s="4" t="str">
        <v xml:space="preserve"> </v>
      </c>
      <c r="H3947" s="4" t="str">
        <v>EX</v>
      </c>
      <c r="I3947" s="4" t="str">
        <v>EX</v>
      </c>
      <c r="J3947" s="4" t="str">
        <v>NONE</v>
      </c>
      <c r="K3947" s="4" t="str">
        <v>6.65 x 6.46 x 4.73</v>
      </c>
      <c r="L3947" s="4" t="str">
        <v>73.10</v>
      </c>
      <c r="M3947" s="4" t="str">
        <v>63.00</v>
      </c>
      <c r="N3947" s="4" t="str">
        <v/>
      </c>
      <c r="O3947" s="4" t="str">
        <v>GIA</v>
      </c>
      <c r="P3947" s="4">
        <v>3800</v>
      </c>
      <c r="Q3947" s="7">
        <v>-64</v>
      </c>
      <c r="R3947" s="5">
        <f>ROUND(P3947 * (1 + (Q3947 / 100)), 2)</f>
        <v>1368</v>
      </c>
      <c r="S3947" s="5">
        <f>ROUND(R3947 * D3947, 2)</f>
        <v>2749.68</v>
      </c>
      <c r="T3947" s="4" t="str">
        <v>EXHIBITION</v>
      </c>
      <c r="U3947" s="8" t="str">
        <v>AVAILABLE</v>
      </c>
      <c r="V3947" s="4" t="str">
        <v>Feather, Cloud, Pinpoint</v>
      </c>
      <c r="W3947" s="9" t="str">
        <v>Media URL</v>
      </c>
    </row>
    <row r="3948">
      <c r="A3948" s="4" t="str">
        <v>5556375873</v>
      </c>
      <c r="B3948" s="4" t="str">
        <v>CUSHION</v>
      </c>
      <c r="C3948" s="4">
        <v>152799</v>
      </c>
      <c r="D3948" s="5">
        <v>2</v>
      </c>
      <c r="E3948" s="4" t="str">
        <v>W-X</v>
      </c>
      <c r="F3948" s="4" t="str">
        <v>VS2</v>
      </c>
      <c r="G3948" s="4" t="str">
        <v xml:space="preserve"> </v>
      </c>
      <c r="H3948" s="4" t="str">
        <v>VG</v>
      </c>
      <c r="I3948" s="4" t="str">
        <v>GD</v>
      </c>
      <c r="J3948" s="4" t="str">
        <v>NONE</v>
      </c>
      <c r="K3948" s="4" t="str">
        <v>6.68 x 6.62 x 4.63</v>
      </c>
      <c r="L3948" s="4" t="str">
        <v>70.00</v>
      </c>
      <c r="M3948" s="4" t="str">
        <v>59.00</v>
      </c>
      <c r="N3948" s="4" t="str">
        <v/>
      </c>
      <c r="O3948" s="4" t="str">
        <v>GIA</v>
      </c>
      <c r="P3948" s="4">
        <v>3600</v>
      </c>
      <c r="Q3948" s="7">
        <v>-64</v>
      </c>
      <c r="R3948" s="5">
        <f>ROUND(P3948 * (1 + (Q3948 / 100)), 2)</f>
        <v>1296</v>
      </c>
      <c r="S3948" s="5">
        <f>ROUND(R3948 * D3948, 2)</f>
        <v>2592</v>
      </c>
      <c r="T3948" s="4" t="str">
        <v>EXHIBITION</v>
      </c>
      <c r="U3948" s="8" t="str">
        <v>AVAILABLE</v>
      </c>
      <c r="V3948" s="4" t="str">
        <v>Crystal, Feather, Needle, Natural</v>
      </c>
      <c r="W3948" s="9" t="str">
        <v>Media URL</v>
      </c>
    </row>
    <row r="3949">
      <c r="A3949" s="4" t="str">
        <v>1559912204</v>
      </c>
      <c r="B3949" s="4" t="str">
        <v>CUSHION</v>
      </c>
      <c r="C3949" s="4">
        <v>173831</v>
      </c>
      <c r="D3949" s="5">
        <v>2.01</v>
      </c>
      <c r="E3949" s="4" t="str">
        <v>Y-Z</v>
      </c>
      <c r="F3949" s="4" t="str">
        <v>VVS1</v>
      </c>
      <c r="G3949" s="4" t="str">
        <v xml:space="preserve"> </v>
      </c>
      <c r="H3949" s="4" t="str">
        <v>EX</v>
      </c>
      <c r="I3949" s="4" t="str">
        <v>VG</v>
      </c>
      <c r="J3949" s="4" t="str">
        <v>NONE</v>
      </c>
      <c r="K3949" s="4" t="str">
        <v>6.69 x 6.69 x 4.62</v>
      </c>
      <c r="L3949" s="4" t="str">
        <v>69.10</v>
      </c>
      <c r="M3949" s="4" t="str">
        <v>62.00</v>
      </c>
      <c r="N3949" s="4" t="str">
        <v/>
      </c>
      <c r="O3949" s="4" t="str">
        <v>GIA</v>
      </c>
      <c r="P3949" s="4">
        <v>4200</v>
      </c>
      <c r="Q3949" s="7">
        <v>-67</v>
      </c>
      <c r="R3949" s="5">
        <f>ROUND(P3949 * (1 + (Q3949 / 100)), 2)</f>
        <v>1386</v>
      </c>
      <c r="S3949" s="5">
        <f>ROUND(R3949 * D3949, 2)</f>
        <v>2785.86</v>
      </c>
      <c r="T3949" s="4" t="str">
        <v>MUMBAI</v>
      </c>
      <c r="U3949" s="8" t="str">
        <v>AVAILABLE</v>
      </c>
      <c r="V3949" s="4" t="str">
        <v>Feather</v>
      </c>
      <c r="W3949" s="9" t="str">
        <v>Media URL</v>
      </c>
    </row>
    <row r="3950">
      <c r="A3950" s="4" t="str">
        <v>1547880133</v>
      </c>
      <c r="B3950" s="4" t="str">
        <v>CUSHION</v>
      </c>
      <c r="C3950" s="4">
        <v>133548</v>
      </c>
      <c r="D3950" s="5">
        <v>2.01</v>
      </c>
      <c r="E3950" s="4" t="str">
        <v>Y-Z</v>
      </c>
      <c r="F3950" s="4" t="str">
        <v>VS2</v>
      </c>
      <c r="G3950" s="4" t="str">
        <v xml:space="preserve"> </v>
      </c>
      <c r="H3950" s="4" t="str">
        <v>VG</v>
      </c>
      <c r="I3950" s="4" t="str">
        <v>VG</v>
      </c>
      <c r="J3950" s="4" t="str">
        <v>STG</v>
      </c>
      <c r="K3950" s="4" t="str">
        <v>6.67 x 6.66 x 4.66</v>
      </c>
      <c r="L3950" s="4" t="str">
        <v>70.00</v>
      </c>
      <c r="M3950" s="4" t="str">
        <v>68.00</v>
      </c>
      <c r="N3950" s="4" t="str">
        <v/>
      </c>
      <c r="O3950" s="4" t="str">
        <v>GIA</v>
      </c>
      <c r="P3950" s="4">
        <v>3600</v>
      </c>
      <c r="Q3950" s="7">
        <v>-68</v>
      </c>
      <c r="R3950" s="5">
        <f>ROUND(P3950 * (1 + (Q3950 / 100)), 2)</f>
        <v>1152</v>
      </c>
      <c r="S3950" s="5">
        <f>ROUND(R3950 * D3950, 2)</f>
        <v>2315.52</v>
      </c>
      <c r="T3950" s="4" t="str">
        <v>EXHIBITION</v>
      </c>
      <c r="U3950" s="8" t="str">
        <v>AVAILABLE</v>
      </c>
      <c r="V3950" s="4" t="str">
        <v>Feather, Pinpoint</v>
      </c>
      <c r="W3950" s="9" t="str">
        <v>Media URL</v>
      </c>
    </row>
    <row r="3951">
      <c r="A3951" s="4" t="str">
        <v>773617774</v>
      </c>
      <c r="B3951" s="4" t="str">
        <v>CUSHION</v>
      </c>
      <c r="C3951" s="4">
        <v>130990</v>
      </c>
      <c r="D3951" s="5">
        <v>1.51</v>
      </c>
      <c r="E3951" s="4" t="str">
        <v>G</v>
      </c>
      <c r="F3951" s="4" t="str">
        <v>VVS2</v>
      </c>
      <c r="G3951" s="4" t="str">
        <v>VG</v>
      </c>
      <c r="H3951" s="4" t="str">
        <v>EX</v>
      </c>
      <c r="I3951" s="4" t="str">
        <v>EX</v>
      </c>
      <c r="J3951" s="4" t="str">
        <v>STG</v>
      </c>
      <c r="K3951" s="4" t="str">
        <v>6.39 x 6.30 x 4.39</v>
      </c>
      <c r="L3951" s="4" t="str">
        <v>69.70</v>
      </c>
      <c r="M3951" s="4" t="str">
        <v>60.00</v>
      </c>
      <c r="N3951" s="4" t="str">
        <v>40.80</v>
      </c>
      <c r="O3951" s="4" t="str">
        <v>IGI</v>
      </c>
      <c r="P3951" s="4">
        <v>10000</v>
      </c>
      <c r="Q3951" s="7">
        <v>-84</v>
      </c>
      <c r="R3951" s="5">
        <f>ROUND(P3951 * (1 + (Q3951 / 100)), 2)</f>
        <v>1600</v>
      </c>
      <c r="S3951" s="5">
        <f>ROUND(R3951 * D3951, 2)</f>
        <v>2416</v>
      </c>
      <c r="T3951" s="4" t="str">
        <v>MUMBAI</v>
      </c>
      <c r="U3951" s="8" t="str">
        <v>AVAILABLE</v>
      </c>
      <c r="V3951" s="4" t="str">
        <v>Feather, Cloud</v>
      </c>
      <c r="W3951" s="9" t="str">
        <v>Media URL</v>
      </c>
    </row>
    <row r="3952">
      <c r="A3952" s="4" t="str">
        <v>1559320623</v>
      </c>
      <c r="B3952" s="4" t="str">
        <v>CUSHION</v>
      </c>
      <c r="C3952" s="4">
        <v>150026</v>
      </c>
      <c r="D3952" s="5">
        <v>1.66</v>
      </c>
      <c r="E3952" s="4" t="str">
        <v>J</v>
      </c>
      <c r="F3952" s="4" t="str">
        <v>IF</v>
      </c>
      <c r="G3952" s="4" t="str">
        <v xml:space="preserve"> </v>
      </c>
      <c r="H3952" s="4" t="str">
        <v>EX</v>
      </c>
      <c r="I3952" s="4" t="str">
        <v>EX</v>
      </c>
      <c r="J3952" s="4" t="str">
        <v>MED</v>
      </c>
      <c r="K3952" s="4" t="str">
        <v>8.19 x 6.21 x 4.15</v>
      </c>
      <c r="L3952" s="4" t="str">
        <v>66.90</v>
      </c>
      <c r="M3952" s="4" t="str">
        <v>68.00</v>
      </c>
      <c r="N3952" s="4" t="str">
        <v/>
      </c>
      <c r="O3952" s="4" t="str">
        <v>GIA</v>
      </c>
      <c r="P3952" s="4">
        <v>6400</v>
      </c>
      <c r="Q3952" s="7">
        <v>-72</v>
      </c>
      <c r="R3952" s="5">
        <f>ROUND(P3952 * (1 + (Q3952 / 100)), 2)</f>
        <v>1792</v>
      </c>
      <c r="S3952" s="5">
        <f>ROUND(R3952 * D3952, 2)</f>
        <v>2974.72</v>
      </c>
      <c r="T3952" s="4" t="str">
        <v>EXHIBITION</v>
      </c>
      <c r="U3952" s="8" t="str">
        <v>AVAILABLE</v>
      </c>
      <c r="V3952" s="4" t="str">
        <v xml:space="preserve"> </v>
      </c>
      <c r="W3952" s="9" t="str">
        <v>Media URL</v>
      </c>
    </row>
    <row r="3953">
      <c r="A3953" s="4" t="str">
        <v>1559101466</v>
      </c>
      <c r="B3953" s="4" t="str">
        <v>CUSHION</v>
      </c>
      <c r="C3953" s="4">
        <v>141103</v>
      </c>
      <c r="D3953" s="5">
        <v>1.51</v>
      </c>
      <c r="E3953" s="4" t="str">
        <v>S-T</v>
      </c>
      <c r="F3953" s="4" t="str">
        <v>VS1</v>
      </c>
      <c r="G3953" s="4" t="str">
        <v xml:space="preserve"> </v>
      </c>
      <c r="H3953" s="4" t="str">
        <v>EX</v>
      </c>
      <c r="I3953" s="4" t="str">
        <v>VG</v>
      </c>
      <c r="J3953" s="4" t="str">
        <v>NONE</v>
      </c>
      <c r="K3953" s="4" t="str">
        <v>6.10 x 6.02 x 4.20</v>
      </c>
      <c r="L3953" s="4" t="str">
        <v>69.80</v>
      </c>
      <c r="M3953" s="4" t="str">
        <v>67.00</v>
      </c>
      <c r="N3953" s="4" t="str">
        <v/>
      </c>
      <c r="O3953" s="4" t="str">
        <v>GIA</v>
      </c>
      <c r="P3953" s="4">
        <v>3100</v>
      </c>
      <c r="Q3953" s="7">
        <v>-78</v>
      </c>
      <c r="R3953" s="5">
        <f>ROUND(P3953 * (1 + (Q3953 / 100)), 2)</f>
        <v>682</v>
      </c>
      <c r="S3953" s="5">
        <f>ROUND(R3953 * D3953, 2)</f>
        <v>1029.82</v>
      </c>
      <c r="T3953" s="4" t="str">
        <v>EXHIBITION</v>
      </c>
      <c r="U3953" s="8" t="str">
        <v>AVAILABLE</v>
      </c>
      <c r="V3953" s="4" t="str">
        <v>Feather</v>
      </c>
      <c r="W3953" s="9" t="str">
        <v>Media URL</v>
      </c>
    </row>
    <row r="3954">
      <c r="A3954" s="4" t="str">
        <v>7558194755</v>
      </c>
      <c r="B3954" s="4" t="str">
        <v>CUSHION</v>
      </c>
      <c r="C3954" s="4">
        <v>144214</v>
      </c>
      <c r="D3954" s="5">
        <v>1.5</v>
      </c>
      <c r="E3954" s="4" t="str">
        <v>S-T</v>
      </c>
      <c r="F3954" s="4" t="str">
        <v>VS1</v>
      </c>
      <c r="G3954" s="4" t="str">
        <v xml:space="preserve"> </v>
      </c>
      <c r="H3954" s="4" t="str">
        <v>EX</v>
      </c>
      <c r="I3954" s="4" t="str">
        <v>VG</v>
      </c>
      <c r="J3954" s="4" t="str">
        <v>NONE</v>
      </c>
      <c r="K3954" s="4" t="str">
        <v>6.01 x 5.98 x 4.30</v>
      </c>
      <c r="L3954" s="4" t="str">
        <v>71.90</v>
      </c>
      <c r="M3954" s="4" t="str">
        <v>60.00</v>
      </c>
      <c r="N3954" s="4" t="str">
        <v/>
      </c>
      <c r="O3954" s="4" t="str">
        <v>GIA</v>
      </c>
      <c r="P3954" s="4">
        <v>3100</v>
      </c>
      <c r="Q3954" s="7">
        <v>-77</v>
      </c>
      <c r="R3954" s="5">
        <f>ROUND(P3954 * (1 + (Q3954 / 100)), 2)</f>
        <v>713</v>
      </c>
      <c r="S3954" s="5">
        <f>ROUND(R3954 * D3954, 2)</f>
        <v>1069.5</v>
      </c>
      <c r="T3954" s="4" t="str">
        <v>EXHIBITION</v>
      </c>
      <c r="U3954" s="8" t="str">
        <v>AVAILABLE</v>
      </c>
      <c r="V3954" s="4" t="str">
        <v>Feather, Natural</v>
      </c>
      <c r="W3954" s="9" t="str">
        <v>Media URL</v>
      </c>
    </row>
    <row r="3955">
      <c r="A3955" s="4" t="str">
        <v>6552509330</v>
      </c>
      <c r="B3955" s="4" t="str">
        <v>CUSHION</v>
      </c>
      <c r="C3955" s="4">
        <v>159142</v>
      </c>
      <c r="D3955" s="5">
        <v>1.5</v>
      </c>
      <c r="E3955" s="4" t="str">
        <v>S-T</v>
      </c>
      <c r="F3955" s="4" t="str">
        <v>VS1</v>
      </c>
      <c r="G3955" s="4" t="str">
        <v xml:space="preserve"> </v>
      </c>
      <c r="H3955" s="4" t="str">
        <v>EX</v>
      </c>
      <c r="I3955" s="4" t="str">
        <v>VG</v>
      </c>
      <c r="J3955" s="4" t="str">
        <v>NONE</v>
      </c>
      <c r="K3955" s="4" t="str">
        <v>6.15 x 6.14 x 4.28</v>
      </c>
      <c r="L3955" s="4" t="str">
        <v>69.60</v>
      </c>
      <c r="M3955" s="4" t="str">
        <v>53.00</v>
      </c>
      <c r="N3955" s="4" t="str">
        <v/>
      </c>
      <c r="O3955" s="4" t="str">
        <v>GIA</v>
      </c>
      <c r="P3955" s="4">
        <v>3100</v>
      </c>
      <c r="Q3955" s="7">
        <v>-76</v>
      </c>
      <c r="R3955" s="5">
        <f>ROUND(P3955 * (1 + (Q3955 / 100)), 2)</f>
        <v>744</v>
      </c>
      <c r="S3955" s="5">
        <f>ROUND(R3955 * D3955, 2)</f>
        <v>1116</v>
      </c>
      <c r="T3955" s="4" t="str">
        <v>EXHIBITION</v>
      </c>
      <c r="U3955" s="8" t="str">
        <v>AVAILABLE</v>
      </c>
      <c r="V3955" s="4" t="str">
        <v>Crystal, Cavity, Feather, Cloud, Pinpoint</v>
      </c>
      <c r="W3955" s="9" t="str">
        <v>Media URL</v>
      </c>
    </row>
    <row r="3956">
      <c r="A3956" s="4" t="str">
        <v>6552222322</v>
      </c>
      <c r="B3956" s="4" t="str">
        <v>CUSHION</v>
      </c>
      <c r="C3956" s="4">
        <v>145863</v>
      </c>
      <c r="D3956" s="5">
        <v>1.51</v>
      </c>
      <c r="E3956" s="4" t="str">
        <v>S-T</v>
      </c>
      <c r="F3956" s="4" t="str">
        <v>VS1</v>
      </c>
      <c r="G3956" s="4" t="str">
        <v xml:space="preserve"> </v>
      </c>
      <c r="H3956" s="4" t="str">
        <v>EX</v>
      </c>
      <c r="I3956" s="4" t="str">
        <v>VG</v>
      </c>
      <c r="J3956" s="4" t="str">
        <v>NONE</v>
      </c>
      <c r="K3956" s="4" t="str">
        <v>6.17 x 6.13 x 4.29</v>
      </c>
      <c r="L3956" s="4" t="str">
        <v>69.90</v>
      </c>
      <c r="M3956" s="4" t="str">
        <v>56.00</v>
      </c>
      <c r="N3956" s="4" t="str">
        <v/>
      </c>
      <c r="O3956" s="4" t="str">
        <v>GIA</v>
      </c>
      <c r="P3956" s="4">
        <v>3100</v>
      </c>
      <c r="Q3956" s="7">
        <v>-75</v>
      </c>
      <c r="R3956" s="5">
        <f>ROUND(P3956 * (1 + (Q3956 / 100)), 2)</f>
        <v>775</v>
      </c>
      <c r="S3956" s="5">
        <f>ROUND(R3956 * D3956, 2)</f>
        <v>1170.25</v>
      </c>
      <c r="T3956" s="4" t="str">
        <v>EXHIBITION</v>
      </c>
      <c r="U3956" s="8" t="str">
        <v>AVAILABLE</v>
      </c>
      <c r="V3956" s="4" t="str">
        <v>Crystal, Cloud, Feather, Indented Natural</v>
      </c>
      <c r="W3956" s="9" t="str">
        <v>Media URL</v>
      </c>
    </row>
    <row r="3957">
      <c r="A3957" s="4" t="str">
        <v>5553344646</v>
      </c>
      <c r="B3957" s="4" t="str">
        <v>CUSHION</v>
      </c>
      <c r="C3957" s="4">
        <v>151106</v>
      </c>
      <c r="D3957" s="5">
        <v>1.51</v>
      </c>
      <c r="E3957" s="4" t="str">
        <v>S-T</v>
      </c>
      <c r="F3957" s="4" t="str">
        <v>VS1</v>
      </c>
      <c r="G3957" s="4" t="str">
        <v xml:space="preserve"> </v>
      </c>
      <c r="H3957" s="4" t="str">
        <v>EX</v>
      </c>
      <c r="I3957" s="4" t="str">
        <v>EX</v>
      </c>
      <c r="J3957" s="4" t="str">
        <v>NONE</v>
      </c>
      <c r="K3957" s="4" t="str">
        <v>6.22 x 6.05 x 4.23</v>
      </c>
      <c r="L3957" s="4" t="str">
        <v>69.90</v>
      </c>
      <c r="M3957" s="4" t="str">
        <v>58.00</v>
      </c>
      <c r="N3957" s="4" t="str">
        <v/>
      </c>
      <c r="O3957" s="4" t="str">
        <v>GIA</v>
      </c>
      <c r="P3957" s="4">
        <v>3100</v>
      </c>
      <c r="Q3957" s="7">
        <v>-79</v>
      </c>
      <c r="R3957" s="5">
        <f>ROUND(P3957 * (1 + (Q3957 / 100)), 2)</f>
        <v>651</v>
      </c>
      <c r="S3957" s="5">
        <f>ROUND(R3957 * D3957, 2)</f>
        <v>983.01</v>
      </c>
      <c r="T3957" s="4" t="str">
        <v>EXHIBITION</v>
      </c>
      <c r="U3957" s="8" t="str">
        <v>AVAILABLE</v>
      </c>
      <c r="V3957" s="4" t="str">
        <v>Cloud, Crystal, Feather, Natural</v>
      </c>
      <c r="W3957" s="9" t="str">
        <v>Media URL</v>
      </c>
    </row>
    <row r="3958">
      <c r="A3958" s="4" t="str">
        <v>2554444892</v>
      </c>
      <c r="B3958" s="4" t="str">
        <v>CUSHION</v>
      </c>
      <c r="C3958" s="4">
        <v>156507</v>
      </c>
      <c r="D3958" s="5">
        <v>1.51</v>
      </c>
      <c r="E3958" s="4" t="str">
        <v>S-T</v>
      </c>
      <c r="F3958" s="4" t="str">
        <v>VS1</v>
      </c>
      <c r="G3958" s="4" t="str">
        <v xml:space="preserve"> </v>
      </c>
      <c r="H3958" s="4" t="str">
        <v>EX</v>
      </c>
      <c r="I3958" s="4" t="str">
        <v>EX</v>
      </c>
      <c r="J3958" s="4" t="str">
        <v>STG</v>
      </c>
      <c r="K3958" s="4" t="str">
        <v>6.17 x 6.16 x 4.29</v>
      </c>
      <c r="L3958" s="4" t="str">
        <v>69.60</v>
      </c>
      <c r="M3958" s="4" t="str">
        <v>60.00</v>
      </c>
      <c r="N3958" s="4" t="str">
        <v/>
      </c>
      <c r="O3958" s="4" t="str">
        <v>GIA</v>
      </c>
      <c r="P3958" s="4">
        <v>3100</v>
      </c>
      <c r="Q3958" s="7">
        <v>-78</v>
      </c>
      <c r="R3958" s="5">
        <f>ROUND(P3958 * (1 + (Q3958 / 100)), 2)</f>
        <v>682</v>
      </c>
      <c r="S3958" s="5">
        <f>ROUND(R3958 * D3958, 2)</f>
        <v>1029.82</v>
      </c>
      <c r="T3958" s="4" t="str">
        <v>EXHIBITION</v>
      </c>
      <c r="U3958" s="8" t="str">
        <v>AVAILABLE</v>
      </c>
      <c r="V3958" s="4" t="str">
        <v>Feather</v>
      </c>
      <c r="W3958" s="9" t="str">
        <v>Media URL</v>
      </c>
    </row>
    <row r="3959">
      <c r="A3959" s="4" t="str">
        <v>2556231580</v>
      </c>
      <c r="B3959" s="4" t="str">
        <v>CUSHION</v>
      </c>
      <c r="C3959" s="4">
        <v>146049</v>
      </c>
      <c r="D3959" s="5">
        <v>1.5</v>
      </c>
      <c r="E3959" s="4" t="str">
        <v>S-T</v>
      </c>
      <c r="F3959" s="4" t="str">
        <v>VS2</v>
      </c>
      <c r="G3959" s="4" t="str">
        <v xml:space="preserve"> </v>
      </c>
      <c r="H3959" s="4" t="str">
        <v>EX</v>
      </c>
      <c r="I3959" s="4" t="str">
        <v>EX</v>
      </c>
      <c r="J3959" s="4" t="str">
        <v>FNT</v>
      </c>
      <c r="K3959" s="4" t="str">
        <v>6.80 x 5.58 x 4.15</v>
      </c>
      <c r="L3959" s="4" t="str">
        <v>74.30</v>
      </c>
      <c r="M3959" s="4" t="str">
        <v>56.00</v>
      </c>
      <c r="N3959" s="4" t="str">
        <v/>
      </c>
      <c r="O3959" s="4" t="str">
        <v>GIA</v>
      </c>
      <c r="P3959" s="4">
        <v>2900</v>
      </c>
      <c r="Q3959" s="7">
        <v>-76</v>
      </c>
      <c r="R3959" s="5">
        <f>ROUND(P3959 * (1 + (Q3959 / 100)), 2)</f>
        <v>696</v>
      </c>
      <c r="S3959" s="5">
        <f>ROUND(R3959 * D3959, 2)</f>
        <v>1044</v>
      </c>
      <c r="T3959" s="4" t="str">
        <v>EXHIBITION</v>
      </c>
      <c r="U3959" s="8" t="str">
        <v>AVAILABLE</v>
      </c>
      <c r="V3959" s="4" t="str">
        <v>Crystal, Cloud, Pinpoint</v>
      </c>
      <c r="W3959" s="9" t="str">
        <v>Media URL</v>
      </c>
    </row>
    <row r="3960">
      <c r="A3960" s="4" t="str">
        <v>6551720857</v>
      </c>
      <c r="B3960" s="4" t="str">
        <v>CUSHION</v>
      </c>
      <c r="C3960" s="4">
        <v>166652</v>
      </c>
      <c r="D3960" s="5">
        <v>1.5</v>
      </c>
      <c r="E3960" s="4" t="str">
        <v>U-V</v>
      </c>
      <c r="F3960" s="4" t="str">
        <v>VVS1</v>
      </c>
      <c r="G3960" s="4" t="str">
        <v xml:space="preserve"> </v>
      </c>
      <c r="H3960" s="4" t="str">
        <v>VG</v>
      </c>
      <c r="I3960" s="4" t="str">
        <v>EX</v>
      </c>
      <c r="J3960" s="4" t="str">
        <v>NONE</v>
      </c>
      <c r="K3960" s="4" t="str">
        <v>6.07 x 6.05 x 4.24</v>
      </c>
      <c r="L3960" s="4" t="str">
        <v>70.10</v>
      </c>
      <c r="M3960" s="4" t="str">
        <v>58.00</v>
      </c>
      <c r="N3960" s="4" t="str">
        <v/>
      </c>
      <c r="O3960" s="4" t="str">
        <v>GIA</v>
      </c>
      <c r="P3960" s="4">
        <v>3300</v>
      </c>
      <c r="Q3960" s="7">
        <v>-68</v>
      </c>
      <c r="R3960" s="5">
        <f>ROUND(P3960 * (1 + (Q3960 / 100)), 2)</f>
        <v>1056</v>
      </c>
      <c r="S3960" s="5">
        <f>ROUND(R3960 * D3960, 2)</f>
        <v>1584</v>
      </c>
      <c r="T3960" s="4" t="str">
        <v>EXHIBITION</v>
      </c>
      <c r="U3960" s="8" t="str">
        <v>AVAILABLE</v>
      </c>
      <c r="V3960" s="4" t="str">
        <v>Feather</v>
      </c>
      <c r="W3960" s="9" t="str">
        <v>Media URL</v>
      </c>
    </row>
    <row r="3961">
      <c r="A3961" s="4" t="str">
        <v>6552639070</v>
      </c>
      <c r="B3961" s="4" t="str">
        <v>CUSHION</v>
      </c>
      <c r="C3961" s="4">
        <v>163665</v>
      </c>
      <c r="D3961" s="5">
        <v>1.51</v>
      </c>
      <c r="E3961" s="4" t="str">
        <v>U-V</v>
      </c>
      <c r="F3961" s="4" t="str">
        <v>VVS1</v>
      </c>
      <c r="G3961" s="4" t="str">
        <v xml:space="preserve"> </v>
      </c>
      <c r="H3961" s="4" t="str">
        <v>EX</v>
      </c>
      <c r="I3961" s="4" t="str">
        <v>VG</v>
      </c>
      <c r="J3961" s="4" t="str">
        <v>NONE</v>
      </c>
      <c r="K3961" s="4" t="str">
        <v>6.09 x 6.04 x 4.23</v>
      </c>
      <c r="L3961" s="4" t="str">
        <v>70.00</v>
      </c>
      <c r="M3961" s="4" t="str">
        <v>57.00</v>
      </c>
      <c r="N3961" s="4" t="str">
        <v/>
      </c>
      <c r="O3961" s="4" t="str">
        <v>GIA</v>
      </c>
      <c r="P3961" s="4">
        <v>3300</v>
      </c>
      <c r="Q3961" s="7">
        <v>-69</v>
      </c>
      <c r="R3961" s="5">
        <f>ROUND(P3961 * (1 + (Q3961 / 100)), 2)</f>
        <v>1023</v>
      </c>
      <c r="S3961" s="5">
        <f>ROUND(R3961 * D3961, 2)</f>
        <v>1544.73</v>
      </c>
      <c r="T3961" s="4" t="str">
        <v>EXHIBITION</v>
      </c>
      <c r="U3961" s="8" t="str">
        <v>AVAILABLE</v>
      </c>
      <c r="V3961" s="4" t="str">
        <v>Feather</v>
      </c>
      <c r="W3961" s="9" t="str">
        <v>Media URL</v>
      </c>
    </row>
    <row r="3962">
      <c r="A3962" s="4" t="str">
        <v>2557730373</v>
      </c>
      <c r="B3962" s="4" t="str">
        <v>CUSHION</v>
      </c>
      <c r="C3962" s="4">
        <v>167935</v>
      </c>
      <c r="D3962" s="5">
        <v>1.51</v>
      </c>
      <c r="E3962" s="4" t="str">
        <v>U-V</v>
      </c>
      <c r="F3962" s="4" t="str">
        <v>VVS1</v>
      </c>
      <c r="G3962" s="4" t="str">
        <v xml:space="preserve"> </v>
      </c>
      <c r="H3962" s="4" t="str">
        <v>EX</v>
      </c>
      <c r="I3962" s="4" t="str">
        <v>VG</v>
      </c>
      <c r="J3962" s="4" t="str">
        <v>NONE</v>
      </c>
      <c r="K3962" s="4" t="str">
        <v>6.15 x 6.04 x 4.22</v>
      </c>
      <c r="L3962" s="4" t="str">
        <v>69.80</v>
      </c>
      <c r="M3962" s="4" t="str">
        <v>60.00</v>
      </c>
      <c r="N3962" s="4" t="str">
        <v/>
      </c>
      <c r="O3962" s="4" t="str">
        <v>GIA</v>
      </c>
      <c r="P3962" s="4">
        <v>3300</v>
      </c>
      <c r="Q3962" s="7">
        <v>-68</v>
      </c>
      <c r="R3962" s="5">
        <f>ROUND(P3962 * (1 + (Q3962 / 100)), 2)</f>
        <v>1056</v>
      </c>
      <c r="S3962" s="5">
        <f>ROUND(R3962 * D3962, 2)</f>
        <v>1594.56</v>
      </c>
      <c r="T3962" s="4" t="str">
        <v>EXHIBITION</v>
      </c>
      <c r="U3962" s="8" t="str">
        <v>AVAILABLE</v>
      </c>
      <c r="V3962" s="4" t="str">
        <v>Feather, Natural</v>
      </c>
      <c r="W3962" s="9" t="str">
        <v>Media URL</v>
      </c>
    </row>
    <row r="3963">
      <c r="A3963" s="4" t="str">
        <v>1555730283</v>
      </c>
      <c r="B3963" s="4" t="str">
        <v>CUSHION</v>
      </c>
      <c r="C3963" s="4">
        <v>167920</v>
      </c>
      <c r="D3963" s="5">
        <v>1.51</v>
      </c>
      <c r="E3963" s="4" t="str">
        <v>U-V</v>
      </c>
      <c r="F3963" s="4" t="str">
        <v>VVS1</v>
      </c>
      <c r="G3963" s="4" t="str">
        <v xml:space="preserve"> </v>
      </c>
      <c r="H3963" s="4" t="str">
        <v>EX</v>
      </c>
      <c r="I3963" s="4" t="str">
        <v>VG</v>
      </c>
      <c r="J3963" s="4" t="str">
        <v>FNT</v>
      </c>
      <c r="K3963" s="4" t="str">
        <v>6.14 x 6.12 x 4.21</v>
      </c>
      <c r="L3963" s="4" t="str">
        <v>68.80</v>
      </c>
      <c r="M3963" s="4" t="str">
        <v>63.00</v>
      </c>
      <c r="N3963" s="4" t="str">
        <v/>
      </c>
      <c r="O3963" s="4" t="str">
        <v>GIA</v>
      </c>
      <c r="P3963" s="4">
        <v>3300</v>
      </c>
      <c r="Q3963" s="7">
        <v>-68</v>
      </c>
      <c r="R3963" s="5">
        <f>ROUND(P3963 * (1 + (Q3963 / 100)), 2)</f>
        <v>1056</v>
      </c>
      <c r="S3963" s="5">
        <f>ROUND(R3963 * D3963, 2)</f>
        <v>1594.56</v>
      </c>
      <c r="T3963" s="4" t="str">
        <v>EXHIBITION</v>
      </c>
      <c r="U3963" s="8" t="str">
        <v>AVAILABLE</v>
      </c>
      <c r="V3963" s="4" t="str">
        <v>Cloud, Feather</v>
      </c>
      <c r="W3963" s="9" t="str">
        <v>Media URL</v>
      </c>
    </row>
    <row r="3964">
      <c r="A3964" s="4" t="str">
        <v>6555844968</v>
      </c>
      <c r="B3964" s="4" t="str">
        <v>CUSHION</v>
      </c>
      <c r="C3964" s="4">
        <v>171474</v>
      </c>
      <c r="D3964" s="5">
        <v>1.5</v>
      </c>
      <c r="E3964" s="4" t="str">
        <v>U-V</v>
      </c>
      <c r="F3964" s="4" t="str">
        <v>VVS2</v>
      </c>
      <c r="G3964" s="4" t="str">
        <v xml:space="preserve"> </v>
      </c>
      <c r="H3964" s="4" t="str">
        <v>EX</v>
      </c>
      <c r="I3964" s="4" t="str">
        <v>VG</v>
      </c>
      <c r="J3964" s="4" t="str">
        <v>NONE</v>
      </c>
      <c r="K3964" s="4" t="str">
        <v>6.00 x 5.97 x 4.41</v>
      </c>
      <c r="L3964" s="4" t="str">
        <v>73.90</v>
      </c>
      <c r="M3964" s="4" t="str">
        <v>56.00</v>
      </c>
      <c r="N3964" s="4" t="str">
        <v/>
      </c>
      <c r="O3964" s="4" t="str">
        <v>GIA</v>
      </c>
      <c r="P3964" s="4">
        <v>3200</v>
      </c>
      <c r="Q3964" s="7">
        <v>-72</v>
      </c>
      <c r="R3964" s="5">
        <f>ROUND(P3964 * (1 + (Q3964 / 100)), 2)</f>
        <v>896</v>
      </c>
      <c r="S3964" s="5">
        <f>ROUND(R3964 * D3964, 2)</f>
        <v>1344</v>
      </c>
      <c r="T3964" s="4" t="str">
        <v>MUMBAI</v>
      </c>
      <c r="U3964" s="8" t="str">
        <v>AVAILABLE</v>
      </c>
      <c r="V3964" s="4" t="str">
        <v>Feather, Cloud, Indented Natural</v>
      </c>
      <c r="W3964" s="9" t="str">
        <v>Media URL</v>
      </c>
    </row>
    <row r="3965">
      <c r="A3965" s="4" t="str">
        <v>2556790072</v>
      </c>
      <c r="B3965" s="4" t="str">
        <v>CUSHION</v>
      </c>
      <c r="C3965" s="4">
        <v>169243</v>
      </c>
      <c r="D3965" s="5">
        <v>1.51</v>
      </c>
      <c r="E3965" s="4" t="str">
        <v>U-V</v>
      </c>
      <c r="F3965" s="4" t="str">
        <v>VVS2</v>
      </c>
      <c r="G3965" s="4" t="str">
        <v xml:space="preserve"> </v>
      </c>
      <c r="H3965" s="4" t="str">
        <v>EX</v>
      </c>
      <c r="I3965" s="4" t="str">
        <v>VG</v>
      </c>
      <c r="J3965" s="4" t="str">
        <v>NONE</v>
      </c>
      <c r="K3965" s="4" t="str">
        <v>6.16 x 6.06 x 4.23</v>
      </c>
      <c r="L3965" s="4" t="str">
        <v>69.70</v>
      </c>
      <c r="M3965" s="4" t="str">
        <v>62.00</v>
      </c>
      <c r="N3965" s="4" t="str">
        <v/>
      </c>
      <c r="O3965" s="4" t="str">
        <v>GIA</v>
      </c>
      <c r="P3965" s="4">
        <v>3200</v>
      </c>
      <c r="Q3965" s="7">
        <v>-69</v>
      </c>
      <c r="R3965" s="5">
        <f>ROUND(P3965 * (1 + (Q3965 / 100)), 2)</f>
        <v>992</v>
      </c>
      <c r="S3965" s="5">
        <f>ROUND(R3965 * D3965, 2)</f>
        <v>1497.92</v>
      </c>
      <c r="T3965" s="4" t="str">
        <v>MUMBAI</v>
      </c>
      <c r="U3965" s="8" t="str">
        <v>AVAILABLE</v>
      </c>
      <c r="V3965" s="4" t="str">
        <v>Needle, Cloud, Pinpoint</v>
      </c>
      <c r="W3965" s="9" t="str">
        <v>Media URL</v>
      </c>
    </row>
    <row r="3966">
      <c r="A3966" s="4" t="str">
        <v>1548732518</v>
      </c>
      <c r="B3966" s="4" t="str">
        <v>CUSHION</v>
      </c>
      <c r="C3966" s="4">
        <v>126667</v>
      </c>
      <c r="D3966" s="5">
        <v>1.5</v>
      </c>
      <c r="E3966" s="4" t="str">
        <v>U-V</v>
      </c>
      <c r="F3966" s="4" t="str">
        <v>VS1</v>
      </c>
      <c r="G3966" s="4" t="str">
        <v xml:space="preserve"> </v>
      </c>
      <c r="H3966" s="4" t="str">
        <v>VG</v>
      </c>
      <c r="I3966" s="4" t="str">
        <v>VG</v>
      </c>
      <c r="J3966" s="4" t="str">
        <v>NONE</v>
      </c>
      <c r="K3966" s="4" t="str">
        <v>6.10 x 6.00 x 4.21</v>
      </c>
      <c r="L3966" s="4" t="str">
        <v>70.10</v>
      </c>
      <c r="M3966" s="4" t="str">
        <v>63.00</v>
      </c>
      <c r="N3966" s="4" t="str">
        <v/>
      </c>
      <c r="O3966" s="4" t="str">
        <v>GIA</v>
      </c>
      <c r="P3966" s="4">
        <v>3100</v>
      </c>
      <c r="Q3966" s="7">
        <v>-75</v>
      </c>
      <c r="R3966" s="5">
        <f>ROUND(P3966 * (1 + (Q3966 / 100)), 2)</f>
        <v>775</v>
      </c>
      <c r="S3966" s="5">
        <f>ROUND(R3966 * D3966, 2)</f>
        <v>1162.5</v>
      </c>
      <c r="T3966" s="4" t="str">
        <v>EXHIBITION</v>
      </c>
      <c r="U3966" s="8" t="str">
        <v>AVAILABLE</v>
      </c>
      <c r="V3966" s="4" t="str">
        <v>Crystal, Feather, Knot, Indented Natural, Natural, Extra Facet</v>
      </c>
      <c r="W3966" s="9" t="str">
        <v>Media URL</v>
      </c>
    </row>
    <row r="3967">
      <c r="A3967" s="4" t="str">
        <v>1555509374</v>
      </c>
      <c r="B3967" s="4" t="str">
        <v>CUSHION</v>
      </c>
      <c r="C3967" s="4">
        <v>158042</v>
      </c>
      <c r="D3967" s="5">
        <v>1.51</v>
      </c>
      <c r="E3967" s="4" t="str">
        <v>U-V</v>
      </c>
      <c r="F3967" s="4" t="str">
        <v>VS1</v>
      </c>
      <c r="G3967" s="4" t="str">
        <v xml:space="preserve"> </v>
      </c>
      <c r="H3967" s="4" t="str">
        <v>VG</v>
      </c>
      <c r="I3967" s="4" t="str">
        <v>VG</v>
      </c>
      <c r="J3967" s="4" t="str">
        <v>NONE</v>
      </c>
      <c r="K3967" s="4" t="str">
        <v>6.02 x 6.01 x 4.38</v>
      </c>
      <c r="L3967" s="4" t="str">
        <v>72.90</v>
      </c>
      <c r="M3967" s="4" t="str">
        <v>60.00</v>
      </c>
      <c r="N3967" s="4" t="str">
        <v/>
      </c>
      <c r="O3967" s="4" t="str">
        <v>GIA</v>
      </c>
      <c r="P3967" s="4">
        <v>3100</v>
      </c>
      <c r="Q3967" s="7">
        <v>-71</v>
      </c>
      <c r="R3967" s="5">
        <f>ROUND(P3967 * (1 + (Q3967 / 100)), 2)</f>
        <v>899</v>
      </c>
      <c r="S3967" s="5">
        <f>ROUND(R3967 * D3967, 2)</f>
        <v>1357.49</v>
      </c>
      <c r="T3967" s="4" t="str">
        <v>EXHIBITION</v>
      </c>
      <c r="U3967" s="8" t="str">
        <v>AVAILABLE</v>
      </c>
      <c r="V3967" s="4" t="str">
        <v>Crystal, Cloud, Feather, Needle</v>
      </c>
      <c r="W3967" s="9" t="str">
        <v>Media URL</v>
      </c>
    </row>
    <row r="3968">
      <c r="A3968" s="4" t="str">
        <v>6552844931</v>
      </c>
      <c r="B3968" s="4" t="str">
        <v>CUSHION</v>
      </c>
      <c r="C3968" s="4">
        <v>171476</v>
      </c>
      <c r="D3968" s="5">
        <v>1.5</v>
      </c>
      <c r="E3968" s="4" t="str">
        <v>U-V</v>
      </c>
      <c r="F3968" s="4" t="str">
        <v>VS1</v>
      </c>
      <c r="G3968" s="4" t="str">
        <v xml:space="preserve"> </v>
      </c>
      <c r="H3968" s="4" t="str">
        <v>VG</v>
      </c>
      <c r="I3968" s="4" t="str">
        <v>VG</v>
      </c>
      <c r="J3968" s="4" t="str">
        <v>NONE</v>
      </c>
      <c r="K3968" s="4" t="str">
        <v>6.17 x 6.02 x 4.21</v>
      </c>
      <c r="L3968" s="4" t="str">
        <v>69.80</v>
      </c>
      <c r="M3968" s="4" t="str">
        <v>63.00</v>
      </c>
      <c r="N3968" s="4" t="str">
        <v/>
      </c>
      <c r="O3968" s="4" t="str">
        <v>GIA</v>
      </c>
      <c r="P3968" s="4">
        <v>3100</v>
      </c>
      <c r="Q3968" s="7">
        <v>-68</v>
      </c>
      <c r="R3968" s="5">
        <f>ROUND(P3968 * (1 + (Q3968 / 100)), 2)</f>
        <v>992</v>
      </c>
      <c r="S3968" s="5">
        <f>ROUND(R3968 * D3968, 2)</f>
        <v>1488</v>
      </c>
      <c r="T3968" s="4" t="str">
        <v>MUMBAI</v>
      </c>
      <c r="U3968" s="8" t="str">
        <v>AVAILABLE</v>
      </c>
      <c r="V3968" s="4" t="str">
        <v>Cloud, Feather</v>
      </c>
      <c r="W3968" s="9" t="str">
        <v>Media URL</v>
      </c>
    </row>
    <row r="3969">
      <c r="A3969" s="4" t="str">
        <v>6542631339</v>
      </c>
      <c r="B3969" s="4" t="str">
        <v>CUSHION</v>
      </c>
      <c r="C3969" s="4">
        <v>121808</v>
      </c>
      <c r="D3969" s="5">
        <v>1.51</v>
      </c>
      <c r="E3969" s="4" t="str">
        <v>U-V</v>
      </c>
      <c r="F3969" s="4" t="str">
        <v>VS1</v>
      </c>
      <c r="G3969" s="4" t="str">
        <v xml:space="preserve"> </v>
      </c>
      <c r="H3969" s="4" t="str">
        <v>VG</v>
      </c>
      <c r="I3969" s="4" t="str">
        <v>EX</v>
      </c>
      <c r="J3969" s="4" t="str">
        <v>FNT</v>
      </c>
      <c r="K3969" s="4" t="str">
        <v>6.12 x 6.09 x 4.25</v>
      </c>
      <c r="L3969" s="4" t="str">
        <v>69.80</v>
      </c>
      <c r="M3969" s="4" t="str">
        <v>58.00</v>
      </c>
      <c r="N3969" s="4" t="str">
        <v/>
      </c>
      <c r="O3969" s="4" t="str">
        <v>GIA</v>
      </c>
      <c r="P3969" s="4">
        <v>3100</v>
      </c>
      <c r="Q3969" s="7">
        <v>-75</v>
      </c>
      <c r="R3969" s="5">
        <f>ROUND(P3969 * (1 + (Q3969 / 100)), 2)</f>
        <v>775</v>
      </c>
      <c r="S3969" s="5">
        <f>ROUND(R3969 * D3969, 2)</f>
        <v>1170.25</v>
      </c>
      <c r="T3969" s="4" t="str">
        <v>EXHIBITION</v>
      </c>
      <c r="U3969" s="8" t="str">
        <v>AVAILABLE</v>
      </c>
      <c r="V3969" s="4" t="str">
        <v>Crystal, Needle</v>
      </c>
      <c r="W3969" s="9" t="str">
        <v>Media URL</v>
      </c>
    </row>
    <row r="3970">
      <c r="A3970" s="4" t="str">
        <v>1553330928</v>
      </c>
      <c r="B3970" s="4" t="str">
        <v>CUSHION</v>
      </c>
      <c r="C3970" s="4">
        <v>150719</v>
      </c>
      <c r="D3970" s="5">
        <v>1.51</v>
      </c>
      <c r="E3970" s="4" t="str">
        <v>U-V</v>
      </c>
      <c r="F3970" s="4" t="str">
        <v>VS1</v>
      </c>
      <c r="G3970" s="4" t="str">
        <v xml:space="preserve"> </v>
      </c>
      <c r="H3970" s="4" t="str">
        <v>EX</v>
      </c>
      <c r="I3970" s="4" t="str">
        <v>VG</v>
      </c>
      <c r="J3970" s="4" t="str">
        <v>NONE</v>
      </c>
      <c r="K3970" s="4" t="str">
        <v>6.12 x 6.11 x 4.28</v>
      </c>
      <c r="L3970" s="4" t="str">
        <v>70.00</v>
      </c>
      <c r="M3970" s="4" t="str">
        <v>58.00</v>
      </c>
      <c r="N3970" s="4" t="str">
        <v/>
      </c>
      <c r="O3970" s="4" t="str">
        <v>GIA</v>
      </c>
      <c r="P3970" s="4">
        <v>3100</v>
      </c>
      <c r="Q3970" s="7">
        <v>-72</v>
      </c>
      <c r="R3970" s="5">
        <f>ROUND(P3970 * (1 + (Q3970 / 100)), 2)</f>
        <v>868</v>
      </c>
      <c r="S3970" s="5">
        <f>ROUND(R3970 * D3970, 2)</f>
        <v>1310.68</v>
      </c>
      <c r="T3970" s="4" t="str">
        <v>EXHIBITION</v>
      </c>
      <c r="U3970" s="8" t="str">
        <v>AVAILABLE</v>
      </c>
      <c r="V3970" s="4" t="str">
        <v>Crystal, Feather, Pinpoint, Natural</v>
      </c>
      <c r="W3970" s="9" t="str">
        <v>Media URL</v>
      </c>
    </row>
    <row r="3971">
      <c r="A3971" s="4" t="str">
        <v>6542787691</v>
      </c>
      <c r="B3971" s="4" t="str">
        <v>CUSHION</v>
      </c>
      <c r="C3971" s="4">
        <v>128897</v>
      </c>
      <c r="D3971" s="5">
        <v>1.5</v>
      </c>
      <c r="E3971" s="4" t="str">
        <v>U-V</v>
      </c>
      <c r="F3971" s="4" t="str">
        <v>VS1</v>
      </c>
      <c r="G3971" s="4" t="str">
        <v xml:space="preserve"> </v>
      </c>
      <c r="H3971" s="4" t="str">
        <v>EX</v>
      </c>
      <c r="I3971" s="4" t="str">
        <v>VG</v>
      </c>
      <c r="J3971" s="4" t="str">
        <v>MED</v>
      </c>
      <c r="K3971" s="4" t="str">
        <v>6.09 x 6.04 x 4.24</v>
      </c>
      <c r="L3971" s="4" t="str">
        <v>70.20</v>
      </c>
      <c r="M3971" s="4" t="str">
        <v>56.00</v>
      </c>
      <c r="N3971" s="4" t="str">
        <v/>
      </c>
      <c r="O3971" s="4" t="str">
        <v>GIA</v>
      </c>
      <c r="P3971" s="4">
        <v>3100</v>
      </c>
      <c r="Q3971" s="7">
        <v>-76</v>
      </c>
      <c r="R3971" s="5">
        <f>ROUND(P3971 * (1 + (Q3971 / 100)), 2)</f>
        <v>744</v>
      </c>
      <c r="S3971" s="5">
        <f>ROUND(R3971 * D3971, 2)</f>
        <v>1116</v>
      </c>
      <c r="T3971" s="4" t="str">
        <v>EXHIBITION</v>
      </c>
      <c r="U3971" s="8" t="str">
        <v>AVAILABLE</v>
      </c>
      <c r="V3971" s="4" t="str">
        <v>Feather, Cloud, Pinpoint</v>
      </c>
      <c r="W3971" s="9" t="str">
        <v>Media URL</v>
      </c>
    </row>
    <row r="3972">
      <c r="A3972" s="4" t="str">
        <v>7552207742</v>
      </c>
      <c r="B3972" s="4" t="str">
        <v>CUSHION</v>
      </c>
      <c r="C3972" s="4">
        <v>145415</v>
      </c>
      <c r="D3972" s="5">
        <v>1.51</v>
      </c>
      <c r="E3972" s="4" t="str">
        <v>U-V</v>
      </c>
      <c r="F3972" s="4" t="str">
        <v>VS1</v>
      </c>
      <c r="G3972" s="4" t="str">
        <v xml:space="preserve"> </v>
      </c>
      <c r="H3972" s="4" t="str">
        <v>EX</v>
      </c>
      <c r="I3972" s="4" t="str">
        <v>EX</v>
      </c>
      <c r="J3972" s="4" t="str">
        <v>FNT</v>
      </c>
      <c r="K3972" s="4" t="str">
        <v>6.10 x 6.02 x 4.20</v>
      </c>
      <c r="L3972" s="4" t="str">
        <v>69.80</v>
      </c>
      <c r="M3972" s="4" t="str">
        <v>65.00</v>
      </c>
      <c r="N3972" s="4" t="str">
        <v/>
      </c>
      <c r="O3972" s="4" t="str">
        <v>GIA</v>
      </c>
      <c r="P3972" s="4">
        <v>3100</v>
      </c>
      <c r="Q3972" s="7">
        <v>-72</v>
      </c>
      <c r="R3972" s="5">
        <f>ROUND(P3972 * (1 + (Q3972 / 100)), 2)</f>
        <v>868</v>
      </c>
      <c r="S3972" s="5">
        <f>ROUND(R3972 * D3972, 2)</f>
        <v>1310.68</v>
      </c>
      <c r="T3972" s="4" t="str">
        <v>EXHIBITION</v>
      </c>
      <c r="U3972" s="8" t="str">
        <v>AVAILABLE</v>
      </c>
      <c r="V3972" s="4" t="str">
        <v>Feather, Cloud</v>
      </c>
      <c r="W3972" s="9" t="str">
        <v>Media URL</v>
      </c>
    </row>
    <row r="3973">
      <c r="A3973" s="4" t="str">
        <v>2557409263</v>
      </c>
      <c r="B3973" s="4" t="str">
        <v>CUSHION</v>
      </c>
      <c r="C3973" s="4">
        <v>154332</v>
      </c>
      <c r="D3973" s="5">
        <v>1.5</v>
      </c>
      <c r="E3973" s="4" t="str">
        <v>U-V</v>
      </c>
      <c r="F3973" s="4" t="str">
        <v>VS2</v>
      </c>
      <c r="G3973" s="4" t="str">
        <v xml:space="preserve"> </v>
      </c>
      <c r="H3973" s="4" t="str">
        <v>EX</v>
      </c>
      <c r="I3973" s="4" t="str">
        <v>GD</v>
      </c>
      <c r="J3973" s="4" t="str">
        <v>NONE</v>
      </c>
      <c r="K3973" s="4" t="str">
        <v>6.11 x 6.08 x 4.24</v>
      </c>
      <c r="L3973" s="4" t="str">
        <v>69.70</v>
      </c>
      <c r="M3973" s="4" t="str">
        <v>56.00</v>
      </c>
      <c r="N3973" s="4" t="str">
        <v/>
      </c>
      <c r="O3973" s="4" t="str">
        <v>GIA</v>
      </c>
      <c r="P3973" s="4">
        <v>2900</v>
      </c>
      <c r="Q3973" s="7">
        <v>-67</v>
      </c>
      <c r="R3973" s="5">
        <f>ROUND(P3973 * (1 + (Q3973 / 100)), 2)</f>
        <v>957</v>
      </c>
      <c r="S3973" s="5">
        <f>ROUND(R3973 * D3973, 2)</f>
        <v>1435.5</v>
      </c>
      <c r="T3973" s="4" t="str">
        <v>EXHIBITION</v>
      </c>
      <c r="U3973" s="8" t="str">
        <v>AVAILABLE</v>
      </c>
      <c r="V3973" s="4" t="str">
        <v>Feather, Cloud, Crystal, Indented Natural, Natural</v>
      </c>
      <c r="W3973" s="9" t="str">
        <v>Media URL</v>
      </c>
    </row>
    <row r="3974">
      <c r="A3974" s="4" t="str">
        <v>2556651720</v>
      </c>
      <c r="B3974" s="4" t="str">
        <v>CUSHION</v>
      </c>
      <c r="C3974" s="4">
        <v>164331</v>
      </c>
      <c r="D3974" s="5">
        <v>1.51</v>
      </c>
      <c r="E3974" s="4" t="str">
        <v>U-V</v>
      </c>
      <c r="F3974" s="4" t="str">
        <v>VS2</v>
      </c>
      <c r="G3974" s="4" t="str">
        <v xml:space="preserve"> </v>
      </c>
      <c r="H3974" s="4" t="str">
        <v>EX</v>
      </c>
      <c r="I3974" s="4" t="str">
        <v>VG</v>
      </c>
      <c r="J3974" s="4" t="str">
        <v>NONE</v>
      </c>
      <c r="K3974" s="4" t="str">
        <v>6.05 x 5.93 x 4.36</v>
      </c>
      <c r="L3974" s="4" t="str">
        <v>73.50</v>
      </c>
      <c r="M3974" s="4" t="str">
        <v>59.00</v>
      </c>
      <c r="N3974" s="4" t="str">
        <v/>
      </c>
      <c r="O3974" s="4" t="str">
        <v>GIA</v>
      </c>
      <c r="P3974" s="4">
        <v>2900</v>
      </c>
      <c r="Q3974" s="7">
        <v>-69</v>
      </c>
      <c r="R3974" s="5">
        <f>ROUND(P3974 * (1 + (Q3974 / 100)), 2)</f>
        <v>899</v>
      </c>
      <c r="S3974" s="5">
        <f>ROUND(R3974 * D3974, 2)</f>
        <v>1357.49</v>
      </c>
      <c r="T3974" s="4" t="str">
        <v>MUMBAI</v>
      </c>
      <c r="U3974" s="8" t="str">
        <v>AVAILABLE</v>
      </c>
      <c r="V3974" s="4" t="str">
        <v>Feather, Cloud, Needle, Indented Natural, Etch Channel</v>
      </c>
      <c r="W3974" s="9" t="str">
        <v>Media URL</v>
      </c>
    </row>
    <row r="3975">
      <c r="A3975" s="4" t="str">
        <v>1555599561</v>
      </c>
      <c r="B3975" s="4" t="str">
        <v>CUSHION</v>
      </c>
      <c r="C3975" s="4">
        <v>162028</v>
      </c>
      <c r="D3975" s="5">
        <v>1.51</v>
      </c>
      <c r="E3975" s="4" t="str">
        <v>U-V</v>
      </c>
      <c r="F3975" s="4" t="str">
        <v>VS2</v>
      </c>
      <c r="G3975" s="4" t="str">
        <v xml:space="preserve"> </v>
      </c>
      <c r="H3975" s="4" t="str">
        <v>EX</v>
      </c>
      <c r="I3975" s="4" t="str">
        <v>VG</v>
      </c>
      <c r="J3975" s="4" t="str">
        <v>NONE</v>
      </c>
      <c r="K3975" s="4" t="str">
        <v>6.10 x 6.10 x 4.25</v>
      </c>
      <c r="L3975" s="4" t="str">
        <v>69.70</v>
      </c>
      <c r="M3975" s="4" t="str">
        <v>58.00</v>
      </c>
      <c r="N3975" s="4" t="str">
        <v/>
      </c>
      <c r="O3975" s="4" t="str">
        <v>GIA</v>
      </c>
      <c r="P3975" s="4">
        <v>2900</v>
      </c>
      <c r="Q3975" s="7">
        <v>-68</v>
      </c>
      <c r="R3975" s="5">
        <f>ROUND(P3975 * (1 + (Q3975 / 100)), 2)</f>
        <v>928</v>
      </c>
      <c r="S3975" s="5">
        <f>ROUND(R3975 * D3975, 2)</f>
        <v>1401.28</v>
      </c>
      <c r="T3975" s="4" t="str">
        <v>EXHIBITION</v>
      </c>
      <c r="U3975" s="8" t="str">
        <v>AVAILABLE</v>
      </c>
      <c r="V3975" s="4" t="str">
        <v>Crystal, Cloud, Needle</v>
      </c>
      <c r="W3975" s="9" t="str">
        <v>Media URL</v>
      </c>
    </row>
    <row r="3976">
      <c r="A3976" s="4" t="str">
        <v>1553330865</v>
      </c>
      <c r="B3976" s="4" t="str">
        <v>CUSHION</v>
      </c>
      <c r="C3976" s="4">
        <v>150718</v>
      </c>
      <c r="D3976" s="5">
        <v>1.51</v>
      </c>
      <c r="E3976" s="4" t="str">
        <v>U-V</v>
      </c>
      <c r="F3976" s="4" t="str">
        <v>VS2</v>
      </c>
      <c r="G3976" s="4" t="str">
        <v xml:space="preserve"> </v>
      </c>
      <c r="H3976" s="4" t="str">
        <v>EX</v>
      </c>
      <c r="I3976" s="4" t="str">
        <v>VG</v>
      </c>
      <c r="J3976" s="4" t="str">
        <v>FNT</v>
      </c>
      <c r="K3976" s="4" t="str">
        <v>6.13 x 6.12 x 4.19</v>
      </c>
      <c r="L3976" s="4" t="str">
        <v>68.50</v>
      </c>
      <c r="M3976" s="4" t="str">
        <v>60.00</v>
      </c>
      <c r="N3976" s="4" t="str">
        <v/>
      </c>
      <c r="O3976" s="4" t="str">
        <v>GIA</v>
      </c>
      <c r="P3976" s="4">
        <v>2900</v>
      </c>
      <c r="Q3976" s="7">
        <v>-70</v>
      </c>
      <c r="R3976" s="5">
        <f>ROUND(P3976 * (1 + (Q3976 / 100)), 2)</f>
        <v>870</v>
      </c>
      <c r="S3976" s="5">
        <f>ROUND(R3976 * D3976, 2)</f>
        <v>1313.7</v>
      </c>
      <c r="T3976" s="4" t="str">
        <v>EXHIBITION</v>
      </c>
      <c r="U3976" s="8" t="str">
        <v>AVAILABLE</v>
      </c>
      <c r="V3976" s="4" t="str">
        <v>Crystal, Knot</v>
      </c>
      <c r="W3976" s="9" t="str">
        <v>Media URL</v>
      </c>
    </row>
    <row r="3977">
      <c r="A3977" s="4" t="str">
        <v>6555912129</v>
      </c>
      <c r="B3977" s="4" t="str">
        <v>CUSHION</v>
      </c>
      <c r="C3977" s="4">
        <v>173829</v>
      </c>
      <c r="D3977" s="5">
        <v>1.51</v>
      </c>
      <c r="E3977" s="4" t="str">
        <v>U-V</v>
      </c>
      <c r="F3977" s="4" t="str">
        <v>VS2</v>
      </c>
      <c r="G3977" s="4" t="str">
        <v xml:space="preserve"> </v>
      </c>
      <c r="H3977" s="4" t="str">
        <v>EX</v>
      </c>
      <c r="I3977" s="4" t="str">
        <v>VG</v>
      </c>
      <c r="J3977" s="4" t="str">
        <v>FNT</v>
      </c>
      <c r="K3977" s="4" t="str">
        <v>6.01 x 5.94 x 4.36</v>
      </c>
      <c r="L3977" s="4" t="str">
        <v>73.40</v>
      </c>
      <c r="M3977" s="4" t="str">
        <v>59.00</v>
      </c>
      <c r="N3977" s="4" t="str">
        <v/>
      </c>
      <c r="O3977" s="4" t="str">
        <v>GIA</v>
      </c>
      <c r="P3977" s="4">
        <v>2900</v>
      </c>
      <c r="Q3977" s="7">
        <v>-69</v>
      </c>
      <c r="R3977" s="5">
        <f>ROUND(P3977 * (1 + (Q3977 / 100)), 2)</f>
        <v>899</v>
      </c>
      <c r="S3977" s="5">
        <f>ROUND(R3977 * D3977, 2)</f>
        <v>1357.49</v>
      </c>
      <c r="T3977" s="4" t="str">
        <v>MUMBAI</v>
      </c>
      <c r="U3977" s="8" t="str">
        <v>AVAILABLE</v>
      </c>
      <c r="V3977" s="4" t="str">
        <v>Feather</v>
      </c>
      <c r="W3977" s="9" t="str">
        <v>Media URL</v>
      </c>
    </row>
    <row r="3978">
      <c r="A3978" s="4" t="str">
        <v>6552845004</v>
      </c>
      <c r="B3978" s="4" t="str">
        <v>CUSHION</v>
      </c>
      <c r="C3978" s="4">
        <v>171079</v>
      </c>
      <c r="D3978" s="5">
        <v>1.51</v>
      </c>
      <c r="E3978" s="4" t="str">
        <v>U-V</v>
      </c>
      <c r="F3978" s="4" t="str">
        <v>VS2</v>
      </c>
      <c r="G3978" s="4" t="str">
        <v xml:space="preserve"> </v>
      </c>
      <c r="H3978" s="4" t="str">
        <v>EX</v>
      </c>
      <c r="I3978" s="4" t="str">
        <v>VG</v>
      </c>
      <c r="J3978" s="4" t="str">
        <v>FNT</v>
      </c>
      <c r="K3978" s="4" t="str">
        <v>6.28 x 6.23 x 4.25</v>
      </c>
      <c r="L3978" s="4" t="str">
        <v>68.20</v>
      </c>
      <c r="M3978" s="4" t="str">
        <v>60.00</v>
      </c>
      <c r="N3978" s="4" t="str">
        <v/>
      </c>
      <c r="O3978" s="4" t="str">
        <v>GIA</v>
      </c>
      <c r="P3978" s="4">
        <v>2900</v>
      </c>
      <c r="Q3978" s="7">
        <v>-69</v>
      </c>
      <c r="R3978" s="5">
        <f>ROUND(P3978 * (1 + (Q3978 / 100)), 2)</f>
        <v>899</v>
      </c>
      <c r="S3978" s="5">
        <f>ROUND(R3978 * D3978, 2)</f>
        <v>1357.49</v>
      </c>
      <c r="T3978" s="4" t="str">
        <v>MUMBAI</v>
      </c>
      <c r="U3978" s="8" t="str">
        <v>AVAILABLE</v>
      </c>
      <c r="V3978" s="4" t="str">
        <v>Crystal, Needle, Cloud, Indented Natural</v>
      </c>
      <c r="W3978" s="9" t="str">
        <v>Media URL</v>
      </c>
    </row>
    <row r="3979">
      <c r="A3979" s="4" t="str">
        <v>1559894863</v>
      </c>
      <c r="B3979" s="4" t="str">
        <v>CUSHION</v>
      </c>
      <c r="C3979" s="4">
        <v>173353</v>
      </c>
      <c r="D3979" s="5">
        <v>1.55</v>
      </c>
      <c r="E3979" s="4" t="str">
        <v>U-V</v>
      </c>
      <c r="F3979" s="4" t="str">
        <v>VS2</v>
      </c>
      <c r="G3979" s="4" t="str">
        <v xml:space="preserve"> </v>
      </c>
      <c r="H3979" s="4" t="str">
        <v>EX</v>
      </c>
      <c r="I3979" s="4" t="str">
        <v>VG</v>
      </c>
      <c r="J3979" s="4" t="str">
        <v>FNT</v>
      </c>
      <c r="K3979" s="4" t="str">
        <v>6.13 x 6.13 x 4.22</v>
      </c>
      <c r="L3979" s="4" t="str">
        <v>68.80</v>
      </c>
      <c r="M3979" s="4" t="str">
        <v>63.00</v>
      </c>
      <c r="N3979" s="4" t="str">
        <v/>
      </c>
      <c r="O3979" s="4" t="str">
        <v>GIA</v>
      </c>
      <c r="P3979" s="4">
        <v>2900</v>
      </c>
      <c r="Q3979" s="7">
        <v>-66</v>
      </c>
      <c r="R3979" s="5">
        <f>ROUND(P3979 * (1 + (Q3979 / 100)), 2)</f>
        <v>986</v>
      </c>
      <c r="S3979" s="5">
        <f>ROUND(R3979 * D3979, 2)</f>
        <v>1528.3</v>
      </c>
      <c r="T3979" s="4" t="str">
        <v>EXHIBITION</v>
      </c>
      <c r="U3979" s="8" t="str">
        <v>AVAILABLE</v>
      </c>
      <c r="V3979" s="4" t="str">
        <v>Crystal, Feather, Cloud, Needle</v>
      </c>
      <c r="W3979" s="9" t="str">
        <v>Media URL</v>
      </c>
    </row>
    <row r="3980">
      <c r="A3980" s="4" t="str">
        <v>6555344651</v>
      </c>
      <c r="B3980" s="4" t="str">
        <v>CUSHION</v>
      </c>
      <c r="C3980" s="4">
        <v>151051</v>
      </c>
      <c r="D3980" s="5">
        <v>1.5</v>
      </c>
      <c r="E3980" s="4" t="str">
        <v>U-V</v>
      </c>
      <c r="F3980" s="4" t="str">
        <v>SI1</v>
      </c>
      <c r="G3980" s="4" t="str">
        <v xml:space="preserve"> </v>
      </c>
      <c r="H3980" s="4" t="str">
        <v>VG</v>
      </c>
      <c r="I3980" s="4" t="str">
        <v>VG</v>
      </c>
      <c r="J3980" s="4" t="str">
        <v>FNT</v>
      </c>
      <c r="K3980" s="4" t="str">
        <v>6.10 x 6.08 x 4.31</v>
      </c>
      <c r="L3980" s="4" t="str">
        <v>70.90</v>
      </c>
      <c r="M3980" s="4" t="str">
        <v>61.00</v>
      </c>
      <c r="N3980" s="4" t="str">
        <v/>
      </c>
      <c r="O3980" s="4" t="str">
        <v>GIA</v>
      </c>
      <c r="P3980" s="4">
        <v>2700</v>
      </c>
      <c r="Q3980" s="7">
        <v>-75</v>
      </c>
      <c r="R3980" s="5">
        <f>ROUND(P3980 * (1 + (Q3980 / 100)), 2)</f>
        <v>675</v>
      </c>
      <c r="S3980" s="5">
        <f>ROUND(R3980 * D3980, 2)</f>
        <v>1012.5</v>
      </c>
      <c r="T3980" s="4" t="str">
        <v>EXHIBITION</v>
      </c>
      <c r="U3980" s="8" t="str">
        <v>AVAILABLE</v>
      </c>
      <c r="V3980" s="4" t="str">
        <v>Feather, Crystal, Needle</v>
      </c>
      <c r="W3980" s="9" t="str">
        <v>Media URL</v>
      </c>
    </row>
    <row r="3981">
      <c r="A3981" s="4" t="str">
        <v>6552895375</v>
      </c>
      <c r="B3981" s="4" t="str">
        <v>CUSHION</v>
      </c>
      <c r="C3981" s="4">
        <v>171697</v>
      </c>
      <c r="D3981" s="5">
        <v>1.51</v>
      </c>
      <c r="E3981" s="4" t="str">
        <v>W-X</v>
      </c>
      <c r="F3981" s="4" t="str">
        <v>IF</v>
      </c>
      <c r="G3981" s="4" t="str">
        <v xml:space="preserve"> </v>
      </c>
      <c r="H3981" s="4" t="str">
        <v>EX</v>
      </c>
      <c r="I3981" s="4" t="str">
        <v>VG</v>
      </c>
      <c r="J3981" s="4" t="str">
        <v>FNT</v>
      </c>
      <c r="K3981" s="4" t="str">
        <v>6.11 x 6.11 x 4.25</v>
      </c>
      <c r="L3981" s="4" t="str">
        <v>69.60</v>
      </c>
      <c r="M3981" s="4" t="str">
        <v>65.00</v>
      </c>
      <c r="N3981" s="4" t="str">
        <v/>
      </c>
      <c r="O3981" s="4" t="str">
        <v>GIA</v>
      </c>
      <c r="P3981" s="4">
        <v>3500</v>
      </c>
      <c r="Q3981" s="7">
        <v>-69</v>
      </c>
      <c r="R3981" s="5">
        <f>ROUND(P3981 * (1 + (Q3981 / 100)), 2)</f>
        <v>1085</v>
      </c>
      <c r="S3981" s="5">
        <f>ROUND(R3981 * D3981, 2)</f>
        <v>1638.35</v>
      </c>
      <c r="T3981" s="4" t="str">
        <v>EXHIBITION</v>
      </c>
      <c r="U3981" s="8" t="str">
        <v>AVAILABLE</v>
      </c>
      <c r="V3981" s="4" t="str">
        <v xml:space="preserve"> </v>
      </c>
      <c r="W3981" s="9" t="str">
        <v>Media URL</v>
      </c>
    </row>
    <row r="3982">
      <c r="A3982" s="4" t="str">
        <v>6551846031</v>
      </c>
      <c r="B3982" s="4" t="str">
        <v>CUSHION</v>
      </c>
      <c r="C3982" s="4">
        <v>171477</v>
      </c>
      <c r="D3982" s="5">
        <v>1.5</v>
      </c>
      <c r="E3982" s="4" t="str">
        <v>W-X</v>
      </c>
      <c r="F3982" s="4" t="str">
        <v>VVS2</v>
      </c>
      <c r="G3982" s="4" t="str">
        <v xml:space="preserve"> </v>
      </c>
      <c r="H3982" s="4" t="str">
        <v>EX</v>
      </c>
      <c r="I3982" s="4" t="str">
        <v>VG</v>
      </c>
      <c r="J3982" s="4" t="str">
        <v>NONE</v>
      </c>
      <c r="K3982" s="4" t="str">
        <v>6.06 x 6.04 x 4.37</v>
      </c>
      <c r="L3982" s="4" t="str">
        <v>72.30</v>
      </c>
      <c r="M3982" s="4" t="str">
        <v>57.00</v>
      </c>
      <c r="N3982" s="4" t="str">
        <v/>
      </c>
      <c r="O3982" s="4" t="str">
        <v>GIA</v>
      </c>
      <c r="P3982" s="4">
        <v>3200</v>
      </c>
      <c r="Q3982" s="7">
        <v>-69</v>
      </c>
      <c r="R3982" s="5">
        <f>ROUND(P3982 * (1 + (Q3982 / 100)), 2)</f>
        <v>992</v>
      </c>
      <c r="S3982" s="5">
        <f>ROUND(R3982 * D3982, 2)</f>
        <v>1488</v>
      </c>
      <c r="T3982" s="4" t="str">
        <v>MUMBAI</v>
      </c>
      <c r="U3982" s="8" t="str">
        <v>AVAILABLE</v>
      </c>
      <c r="V3982" s="4" t="str">
        <v>Feather, Extra Facet</v>
      </c>
      <c r="W3982" s="9" t="str">
        <v>Media URL</v>
      </c>
    </row>
    <row r="3983">
      <c r="A3983" s="4" t="str">
        <v>6555751977</v>
      </c>
      <c r="B3983" s="4" t="str">
        <v>CUSHION</v>
      </c>
      <c r="C3983" s="4">
        <v>168190</v>
      </c>
      <c r="D3983" s="5">
        <v>1.51</v>
      </c>
      <c r="E3983" s="4" t="str">
        <v>W-X</v>
      </c>
      <c r="F3983" s="4" t="str">
        <v>VVS2</v>
      </c>
      <c r="G3983" s="4" t="str">
        <v xml:space="preserve"> </v>
      </c>
      <c r="H3983" s="4" t="str">
        <v>EX</v>
      </c>
      <c r="I3983" s="4" t="str">
        <v>VG</v>
      </c>
      <c r="J3983" s="4" t="str">
        <v>FNT</v>
      </c>
      <c r="K3983" s="4" t="str">
        <v>6.11 x 6.09 x 4.23</v>
      </c>
      <c r="L3983" s="4" t="str">
        <v>69.40</v>
      </c>
      <c r="M3983" s="4" t="str">
        <v>60.00</v>
      </c>
      <c r="N3983" s="4" t="str">
        <v/>
      </c>
      <c r="O3983" s="4" t="str">
        <v>GIA</v>
      </c>
      <c r="P3983" s="4">
        <v>3200</v>
      </c>
      <c r="Q3983" s="7">
        <v>-66</v>
      </c>
      <c r="R3983" s="5">
        <f>ROUND(P3983 * (1 + (Q3983 / 100)), 2)</f>
        <v>1088</v>
      </c>
      <c r="S3983" s="5">
        <f>ROUND(R3983 * D3983, 2)</f>
        <v>1642.88</v>
      </c>
      <c r="T3983" s="4" t="str">
        <v>EXHIBITION</v>
      </c>
      <c r="U3983" s="8" t="str">
        <v>AVAILABLE</v>
      </c>
      <c r="V3983" s="4" t="str">
        <v>Needle, Feather, Pinpoint</v>
      </c>
      <c r="W3983" s="9" t="str">
        <v>Media URL</v>
      </c>
    </row>
    <row r="3984">
      <c r="A3984" s="4" t="str">
        <v>1558721173</v>
      </c>
      <c r="B3984" s="4" t="str">
        <v>CUSHION</v>
      </c>
      <c r="C3984" s="4">
        <v>166715</v>
      </c>
      <c r="D3984" s="5">
        <v>1.51</v>
      </c>
      <c r="E3984" s="4" t="str">
        <v>W-X</v>
      </c>
      <c r="F3984" s="4" t="str">
        <v>VVS2</v>
      </c>
      <c r="G3984" s="4" t="str">
        <v xml:space="preserve"> </v>
      </c>
      <c r="H3984" s="4" t="str">
        <v>EX</v>
      </c>
      <c r="I3984" s="4" t="str">
        <v>EX</v>
      </c>
      <c r="J3984" s="4" t="str">
        <v>NONE</v>
      </c>
      <c r="K3984" s="4" t="str">
        <v>6.12 x 6.09 x 4.34</v>
      </c>
      <c r="L3984" s="4" t="str">
        <v>71.30</v>
      </c>
      <c r="M3984" s="4" t="str">
        <v>57.00</v>
      </c>
      <c r="N3984" s="4" t="str">
        <v/>
      </c>
      <c r="O3984" s="4" t="str">
        <v>GIA</v>
      </c>
      <c r="P3984" s="4">
        <v>3200</v>
      </c>
      <c r="Q3984" s="7">
        <v>-67</v>
      </c>
      <c r="R3984" s="5">
        <f>ROUND(P3984 * (1 + (Q3984 / 100)), 2)</f>
        <v>1056</v>
      </c>
      <c r="S3984" s="5">
        <f>ROUND(R3984 * D3984, 2)</f>
        <v>1594.56</v>
      </c>
      <c r="T3984" s="4" t="str">
        <v>EXHIBITION</v>
      </c>
      <c r="U3984" s="8" t="str">
        <v>AVAILABLE</v>
      </c>
      <c r="V3984" s="4" t="str">
        <v>Cloud, Feather</v>
      </c>
      <c r="W3984" s="9" t="str">
        <v>Media URL</v>
      </c>
    </row>
    <row r="3985">
      <c r="A3985" s="4" t="str">
        <v>3555429764</v>
      </c>
      <c r="B3985" s="4" t="str">
        <v>CUSHION</v>
      </c>
      <c r="C3985" s="4">
        <v>156028</v>
      </c>
      <c r="D3985" s="5">
        <v>1.5</v>
      </c>
      <c r="E3985" s="4" t="str">
        <v>W-X</v>
      </c>
      <c r="F3985" s="4" t="str">
        <v>VS1</v>
      </c>
      <c r="G3985" s="4" t="str">
        <v xml:space="preserve"> </v>
      </c>
      <c r="H3985" s="4" t="str">
        <v>VG</v>
      </c>
      <c r="I3985" s="4" t="str">
        <v>VG</v>
      </c>
      <c r="J3985" s="4" t="str">
        <v>MED</v>
      </c>
      <c r="K3985" s="4" t="str">
        <v>6.02 x 5.98 x 4.34</v>
      </c>
      <c r="L3985" s="4" t="str">
        <v>72.60</v>
      </c>
      <c r="M3985" s="4" t="str">
        <v>61.00</v>
      </c>
      <c r="N3985" s="4" t="str">
        <v/>
      </c>
      <c r="O3985" s="4" t="str">
        <v>GIA</v>
      </c>
      <c r="P3985" s="4">
        <v>3100</v>
      </c>
      <c r="Q3985" s="7">
        <v>-71</v>
      </c>
      <c r="R3985" s="5">
        <f>ROUND(P3985 * (1 + (Q3985 / 100)), 2)</f>
        <v>899</v>
      </c>
      <c r="S3985" s="5">
        <f>ROUND(R3985 * D3985, 2)</f>
        <v>1348.5</v>
      </c>
      <c r="T3985" s="4" t="str">
        <v>EXHIBITION</v>
      </c>
      <c r="U3985" s="8" t="str">
        <v>AVAILABLE</v>
      </c>
      <c r="V3985" s="4" t="str">
        <v>Feather, Natural</v>
      </c>
      <c r="W3985" s="9" t="str">
        <v>Media URL</v>
      </c>
    </row>
    <row r="3986">
      <c r="A3986" s="4" t="str">
        <v>3555364544</v>
      </c>
      <c r="B3986" s="4" t="str">
        <v>CUSHION</v>
      </c>
      <c r="C3986" s="4">
        <v>152567</v>
      </c>
      <c r="D3986" s="5">
        <v>1.5</v>
      </c>
      <c r="E3986" s="4" t="str">
        <v>W-X</v>
      </c>
      <c r="F3986" s="4" t="str">
        <v>VS1</v>
      </c>
      <c r="G3986" s="4" t="str">
        <v xml:space="preserve"> </v>
      </c>
      <c r="H3986" s="4" t="str">
        <v>VG</v>
      </c>
      <c r="I3986" s="4" t="str">
        <v>VG</v>
      </c>
      <c r="J3986" s="4" t="str">
        <v>MED</v>
      </c>
      <c r="K3986" s="4" t="str">
        <v>6.22 x 5.95 x 4.20</v>
      </c>
      <c r="L3986" s="4" t="str">
        <v>70.60</v>
      </c>
      <c r="M3986" s="4" t="str">
        <v>62.00</v>
      </c>
      <c r="N3986" s="4" t="str">
        <v/>
      </c>
      <c r="O3986" s="4" t="str">
        <v>GIA</v>
      </c>
      <c r="P3986" s="4">
        <v>3100</v>
      </c>
      <c r="Q3986" s="7">
        <v>-69</v>
      </c>
      <c r="R3986" s="5">
        <f>ROUND(P3986 * (1 + (Q3986 / 100)), 2)</f>
        <v>961</v>
      </c>
      <c r="S3986" s="5">
        <f>ROUND(R3986 * D3986, 2)</f>
        <v>1441.5</v>
      </c>
      <c r="T3986" s="4" t="str">
        <v>EXHIBITION</v>
      </c>
      <c r="U3986" s="8" t="str">
        <v>AVAILABLE</v>
      </c>
      <c r="V3986" s="4" t="str">
        <v>Feather, Pinpoint, Cloud, Natural</v>
      </c>
      <c r="W3986" s="9" t="str">
        <v>Media URL</v>
      </c>
    </row>
    <row r="3987">
      <c r="A3987" s="4" t="str">
        <v>1559250512</v>
      </c>
      <c r="B3987" s="4" t="str">
        <v>CUSHION</v>
      </c>
      <c r="C3987" s="4">
        <v>147317</v>
      </c>
      <c r="D3987" s="5">
        <v>1.51</v>
      </c>
      <c r="E3987" s="4" t="str">
        <v>W-X</v>
      </c>
      <c r="F3987" s="4" t="str">
        <v>VS1</v>
      </c>
      <c r="G3987" s="4" t="str">
        <v xml:space="preserve"> </v>
      </c>
      <c r="H3987" s="4" t="str">
        <v>EX</v>
      </c>
      <c r="I3987" s="4" t="str">
        <v>VG</v>
      </c>
      <c r="J3987" s="4" t="str">
        <v>NONE</v>
      </c>
      <c r="K3987" s="4" t="str">
        <v>6.14 x 5.99 x 4.24</v>
      </c>
      <c r="L3987" s="4" t="str">
        <v>70.80</v>
      </c>
      <c r="M3987" s="4" t="str">
        <v>62.00</v>
      </c>
      <c r="N3987" s="4" t="str">
        <v/>
      </c>
      <c r="O3987" s="4" t="str">
        <v>GIA</v>
      </c>
      <c r="P3987" s="4">
        <v>3100</v>
      </c>
      <c r="Q3987" s="7">
        <v>-69</v>
      </c>
      <c r="R3987" s="5">
        <f>ROUND(P3987 * (1 + (Q3987 / 100)), 2)</f>
        <v>961</v>
      </c>
      <c r="S3987" s="5">
        <f>ROUND(R3987 * D3987, 2)</f>
        <v>1451.11</v>
      </c>
      <c r="T3987" s="4" t="str">
        <v>EXHIBITION</v>
      </c>
      <c r="U3987" s="8" t="str">
        <v>AVAILABLE</v>
      </c>
      <c r="V3987" s="4" t="str">
        <v>Crystal, Feather, Needle</v>
      </c>
      <c r="W3987" s="9" t="str">
        <v>Media URL</v>
      </c>
    </row>
    <row r="3988">
      <c r="A3988" s="4" t="str">
        <v>2556673029</v>
      </c>
      <c r="B3988" s="4" t="str">
        <v>CUSHION</v>
      </c>
      <c r="C3988" s="4">
        <v>165129</v>
      </c>
      <c r="D3988" s="5">
        <v>1.5</v>
      </c>
      <c r="E3988" s="4" t="str">
        <v>W-X</v>
      </c>
      <c r="F3988" s="4" t="str">
        <v>VS1</v>
      </c>
      <c r="G3988" s="4" t="str">
        <v xml:space="preserve"> </v>
      </c>
      <c r="H3988" s="4" t="str">
        <v>EX</v>
      </c>
      <c r="I3988" s="4" t="str">
        <v>VG</v>
      </c>
      <c r="J3988" s="4" t="str">
        <v>NONE</v>
      </c>
      <c r="K3988" s="4" t="str">
        <v>6.07 x 6.07 x 4.24</v>
      </c>
      <c r="L3988" s="4" t="str">
        <v>69.90</v>
      </c>
      <c r="M3988" s="4" t="str">
        <v>64.00</v>
      </c>
      <c r="N3988" s="4" t="str">
        <v/>
      </c>
      <c r="O3988" s="4" t="str">
        <v>GIA</v>
      </c>
      <c r="P3988" s="4">
        <v>3100</v>
      </c>
      <c r="Q3988" s="7">
        <v>-66</v>
      </c>
      <c r="R3988" s="5">
        <f>ROUND(P3988 * (1 + (Q3988 / 100)), 2)</f>
        <v>1054</v>
      </c>
      <c r="S3988" s="5">
        <f>ROUND(R3988 * D3988, 2)</f>
        <v>1581</v>
      </c>
      <c r="T3988" s="4" t="str">
        <v>EXHIBITION</v>
      </c>
      <c r="U3988" s="8" t="str">
        <v>AVAILABLE</v>
      </c>
      <c r="V3988" s="4" t="str">
        <v>Crystal, Feather, Needle</v>
      </c>
      <c r="W3988" s="9" t="str">
        <v>Media URL</v>
      </c>
    </row>
    <row r="3989">
      <c r="A3989" s="4" t="str">
        <v>1559895094</v>
      </c>
      <c r="B3989" s="4" t="str">
        <v>CUSHION</v>
      </c>
      <c r="C3989" s="4">
        <v>172445</v>
      </c>
      <c r="D3989" s="5">
        <v>1.5</v>
      </c>
      <c r="E3989" s="4" t="str">
        <v>W-X</v>
      </c>
      <c r="F3989" s="4" t="str">
        <v>VS1</v>
      </c>
      <c r="G3989" s="4" t="str">
        <v xml:space="preserve"> </v>
      </c>
      <c r="H3989" s="4" t="str">
        <v>EX</v>
      </c>
      <c r="I3989" s="4" t="str">
        <v>VG</v>
      </c>
      <c r="J3989" s="4" t="str">
        <v>NONE</v>
      </c>
      <c r="K3989" s="4" t="str">
        <v>6.09 x 6.02 x 4.22</v>
      </c>
      <c r="L3989" s="4" t="str">
        <v>70.20</v>
      </c>
      <c r="M3989" s="4" t="str">
        <v>60.00</v>
      </c>
      <c r="N3989" s="4" t="str">
        <v/>
      </c>
      <c r="O3989" s="4" t="str">
        <v>GIA</v>
      </c>
      <c r="P3989" s="4">
        <v>3100</v>
      </c>
      <c r="Q3989" s="7">
        <v>-65</v>
      </c>
      <c r="R3989" s="5">
        <f>ROUND(P3989 * (1 + (Q3989 / 100)), 2)</f>
        <v>1085</v>
      </c>
      <c r="S3989" s="5">
        <f>ROUND(R3989 * D3989, 2)</f>
        <v>1627.5</v>
      </c>
      <c r="T3989" s="4" t="str">
        <v>EXHIBITION</v>
      </c>
      <c r="U3989" s="8" t="str">
        <v>AVAILABLE</v>
      </c>
      <c r="V3989" s="4" t="str">
        <v>Feather, Pinpoint</v>
      </c>
      <c r="W3989" s="9" t="str">
        <v>Media URL</v>
      </c>
    </row>
    <row r="3990">
      <c r="A3990" s="4" t="str">
        <v>2556789648</v>
      </c>
      <c r="B3990" s="4" t="str">
        <v>CUSHION</v>
      </c>
      <c r="C3990" s="4">
        <v>168896</v>
      </c>
      <c r="D3990" s="5">
        <v>1.5</v>
      </c>
      <c r="E3990" s="4" t="str">
        <v>W-X</v>
      </c>
      <c r="F3990" s="4" t="str">
        <v>VS1</v>
      </c>
      <c r="G3990" s="4" t="str">
        <v xml:space="preserve"> </v>
      </c>
      <c r="H3990" s="4" t="str">
        <v>EX</v>
      </c>
      <c r="I3990" s="4" t="str">
        <v>VG</v>
      </c>
      <c r="J3990" s="4" t="str">
        <v>FNT</v>
      </c>
      <c r="K3990" s="4" t="str">
        <v>6.05 x 6.03 x 4.30</v>
      </c>
      <c r="L3990" s="4" t="str">
        <v>71.30</v>
      </c>
      <c r="M3990" s="4" t="str">
        <v>58.00</v>
      </c>
      <c r="N3990" s="4" t="str">
        <v/>
      </c>
      <c r="O3990" s="4" t="str">
        <v>GIA</v>
      </c>
      <c r="P3990" s="4">
        <v>3100</v>
      </c>
      <c r="Q3990" s="7">
        <v>-65</v>
      </c>
      <c r="R3990" s="5">
        <f>ROUND(P3990 * (1 + (Q3990 / 100)), 2)</f>
        <v>1085</v>
      </c>
      <c r="S3990" s="5">
        <f>ROUND(R3990 * D3990, 2)</f>
        <v>1627.5</v>
      </c>
      <c r="T3990" s="4" t="str">
        <v>MUMBAI</v>
      </c>
      <c r="U3990" s="8" t="str">
        <v>AVAILABLE</v>
      </c>
      <c r="V3990" s="4" t="str">
        <v>Feather, Cloud, Natural</v>
      </c>
      <c r="W3990" s="9" t="str">
        <v>Media URL</v>
      </c>
    </row>
    <row r="3991">
      <c r="A3991" s="4" t="str">
        <v>5553708919</v>
      </c>
      <c r="B3991" s="4" t="str">
        <v>CUSHION</v>
      </c>
      <c r="C3991" s="4">
        <v>165559</v>
      </c>
      <c r="D3991" s="5">
        <v>1.5</v>
      </c>
      <c r="E3991" s="4" t="str">
        <v>W-X</v>
      </c>
      <c r="F3991" s="4" t="str">
        <v>VS1</v>
      </c>
      <c r="G3991" s="4" t="str">
        <v xml:space="preserve"> </v>
      </c>
      <c r="H3991" s="4" t="str">
        <v>EX</v>
      </c>
      <c r="I3991" s="4" t="str">
        <v>VG</v>
      </c>
      <c r="J3991" s="4" t="str">
        <v>MED</v>
      </c>
      <c r="K3991" s="4" t="str">
        <v>6.03 x 5.91 x 4.37</v>
      </c>
      <c r="L3991" s="4" t="str">
        <v>73.90</v>
      </c>
      <c r="M3991" s="4" t="str">
        <v>63.00</v>
      </c>
      <c r="N3991" s="4" t="str">
        <v/>
      </c>
      <c r="O3991" s="4" t="str">
        <v>GIA</v>
      </c>
      <c r="P3991" s="4">
        <v>3100</v>
      </c>
      <c r="Q3991" s="7">
        <v>-69</v>
      </c>
      <c r="R3991" s="5">
        <f>ROUND(P3991 * (1 + (Q3991 / 100)), 2)</f>
        <v>961</v>
      </c>
      <c r="S3991" s="5">
        <f>ROUND(R3991 * D3991, 2)</f>
        <v>1441.5</v>
      </c>
      <c r="T3991" s="4" t="str">
        <v>MUMBAI</v>
      </c>
      <c r="U3991" s="8" t="str">
        <v>AVAILABLE</v>
      </c>
      <c r="V3991" s="4" t="str">
        <v>Feather, Cloud, Pinpoint</v>
      </c>
      <c r="W3991" s="9" t="str">
        <v>Media URL</v>
      </c>
    </row>
    <row r="3992">
      <c r="A3992" s="4" t="str">
        <v>6555375936</v>
      </c>
      <c r="B3992" s="4" t="str">
        <v>CUSHION</v>
      </c>
      <c r="C3992" s="4">
        <v>152798</v>
      </c>
      <c r="D3992" s="5">
        <v>1.51</v>
      </c>
      <c r="E3992" s="4" t="str">
        <v>W-X</v>
      </c>
      <c r="F3992" s="4" t="str">
        <v>VS1</v>
      </c>
      <c r="G3992" s="4" t="str">
        <v xml:space="preserve"> </v>
      </c>
      <c r="H3992" s="4" t="str">
        <v>EX</v>
      </c>
      <c r="I3992" s="4" t="str">
        <v>VG</v>
      </c>
      <c r="J3992" s="4" t="str">
        <v>MED</v>
      </c>
      <c r="K3992" s="4" t="str">
        <v>6.14 x 6.12 x 4.35</v>
      </c>
      <c r="L3992" s="4" t="str">
        <v>71.00</v>
      </c>
      <c r="M3992" s="4" t="str">
        <v>55.00</v>
      </c>
      <c r="N3992" s="4" t="str">
        <v/>
      </c>
      <c r="O3992" s="4" t="str">
        <v>GIA</v>
      </c>
      <c r="P3992" s="4">
        <v>3100</v>
      </c>
      <c r="Q3992" s="7">
        <v>-69</v>
      </c>
      <c r="R3992" s="5">
        <f>ROUND(P3992 * (1 + (Q3992 / 100)), 2)</f>
        <v>961</v>
      </c>
      <c r="S3992" s="5">
        <f>ROUND(R3992 * D3992, 2)</f>
        <v>1451.11</v>
      </c>
      <c r="T3992" s="4" t="str">
        <v>EXHIBITION</v>
      </c>
      <c r="U3992" s="8" t="str">
        <v>AVAILABLE</v>
      </c>
      <c r="V3992" s="4" t="str">
        <v>Feather</v>
      </c>
      <c r="W3992" s="9" t="str">
        <v>Media URL</v>
      </c>
    </row>
    <row r="3993">
      <c r="A3993" s="4" t="str">
        <v>6552720765</v>
      </c>
      <c r="B3993" s="4" t="str">
        <v>CUSHION</v>
      </c>
      <c r="C3993" s="4">
        <v>166814</v>
      </c>
      <c r="D3993" s="5">
        <v>1.51</v>
      </c>
      <c r="E3993" s="4" t="str">
        <v>W-X</v>
      </c>
      <c r="F3993" s="4" t="str">
        <v>VS1</v>
      </c>
      <c r="G3993" s="4" t="str">
        <v xml:space="preserve"> </v>
      </c>
      <c r="H3993" s="4" t="str">
        <v>EX</v>
      </c>
      <c r="I3993" s="4" t="str">
        <v>VG</v>
      </c>
      <c r="J3993" s="4" t="str">
        <v>MED</v>
      </c>
      <c r="K3993" s="4" t="str">
        <v>6.20 x 5.90 x 4.26</v>
      </c>
      <c r="L3993" s="4" t="str">
        <v>72.30</v>
      </c>
      <c r="M3993" s="4" t="str">
        <v>57.00</v>
      </c>
      <c r="N3993" s="4" t="str">
        <v/>
      </c>
      <c r="O3993" s="4" t="str">
        <v>GIA</v>
      </c>
      <c r="P3993" s="4">
        <v>3100</v>
      </c>
      <c r="Q3993" s="7">
        <v>-68</v>
      </c>
      <c r="R3993" s="5">
        <f>ROUND(P3993 * (1 + (Q3993 / 100)), 2)</f>
        <v>992</v>
      </c>
      <c r="S3993" s="5">
        <f>ROUND(R3993 * D3993, 2)</f>
        <v>1497.92</v>
      </c>
      <c r="T3993" s="4" t="str">
        <v>EXHIBITION</v>
      </c>
      <c r="U3993" s="8" t="str">
        <v>AVAILABLE</v>
      </c>
      <c r="V3993" s="4" t="str">
        <v>Feather, Indented Natural</v>
      </c>
      <c r="W3993" s="9" t="str">
        <v>Media URL</v>
      </c>
    </row>
    <row r="3994">
      <c r="A3994" s="4" t="str">
        <v>7541485777</v>
      </c>
      <c r="B3994" s="4" t="str">
        <v>CUSHION</v>
      </c>
      <c r="C3994" s="4">
        <v>116342</v>
      </c>
      <c r="D3994" s="5">
        <v>1.51</v>
      </c>
      <c r="E3994" s="4" t="str">
        <v>W-X</v>
      </c>
      <c r="F3994" s="4" t="str">
        <v>VS1</v>
      </c>
      <c r="G3994" s="4" t="str">
        <v xml:space="preserve"> </v>
      </c>
      <c r="H3994" s="4" t="str">
        <v>EX</v>
      </c>
      <c r="I3994" s="4" t="str">
        <v>VG</v>
      </c>
      <c r="J3994" s="4" t="str">
        <v>STG</v>
      </c>
      <c r="K3994" s="4" t="str">
        <v>6.18 x 6.15 x 4.27</v>
      </c>
      <c r="L3994" s="4" t="str">
        <v>69.30</v>
      </c>
      <c r="M3994" s="4" t="str">
        <v>57.00</v>
      </c>
      <c r="N3994" s="4" t="str">
        <v/>
      </c>
      <c r="O3994" s="4" t="str">
        <v>GIA</v>
      </c>
      <c r="P3994" s="4">
        <v>3100</v>
      </c>
      <c r="Q3994" s="7">
        <v>-79</v>
      </c>
      <c r="R3994" s="5">
        <f>ROUND(P3994 * (1 + (Q3994 / 100)), 2)</f>
        <v>651</v>
      </c>
      <c r="S3994" s="5">
        <f>ROUND(R3994 * D3994, 2)</f>
        <v>983.01</v>
      </c>
      <c r="T3994" s="4" t="str">
        <v>EXHIBITION</v>
      </c>
      <c r="U3994" s="8" t="str">
        <v>AVAILABLE</v>
      </c>
      <c r="V3994" s="4" t="str">
        <v>Crystal, Feather, Pinpoint</v>
      </c>
      <c r="W3994" s="9" t="str">
        <v>Media URL</v>
      </c>
    </row>
    <row r="3995">
      <c r="A3995" s="4" t="str">
        <v>3545610137</v>
      </c>
      <c r="B3995" s="4" t="str">
        <v>CUSHION</v>
      </c>
      <c r="C3995" s="4">
        <v>121055</v>
      </c>
      <c r="D3995" s="5">
        <v>1.5</v>
      </c>
      <c r="E3995" s="4" t="str">
        <v>W-X</v>
      </c>
      <c r="F3995" s="4" t="str">
        <v>VS2</v>
      </c>
      <c r="G3995" s="4" t="str">
        <v xml:space="preserve"> </v>
      </c>
      <c r="H3995" s="4" t="str">
        <v>EX</v>
      </c>
      <c r="I3995" s="4" t="str">
        <v>VG</v>
      </c>
      <c r="J3995" s="4" t="str">
        <v>STG</v>
      </c>
      <c r="K3995" s="4" t="str">
        <v>7.09 x 5.70 x 3.97</v>
      </c>
      <c r="L3995" s="4" t="str">
        <v>69.70</v>
      </c>
      <c r="M3995" s="4" t="str">
        <v>56.00</v>
      </c>
      <c r="N3995" s="4" t="str">
        <v/>
      </c>
      <c r="O3995" s="4" t="str">
        <v>GIA</v>
      </c>
      <c r="P3995" s="4">
        <v>2900</v>
      </c>
      <c r="Q3995" s="7">
        <v>-76</v>
      </c>
      <c r="R3995" s="5">
        <f>ROUND(P3995 * (1 + (Q3995 / 100)), 2)</f>
        <v>696</v>
      </c>
      <c r="S3995" s="5">
        <f>ROUND(R3995 * D3995, 2)</f>
        <v>1044</v>
      </c>
      <c r="T3995" s="4" t="str">
        <v>EXHIBITION</v>
      </c>
      <c r="U3995" s="8" t="str">
        <v>AVAILABLE</v>
      </c>
      <c r="V3995" s="4" t="str">
        <v>Crystal, Feather, Cloud</v>
      </c>
      <c r="W3995" s="9" t="str">
        <v>Media URL</v>
      </c>
    </row>
    <row r="3996">
      <c r="A3996" s="4" t="str">
        <v>6552364570</v>
      </c>
      <c r="B3996" s="4" t="str">
        <v>CUSHION</v>
      </c>
      <c r="C3996" s="4">
        <v>152588</v>
      </c>
      <c r="D3996" s="5">
        <v>1.51</v>
      </c>
      <c r="E3996" s="4" t="str">
        <v>W-X</v>
      </c>
      <c r="F3996" s="4" t="str">
        <v>VS2</v>
      </c>
      <c r="G3996" s="4" t="str">
        <v xml:space="preserve"> </v>
      </c>
      <c r="H3996" s="4" t="str">
        <v>EX</v>
      </c>
      <c r="I3996" s="4" t="str">
        <v>EX</v>
      </c>
      <c r="J3996" s="4" t="str">
        <v>NONE</v>
      </c>
      <c r="K3996" s="4" t="str">
        <v>6.27 x 6.02 x 4.26</v>
      </c>
      <c r="L3996" s="4" t="str">
        <v>70.70</v>
      </c>
      <c r="M3996" s="4" t="str">
        <v>62.00</v>
      </c>
      <c r="N3996" s="4" t="str">
        <v/>
      </c>
      <c r="O3996" s="4" t="str">
        <v>GIA</v>
      </c>
      <c r="P3996" s="4">
        <v>2900</v>
      </c>
      <c r="Q3996" s="7">
        <v>-65</v>
      </c>
      <c r="R3996" s="5">
        <f>ROUND(P3996 * (1 + (Q3996 / 100)), 2)</f>
        <v>1015</v>
      </c>
      <c r="S3996" s="5">
        <f>ROUND(R3996 * D3996, 2)</f>
        <v>1532.65</v>
      </c>
      <c r="T3996" s="4" t="str">
        <v>EXHIBITION</v>
      </c>
      <c r="U3996" s="8" t="str">
        <v>AVAILABLE</v>
      </c>
      <c r="V3996" s="4" t="str">
        <v>Crystal, Needle, Natural</v>
      </c>
      <c r="W3996" s="9" t="str">
        <v>Media URL</v>
      </c>
    </row>
    <row r="3997">
      <c r="A3997" s="4" t="str">
        <v>7542986057</v>
      </c>
      <c r="B3997" s="4" t="str">
        <v>CUSHION</v>
      </c>
      <c r="C3997" s="4">
        <v>136573</v>
      </c>
      <c r="D3997" s="5">
        <v>1.53</v>
      </c>
      <c r="E3997" s="4" t="str">
        <v>W-X</v>
      </c>
      <c r="F3997" s="4" t="str">
        <v>SI1</v>
      </c>
      <c r="G3997" s="4" t="str">
        <v xml:space="preserve"> </v>
      </c>
      <c r="H3997" s="4" t="str">
        <v>EX</v>
      </c>
      <c r="I3997" s="4" t="str">
        <v>VG</v>
      </c>
      <c r="J3997" s="4" t="str">
        <v>NONE</v>
      </c>
      <c r="K3997" s="4" t="str">
        <v>6.52 x 6.01 x 4.17</v>
      </c>
      <c r="L3997" s="4" t="str">
        <v>69.40</v>
      </c>
      <c r="M3997" s="4" t="str">
        <v>60.00</v>
      </c>
      <c r="N3997" s="4" t="str">
        <v/>
      </c>
      <c r="O3997" s="4" t="str">
        <v>GIA</v>
      </c>
      <c r="P3997" s="4">
        <v>2700</v>
      </c>
      <c r="Q3997" s="7">
        <v>-73</v>
      </c>
      <c r="R3997" s="5">
        <f>ROUND(P3997 * (1 + (Q3997 / 100)), 2)</f>
        <v>729</v>
      </c>
      <c r="S3997" s="5">
        <f>ROUND(R3997 * D3997, 2)</f>
        <v>1115.37</v>
      </c>
      <c r="T3997" s="4" t="str">
        <v>EXHIBITION</v>
      </c>
      <c r="U3997" s="8" t="str">
        <v>AVAILABLE</v>
      </c>
      <c r="V3997" s="4" t="str">
        <v>Crystal, Feather, Pinpoint</v>
      </c>
      <c r="W3997" s="9" t="str">
        <v>Media URL</v>
      </c>
    </row>
    <row r="3998">
      <c r="A3998" s="4" t="str">
        <v>6541966148</v>
      </c>
      <c r="B3998" s="4" t="str">
        <v>CUSHION</v>
      </c>
      <c r="C3998" s="4">
        <v>136088</v>
      </c>
      <c r="D3998" s="5">
        <v>1.51</v>
      </c>
      <c r="E3998" s="4" t="str">
        <v>W-X</v>
      </c>
      <c r="F3998" s="4" t="str">
        <v>SI1</v>
      </c>
      <c r="G3998" s="4" t="str">
        <v xml:space="preserve"> </v>
      </c>
      <c r="H3998" s="4" t="str">
        <v>EX</v>
      </c>
      <c r="I3998" s="4" t="str">
        <v>VG</v>
      </c>
      <c r="J3998" s="4" t="str">
        <v>NONE</v>
      </c>
      <c r="K3998" s="4" t="str">
        <v>6.11 x 6.07 x 4.24</v>
      </c>
      <c r="L3998" s="4" t="str">
        <v>69.80</v>
      </c>
      <c r="M3998" s="4" t="str">
        <v>62.00</v>
      </c>
      <c r="N3998" s="4" t="str">
        <v/>
      </c>
      <c r="O3998" s="4" t="str">
        <v>GIA</v>
      </c>
      <c r="P3998" s="4">
        <v>2700</v>
      </c>
      <c r="Q3998" s="7">
        <v>-71</v>
      </c>
      <c r="R3998" s="5">
        <f>ROUND(P3998 * (1 + (Q3998 / 100)), 2)</f>
        <v>783</v>
      </c>
      <c r="S3998" s="5">
        <f>ROUND(R3998 * D3998, 2)</f>
        <v>1182.33</v>
      </c>
      <c r="T3998" s="4" t="str">
        <v>EXHIBITION</v>
      </c>
      <c r="U3998" s="8" t="str">
        <v>AVAILABLE</v>
      </c>
      <c r="V3998" s="4" t="str">
        <v>Crystal, Feather</v>
      </c>
      <c r="W3998" s="9" t="str">
        <v>Media URL</v>
      </c>
    </row>
    <row r="3999">
      <c r="A3999" s="4" t="str">
        <v>2556563208</v>
      </c>
      <c r="B3999" s="4" t="str">
        <v>CUSHION</v>
      </c>
      <c r="C3999" s="4">
        <v>161658</v>
      </c>
      <c r="D3999" s="5">
        <v>1.51</v>
      </c>
      <c r="E3999" s="4" t="str">
        <v>Y-Z</v>
      </c>
      <c r="F3999" s="4" t="str">
        <v>VVS2</v>
      </c>
      <c r="G3999" s="4" t="str">
        <v xml:space="preserve"> </v>
      </c>
      <c r="H3999" s="4" t="str">
        <v>EX</v>
      </c>
      <c r="I3999" s="4" t="str">
        <v>VG</v>
      </c>
      <c r="J3999" s="4" t="str">
        <v>STG</v>
      </c>
      <c r="K3999" s="4" t="str">
        <v>6.19 x 6.15 x 4.29</v>
      </c>
      <c r="L3999" s="4" t="str">
        <v>69.80</v>
      </c>
      <c r="M3999" s="4" t="str">
        <v>56.00</v>
      </c>
      <c r="N3999" s="4" t="str">
        <v/>
      </c>
      <c r="O3999" s="4" t="str">
        <v>GIA</v>
      </c>
      <c r="P3999" s="4">
        <v>3200</v>
      </c>
      <c r="Q3999" s="7">
        <v>-72</v>
      </c>
      <c r="R3999" s="5">
        <f>ROUND(P3999 * (1 + (Q3999 / 100)), 2)</f>
        <v>896</v>
      </c>
      <c r="S3999" s="5">
        <f>ROUND(R3999 * D3999, 2)</f>
        <v>1352.96</v>
      </c>
      <c r="T3999" s="4" t="str">
        <v>EXHIBITION</v>
      </c>
      <c r="U3999" s="8" t="str">
        <v>AVAILABLE</v>
      </c>
      <c r="V3999" s="4" t="str">
        <v>Feather, Natural</v>
      </c>
      <c r="W3999" s="9" t="str">
        <v>Media URL</v>
      </c>
    </row>
    <row r="4000">
      <c r="A4000" s="4" t="str">
        <v>6551708740</v>
      </c>
      <c r="B4000" s="4" t="str">
        <v>CUSHION</v>
      </c>
      <c r="C4000" s="4">
        <v>165590</v>
      </c>
      <c r="D4000" s="5">
        <v>1.51</v>
      </c>
      <c r="E4000" s="4" t="str">
        <v>Y-Z</v>
      </c>
      <c r="F4000" s="4" t="str">
        <v>VS1</v>
      </c>
      <c r="G4000" s="4" t="str">
        <v xml:space="preserve"> </v>
      </c>
      <c r="H4000" s="4" t="str">
        <v>VG</v>
      </c>
      <c r="I4000" s="4" t="str">
        <v>VG</v>
      </c>
      <c r="J4000" s="4" t="str">
        <v>NONE</v>
      </c>
      <c r="K4000" s="4" t="str">
        <v>5.97 x 5.89 x 4.48</v>
      </c>
      <c r="L4000" s="4" t="str">
        <v>76.10</v>
      </c>
      <c r="M4000" s="4" t="str">
        <v>57.00</v>
      </c>
      <c r="N4000" s="4" t="str">
        <v/>
      </c>
      <c r="O4000" s="4" t="str">
        <v>GIA</v>
      </c>
      <c r="P4000" s="4">
        <v>3100</v>
      </c>
      <c r="Q4000" s="7">
        <v>-69</v>
      </c>
      <c r="R4000" s="5">
        <f>ROUND(P4000 * (1 + (Q4000 / 100)), 2)</f>
        <v>961</v>
      </c>
      <c r="S4000" s="5">
        <f>ROUND(R4000 * D4000, 2)</f>
        <v>1451.11</v>
      </c>
      <c r="T4000" s="4" t="str">
        <v>MUMBAI</v>
      </c>
      <c r="U4000" s="8" t="str">
        <v>AVAILABLE</v>
      </c>
      <c r="V4000" s="4" t="str">
        <v>Feather, Indented Natural, Needle, Pinpoint, Natural</v>
      </c>
      <c r="W4000" s="9" t="str">
        <v>Media URL</v>
      </c>
    </row>
    <row r="4001">
      <c r="A4001" s="4" t="str">
        <v>2554844985</v>
      </c>
      <c r="B4001" s="4" t="str">
        <v>CUSHION</v>
      </c>
      <c r="C4001" s="4">
        <v>171475</v>
      </c>
      <c r="D4001" s="5">
        <v>1.5</v>
      </c>
      <c r="E4001" s="4" t="str">
        <v>Y-Z</v>
      </c>
      <c r="F4001" s="4" t="str">
        <v>VS1</v>
      </c>
      <c r="G4001" s="4" t="str">
        <v xml:space="preserve"> </v>
      </c>
      <c r="H4001" s="4" t="str">
        <v>EX</v>
      </c>
      <c r="I4001" s="4" t="str">
        <v>EX</v>
      </c>
      <c r="J4001" s="4" t="str">
        <v>NONE</v>
      </c>
      <c r="K4001" s="4" t="str">
        <v>6.16 x 6.02 x 4.22</v>
      </c>
      <c r="L4001" s="4" t="str">
        <v>70.00</v>
      </c>
      <c r="M4001" s="4" t="str">
        <v>61.00</v>
      </c>
      <c r="N4001" s="4" t="str">
        <v/>
      </c>
      <c r="O4001" s="4" t="str">
        <v>GIA</v>
      </c>
      <c r="P4001" s="4">
        <v>3100</v>
      </c>
      <c r="Q4001" s="7">
        <v>-65</v>
      </c>
      <c r="R4001" s="5">
        <f>ROUND(P4001 * (1 + (Q4001 / 100)), 2)</f>
        <v>1085</v>
      </c>
      <c r="S4001" s="5">
        <f>ROUND(R4001 * D4001, 2)</f>
        <v>1627.5</v>
      </c>
      <c r="T4001" s="4" t="str">
        <v>MUMBAI</v>
      </c>
      <c r="U4001" s="8" t="str">
        <v>AVAILABLE</v>
      </c>
      <c r="V4001" s="4" t="str">
        <v>Crystal, Feather, Cloud, Pinpoint</v>
      </c>
      <c r="W4001" s="9" t="str">
        <v>Media URL</v>
      </c>
    </row>
    <row r="4002">
      <c r="A4002" s="4" t="str">
        <v>7558708719</v>
      </c>
      <c r="B4002" s="4" t="str">
        <v>CUSHION</v>
      </c>
      <c r="C4002" s="4">
        <v>165589</v>
      </c>
      <c r="D4002" s="5">
        <v>1.51</v>
      </c>
      <c r="E4002" s="4" t="str">
        <v>Y-Z</v>
      </c>
      <c r="F4002" s="4" t="str">
        <v>VS1</v>
      </c>
      <c r="G4002" s="4" t="str">
        <v xml:space="preserve"> </v>
      </c>
      <c r="H4002" s="4" t="str">
        <v>EX</v>
      </c>
      <c r="I4002" s="4" t="str">
        <v>EX</v>
      </c>
      <c r="J4002" s="4" t="str">
        <v>FNT</v>
      </c>
      <c r="K4002" s="4" t="str">
        <v>6.10 x 6.04 x 4.17</v>
      </c>
      <c r="L4002" s="4" t="str">
        <v>69.00</v>
      </c>
      <c r="M4002" s="4" t="str">
        <v>58.00</v>
      </c>
      <c r="N4002" s="4" t="str">
        <v/>
      </c>
      <c r="O4002" s="4" t="str">
        <v>GIA</v>
      </c>
      <c r="P4002" s="4">
        <v>3100</v>
      </c>
      <c r="Q4002" s="7">
        <v>-65</v>
      </c>
      <c r="R4002" s="5">
        <f>ROUND(P4002 * (1 + (Q4002 / 100)), 2)</f>
        <v>1085</v>
      </c>
      <c r="S4002" s="5">
        <f>ROUND(R4002 * D4002, 2)</f>
        <v>1638.35</v>
      </c>
      <c r="T4002" s="4" t="str">
        <v>MUMBAI</v>
      </c>
      <c r="U4002" s="8" t="str">
        <v>AVAILABLE</v>
      </c>
      <c r="V4002" s="4" t="str">
        <v>Crystal, Pinpoint</v>
      </c>
      <c r="W4002" s="9" t="str">
        <v>Media URL</v>
      </c>
    </row>
    <row r="4003">
      <c r="A4003" s="4" t="str">
        <v>2557810477</v>
      </c>
      <c r="B4003" s="4" t="str">
        <v>CUSHION</v>
      </c>
      <c r="C4003" s="4">
        <v>170549</v>
      </c>
      <c r="D4003" s="5">
        <v>1.01</v>
      </c>
      <c r="E4003" s="4" t="str">
        <v>F</v>
      </c>
      <c r="F4003" s="4" t="str">
        <v>VS1</v>
      </c>
      <c r="G4003" s="4" t="str">
        <v xml:space="preserve"> </v>
      </c>
      <c r="H4003" s="4" t="str">
        <v>EX</v>
      </c>
      <c r="I4003" s="4" t="str">
        <v>EX</v>
      </c>
      <c r="J4003" s="4" t="str">
        <v>STG</v>
      </c>
      <c r="K4003" s="4" t="str">
        <v>5.30 x 5.26 x 3.80</v>
      </c>
      <c r="L4003" s="4" t="str">
        <v>72.20</v>
      </c>
      <c r="M4003" s="4" t="str">
        <v>59.00</v>
      </c>
      <c r="N4003" s="4" t="str">
        <v/>
      </c>
      <c r="O4003" s="4" t="str">
        <v>GIA</v>
      </c>
      <c r="P4003" s="4">
        <v>5800</v>
      </c>
      <c r="Q4003" s="7">
        <v>-76</v>
      </c>
      <c r="R4003" s="5">
        <f>ROUND(P4003 * (1 + (Q4003 / 100)), 2)</f>
        <v>1392</v>
      </c>
      <c r="S4003" s="5">
        <f>ROUND(R4003 * D4003, 2)</f>
        <v>1405.92</v>
      </c>
      <c r="T4003" s="4" t="str">
        <v>EXHIBITION</v>
      </c>
      <c r="U4003" s="8" t="str">
        <v>AVAILABLE</v>
      </c>
      <c r="V4003" s="4" t="str">
        <v>Crystal, Feather</v>
      </c>
      <c r="W4003" s="9" t="str">
        <v>Media URL</v>
      </c>
    </row>
    <row r="4004">
      <c r="A4004" s="4" t="str">
        <v>2557202707</v>
      </c>
      <c r="B4004" s="4" t="str">
        <v>CUSHION</v>
      </c>
      <c r="C4004" s="4">
        <v>144096</v>
      </c>
      <c r="D4004" s="5">
        <v>1</v>
      </c>
      <c r="E4004" s="4" t="str">
        <v>F</v>
      </c>
      <c r="F4004" s="4" t="str">
        <v>VS2</v>
      </c>
      <c r="G4004" s="4" t="str">
        <v xml:space="preserve"> </v>
      </c>
      <c r="H4004" s="4" t="str">
        <v>EX</v>
      </c>
      <c r="I4004" s="4" t="str">
        <v>VG</v>
      </c>
      <c r="J4004" s="4" t="str">
        <v>MED</v>
      </c>
      <c r="K4004" s="4" t="str">
        <v>5.42 x 5.23 x 3.68</v>
      </c>
      <c r="L4004" s="4" t="str">
        <v>70.50</v>
      </c>
      <c r="M4004" s="4" t="str">
        <v>63.00</v>
      </c>
      <c r="N4004" s="4" t="str">
        <v/>
      </c>
      <c r="O4004" s="4" t="str">
        <v>GIA</v>
      </c>
      <c r="P4004" s="4">
        <v>5100</v>
      </c>
      <c r="Q4004" s="7">
        <v>-79</v>
      </c>
      <c r="R4004" s="5">
        <f>ROUND(P4004 * (1 + (Q4004 / 100)), 2)</f>
        <v>1071</v>
      </c>
      <c r="S4004" s="5">
        <f>ROUND(R4004 * D4004, 2)</f>
        <v>1071</v>
      </c>
      <c r="T4004" s="4" t="str">
        <v>EXHIBITION</v>
      </c>
      <c r="U4004" s="8" t="str">
        <v>AVAILABLE</v>
      </c>
      <c r="V4004" s="4" t="str">
        <v>Crystal, Feather, Cavity, Pinpoint, Extra Facet</v>
      </c>
      <c r="W4004" s="9" t="str">
        <v>Media URL</v>
      </c>
    </row>
    <row r="4005">
      <c r="A4005" s="4" t="str">
        <v>6551562494</v>
      </c>
      <c r="B4005" s="4" t="str">
        <v>CUSHION</v>
      </c>
      <c r="C4005" s="4">
        <v>161136</v>
      </c>
      <c r="D4005" s="5">
        <v>1</v>
      </c>
      <c r="E4005" s="4" t="str">
        <v>H</v>
      </c>
      <c r="F4005" s="4" t="str">
        <v>SI2</v>
      </c>
      <c r="G4005" s="4" t="str">
        <v xml:space="preserve"> </v>
      </c>
      <c r="H4005" s="4" t="str">
        <v>EX</v>
      </c>
      <c r="I4005" s="4" t="str">
        <v>VG</v>
      </c>
      <c r="J4005" s="4" t="str">
        <v>NONE</v>
      </c>
      <c r="K4005" s="4" t="str">
        <v>6.74 x 5.13 x 3.46</v>
      </c>
      <c r="L4005" s="4" t="str">
        <v>67.40</v>
      </c>
      <c r="M4005" s="4" t="str">
        <v>62.00</v>
      </c>
      <c r="N4005" s="4" t="str">
        <v/>
      </c>
      <c r="O4005" s="4" t="str">
        <v>GIA</v>
      </c>
      <c r="P4005" s="4">
        <v>3100</v>
      </c>
      <c r="Q4005" s="7">
        <v>-75</v>
      </c>
      <c r="R4005" s="5">
        <f>ROUND(P4005 * (1 + (Q4005 / 100)), 2)</f>
        <v>775</v>
      </c>
      <c r="S4005" s="5">
        <f>ROUND(R4005 * D4005, 2)</f>
        <v>775</v>
      </c>
      <c r="T4005" s="4" t="str">
        <v>EXHIBITION</v>
      </c>
      <c r="U4005" s="8" t="str">
        <v>AVAILABLE</v>
      </c>
      <c r="V4005" s="4" t="str">
        <v>Crystal, Cloud, Feather, Needle, Indented Natural</v>
      </c>
      <c r="W4005" s="9" t="str">
        <v>Media URL</v>
      </c>
    </row>
    <row r="4006">
      <c r="A4006" s="4" t="str">
        <v>801638011</v>
      </c>
      <c r="B4006" s="4" t="str">
        <v>CUSHION</v>
      </c>
      <c r="C4006" s="4">
        <v>165182</v>
      </c>
      <c r="D4006" s="5">
        <v>1.01</v>
      </c>
      <c r="E4006" s="4" t="str">
        <v>I</v>
      </c>
      <c r="F4006" s="4" t="str">
        <v>VVS1</v>
      </c>
      <c r="G4006" s="4" t="str">
        <v>VG</v>
      </c>
      <c r="H4006" s="4" t="str">
        <v>EX</v>
      </c>
      <c r="I4006" s="4" t="str">
        <v>EX</v>
      </c>
      <c r="J4006" s="4" t="str">
        <v>VSL</v>
      </c>
      <c r="K4006" s="4" t="str">
        <v>5.55 x 5.50 x 3.82</v>
      </c>
      <c r="L4006" s="4" t="str">
        <v>69.50</v>
      </c>
      <c r="M4006" s="4" t="str">
        <v>64.00</v>
      </c>
      <c r="N4006" s="4" t="str">
        <v>44.00</v>
      </c>
      <c r="O4006" s="4" t="str">
        <v>IGI</v>
      </c>
      <c r="P4006" s="4">
        <v>4400</v>
      </c>
      <c r="Q4006" s="7">
        <v>-79</v>
      </c>
      <c r="R4006" s="5">
        <f>ROUND(P4006 * (1 + (Q4006 / 100)), 2)</f>
        <v>924</v>
      </c>
      <c r="S4006" s="5">
        <f>ROUND(R4006 * D4006, 2)</f>
        <v>933.24</v>
      </c>
      <c r="T4006" s="4" t="str">
        <v>MUMBAI</v>
      </c>
      <c r="U4006" s="8" t="str">
        <v>AVAILABLE</v>
      </c>
      <c r="V4006" s="4" t="str">
        <v>Cloud, Feather</v>
      </c>
      <c r="W4006" s="9" t="str">
        <v>Media URL</v>
      </c>
    </row>
    <row r="4007">
      <c r="A4007" s="4" t="str">
        <v>773617566</v>
      </c>
      <c r="B4007" s="4" t="str">
        <v>CUSHION</v>
      </c>
      <c r="C4007" s="4">
        <v>159166</v>
      </c>
      <c r="D4007" s="5">
        <v>1.01</v>
      </c>
      <c r="E4007" s="4" t="str">
        <v>I</v>
      </c>
      <c r="F4007" s="4" t="str">
        <v>VS1</v>
      </c>
      <c r="G4007" s="4" t="str">
        <v>VG</v>
      </c>
      <c r="H4007" s="4" t="str">
        <v>EX</v>
      </c>
      <c r="I4007" s="4" t="str">
        <v>EX</v>
      </c>
      <c r="J4007" s="4" t="str">
        <v>NONE</v>
      </c>
      <c r="K4007" s="4" t="str">
        <v>5.54 x 5.49 x 3.82</v>
      </c>
      <c r="L4007" s="4" t="str">
        <v>69.60</v>
      </c>
      <c r="M4007" s="4" t="str">
        <v>66.00</v>
      </c>
      <c r="N4007" s="4" t="str">
        <v>42.60</v>
      </c>
      <c r="O4007" s="4" t="str">
        <v>IGI</v>
      </c>
      <c r="P4007" s="4">
        <v>3900</v>
      </c>
      <c r="Q4007" s="7">
        <v>-81</v>
      </c>
      <c r="R4007" s="5">
        <f>ROUND(P4007 * (1 + (Q4007 / 100)), 2)</f>
        <v>741</v>
      </c>
      <c r="S4007" s="5">
        <f>ROUND(R4007 * D4007, 2)</f>
        <v>748.41</v>
      </c>
      <c r="T4007" s="4" t="str">
        <v>MUMBAI</v>
      </c>
      <c r="U4007" s="8" t="str">
        <v>AVAILABLE</v>
      </c>
      <c r="V4007" s="4" t="str">
        <v>Cloud, Feather</v>
      </c>
      <c r="W4007" s="9" t="str">
        <v>Media URL</v>
      </c>
    </row>
    <row r="4008">
      <c r="A4008" s="4" t="str">
        <v>1553785174</v>
      </c>
      <c r="B4008" s="4" t="str">
        <v>CUSHION</v>
      </c>
      <c r="C4008" s="4">
        <v>168785</v>
      </c>
      <c r="D4008" s="5">
        <v>1.01</v>
      </c>
      <c r="E4008" s="4" t="str">
        <v>I</v>
      </c>
      <c r="F4008" s="4" t="str">
        <v>VS2</v>
      </c>
      <c r="G4008" s="4" t="str">
        <v xml:space="preserve"> </v>
      </c>
      <c r="H4008" s="4" t="str">
        <v>EX</v>
      </c>
      <c r="I4008" s="4" t="str">
        <v>EX</v>
      </c>
      <c r="J4008" s="4" t="str">
        <v>MED</v>
      </c>
      <c r="K4008" s="4" t="str">
        <v>5.67 x 5.44 x 3.80</v>
      </c>
      <c r="L4008" s="4" t="str">
        <v>69.80</v>
      </c>
      <c r="M4008" s="4" t="str">
        <v>63.00</v>
      </c>
      <c r="N4008" s="4" t="str">
        <v/>
      </c>
      <c r="O4008" s="4" t="str">
        <v>GIA</v>
      </c>
      <c r="P4008" s="4">
        <v>3700</v>
      </c>
      <c r="Q4008" s="7">
        <v>-74</v>
      </c>
      <c r="R4008" s="5">
        <f>ROUND(P4008 * (1 + (Q4008 / 100)), 2)</f>
        <v>962</v>
      </c>
      <c r="S4008" s="5">
        <f>ROUND(R4008 * D4008, 2)</f>
        <v>971.62</v>
      </c>
      <c r="T4008" s="4" t="str">
        <v>EXHIBITION</v>
      </c>
      <c r="U4008" s="8" t="str">
        <v>AVAILABLE</v>
      </c>
      <c r="V4008" s="4" t="str">
        <v>Crystal, Feather, Needle, Cloud</v>
      </c>
      <c r="W4008" s="9" t="str">
        <v>Media URL</v>
      </c>
    </row>
    <row r="4009">
      <c r="A4009" s="4" t="str">
        <v>773618055</v>
      </c>
      <c r="B4009" s="4" t="str">
        <v>CUSHION</v>
      </c>
      <c r="C4009" s="4">
        <v>140814</v>
      </c>
      <c r="D4009" s="5">
        <v>1.01</v>
      </c>
      <c r="E4009" s="4" t="str">
        <v>I</v>
      </c>
      <c r="F4009" s="4" t="str">
        <v>VS2</v>
      </c>
      <c r="G4009" s="4" t="str">
        <v>VG</v>
      </c>
      <c r="H4009" s="4" t="str">
        <v>EX</v>
      </c>
      <c r="I4009" s="4" t="str">
        <v>EX</v>
      </c>
      <c r="J4009" s="4" t="str">
        <v>NONE</v>
      </c>
      <c r="K4009" s="4" t="str">
        <v>6.94 x 5.41 x 3.73</v>
      </c>
      <c r="L4009" s="4" t="str">
        <v>68.90</v>
      </c>
      <c r="M4009" s="4" t="str">
        <v>61.00</v>
      </c>
      <c r="N4009" s="4" t="str">
        <v>36.50</v>
      </c>
      <c r="O4009" s="4" t="str">
        <v>IGI</v>
      </c>
      <c r="P4009" s="4">
        <v>3700</v>
      </c>
      <c r="Q4009" s="7">
        <v>-80</v>
      </c>
      <c r="R4009" s="5">
        <f>ROUND(P4009 * (1 + (Q4009 / 100)), 2)</f>
        <v>740</v>
      </c>
      <c r="S4009" s="5">
        <f>ROUND(R4009 * D4009, 2)</f>
        <v>747.4</v>
      </c>
      <c r="T4009" s="4" t="str">
        <v>MUMBAI</v>
      </c>
      <c r="U4009" s="8" t="str">
        <v>AVAILABLE</v>
      </c>
      <c r="V4009" s="4" t="str">
        <v>Feather, Cloud</v>
      </c>
      <c r="W4009" s="9" t="str">
        <v>Media URL</v>
      </c>
    </row>
    <row r="4010">
      <c r="A4010" s="4" t="str">
        <v>6552098583</v>
      </c>
      <c r="B4010" s="4" t="str">
        <v>CUSHION</v>
      </c>
      <c r="C4010" s="4">
        <v>141199</v>
      </c>
      <c r="D4010" s="5">
        <v>1.01</v>
      </c>
      <c r="E4010" s="4" t="str">
        <v>J</v>
      </c>
      <c r="F4010" s="4" t="str">
        <v>IF</v>
      </c>
      <c r="G4010" s="4" t="str">
        <v xml:space="preserve"> </v>
      </c>
      <c r="H4010" s="4" t="str">
        <v>EX</v>
      </c>
      <c r="I4010" s="4" t="str">
        <v>EX</v>
      </c>
      <c r="J4010" s="4" t="str">
        <v>NONE</v>
      </c>
      <c r="K4010" s="4" t="str">
        <v>6.70 x 5.13 x 3.55</v>
      </c>
      <c r="L4010" s="4" t="str">
        <v>69.20</v>
      </c>
      <c r="M4010" s="4" t="str">
        <v>69.00</v>
      </c>
      <c r="N4010" s="4" t="str">
        <v/>
      </c>
      <c r="O4010" s="4" t="str">
        <v>GIA</v>
      </c>
      <c r="P4010" s="4">
        <v>4000</v>
      </c>
      <c r="Q4010" s="7">
        <v>-74</v>
      </c>
      <c r="R4010" s="5">
        <f>ROUND(P4010 * (1 + (Q4010 / 100)), 2)</f>
        <v>1040</v>
      </c>
      <c r="S4010" s="5">
        <f>ROUND(R4010 * D4010, 2)</f>
        <v>1050.4</v>
      </c>
      <c r="T4010" s="4" t="str">
        <v>EXHIBITION</v>
      </c>
      <c r="U4010" s="8" t="str">
        <v>AVAILABLE</v>
      </c>
      <c r="V4010" s="4" t="str">
        <v xml:space="preserve"> </v>
      </c>
      <c r="W4010" s="9" t="str">
        <v>Media URL</v>
      </c>
    </row>
    <row r="4011">
      <c r="A4011" s="4" t="str">
        <v>7556006507</v>
      </c>
      <c r="B4011" s="4" t="str">
        <v>CUSHION</v>
      </c>
      <c r="C4011" s="4">
        <v>137638</v>
      </c>
      <c r="D4011" s="5">
        <v>1.02</v>
      </c>
      <c r="E4011" s="4" t="str">
        <v>J</v>
      </c>
      <c r="F4011" s="4" t="str">
        <v>VVS1</v>
      </c>
      <c r="G4011" s="4" t="str">
        <v xml:space="preserve"> </v>
      </c>
      <c r="H4011" s="4" t="str">
        <v>EX</v>
      </c>
      <c r="I4011" s="4" t="str">
        <v>EX</v>
      </c>
      <c r="J4011" s="4" t="str">
        <v>NONE</v>
      </c>
      <c r="K4011" s="4" t="str">
        <v>6.82 x 5.24 x 3.48</v>
      </c>
      <c r="L4011" s="4" t="str">
        <v>66.40</v>
      </c>
      <c r="M4011" s="4" t="str">
        <v>69.00</v>
      </c>
      <c r="N4011" s="4" t="str">
        <v/>
      </c>
      <c r="O4011" s="4" t="str">
        <v>GIA</v>
      </c>
      <c r="P4011" s="4">
        <v>3800</v>
      </c>
      <c r="Q4011" s="7">
        <v>-72</v>
      </c>
      <c r="R4011" s="5">
        <f>ROUND(P4011 * (1 + (Q4011 / 100)), 2)</f>
        <v>1064</v>
      </c>
      <c r="S4011" s="5">
        <f>ROUND(R4011 * D4011, 2)</f>
        <v>1085.28</v>
      </c>
      <c r="T4011" s="4" t="str">
        <v>EXHIBITION</v>
      </c>
      <c r="U4011" s="8" t="str">
        <v>AVAILABLE</v>
      </c>
      <c r="V4011" s="4" t="str">
        <v xml:space="preserve"> </v>
      </c>
      <c r="W4011" s="9" t="str">
        <v>Media URL</v>
      </c>
    </row>
    <row r="4012">
      <c r="A4012" s="4" t="str">
        <v>6551035836</v>
      </c>
      <c r="B4012" s="4" t="str">
        <v>CUSHION</v>
      </c>
      <c r="C4012" s="4">
        <v>138866</v>
      </c>
      <c r="D4012" s="5">
        <v>1.06</v>
      </c>
      <c r="E4012" s="4" t="str">
        <v>J</v>
      </c>
      <c r="F4012" s="4" t="str">
        <v>VVS1</v>
      </c>
      <c r="G4012" s="4" t="str">
        <v xml:space="preserve"> </v>
      </c>
      <c r="H4012" s="4" t="str">
        <v>EX</v>
      </c>
      <c r="I4012" s="4" t="str">
        <v>EX</v>
      </c>
      <c r="J4012" s="4" t="str">
        <v>MED</v>
      </c>
      <c r="K4012" s="4" t="str">
        <v>7.04 x 5.38 x 3.59</v>
      </c>
      <c r="L4012" s="4" t="str">
        <v>66.80</v>
      </c>
      <c r="M4012" s="4" t="str">
        <v>66.00</v>
      </c>
      <c r="N4012" s="4" t="str">
        <v/>
      </c>
      <c r="O4012" s="4" t="str">
        <v>GIA</v>
      </c>
      <c r="P4012" s="4">
        <v>3800</v>
      </c>
      <c r="Q4012" s="7">
        <v>-74</v>
      </c>
      <c r="R4012" s="5">
        <f>ROUND(P4012 * (1 + (Q4012 / 100)), 2)</f>
        <v>988</v>
      </c>
      <c r="S4012" s="5">
        <f>ROUND(R4012 * D4012, 2)</f>
        <v>1047.28</v>
      </c>
      <c r="T4012" s="4" t="str">
        <v>EXHIBITION</v>
      </c>
      <c r="U4012" s="8" t="str">
        <v>AVAILABLE</v>
      </c>
      <c r="V4012" s="4" t="str">
        <v>Pinpoint</v>
      </c>
      <c r="W4012" s="9" t="str">
        <v>Media URL</v>
      </c>
    </row>
    <row r="4013">
      <c r="A4013" s="4" t="str">
        <v>7558012355</v>
      </c>
      <c r="B4013" s="4" t="str">
        <v>CUSHION</v>
      </c>
      <c r="C4013" s="4">
        <v>138081</v>
      </c>
      <c r="D4013" s="5">
        <v>1.01</v>
      </c>
      <c r="E4013" s="4" t="str">
        <v>J</v>
      </c>
      <c r="F4013" s="4" t="str">
        <v>VVS2</v>
      </c>
      <c r="G4013" s="4" t="str">
        <v xml:space="preserve"> </v>
      </c>
      <c r="H4013" s="4" t="str">
        <v>EX</v>
      </c>
      <c r="I4013" s="4" t="str">
        <v>VG</v>
      </c>
      <c r="J4013" s="4" t="str">
        <v>NONE</v>
      </c>
      <c r="K4013" s="4" t="str">
        <v>6.84 x 5.23 x 3.46</v>
      </c>
      <c r="L4013" s="4" t="str">
        <v>66.10</v>
      </c>
      <c r="M4013" s="4" t="str">
        <v>68.00</v>
      </c>
      <c r="N4013" s="4" t="str">
        <v/>
      </c>
      <c r="O4013" s="4" t="str">
        <v>GIA</v>
      </c>
      <c r="P4013" s="4">
        <v>3600</v>
      </c>
      <c r="Q4013" s="7">
        <v>-74</v>
      </c>
      <c r="R4013" s="5">
        <f>ROUND(P4013 * (1 + (Q4013 / 100)), 2)</f>
        <v>936</v>
      </c>
      <c r="S4013" s="5">
        <f>ROUND(R4013 * D4013, 2)</f>
        <v>945.36</v>
      </c>
      <c r="T4013" s="4" t="str">
        <v>EXHIBITION</v>
      </c>
      <c r="U4013" s="8" t="str">
        <v>AVAILABLE</v>
      </c>
      <c r="V4013" s="4" t="str">
        <v>Needle, Feather, Cloud</v>
      </c>
      <c r="W4013" s="9" t="str">
        <v>Media URL</v>
      </c>
    </row>
    <row r="4014">
      <c r="A4014" s="4" t="str">
        <v>2557063799</v>
      </c>
      <c r="B4014" s="4" t="str">
        <v>CUSHION</v>
      </c>
      <c r="C4014" s="4">
        <v>139971</v>
      </c>
      <c r="D4014" s="5">
        <v>1.03</v>
      </c>
      <c r="E4014" s="4" t="str">
        <v>J</v>
      </c>
      <c r="F4014" s="4" t="str">
        <v>VVS2</v>
      </c>
      <c r="G4014" s="4" t="str">
        <v xml:space="preserve"> </v>
      </c>
      <c r="H4014" s="4" t="str">
        <v>EX</v>
      </c>
      <c r="I4014" s="4" t="str">
        <v>VG</v>
      </c>
      <c r="J4014" s="4" t="str">
        <v>NONE</v>
      </c>
      <c r="K4014" s="4" t="str">
        <v>7.38 x 5.15 x 3.47</v>
      </c>
      <c r="L4014" s="4" t="str">
        <v>67.40</v>
      </c>
      <c r="M4014" s="4" t="str">
        <v>64.00</v>
      </c>
      <c r="N4014" s="4" t="str">
        <v/>
      </c>
      <c r="O4014" s="4" t="str">
        <v>GIA</v>
      </c>
      <c r="P4014" s="4">
        <v>3600</v>
      </c>
      <c r="Q4014" s="7">
        <v>-73</v>
      </c>
      <c r="R4014" s="5">
        <f>ROUND(P4014 * (1 + (Q4014 / 100)), 2)</f>
        <v>972</v>
      </c>
      <c r="S4014" s="5">
        <f>ROUND(R4014 * D4014, 2)</f>
        <v>1001.16</v>
      </c>
      <c r="T4014" s="4" t="str">
        <v>EXHIBITION</v>
      </c>
      <c r="U4014" s="8" t="str">
        <v>AVAILABLE</v>
      </c>
      <c r="V4014" s="4" t="str">
        <v>Needle, Cloud, Natural</v>
      </c>
      <c r="W4014" s="9" t="str">
        <v>Media URL</v>
      </c>
    </row>
    <row r="4015">
      <c r="A4015" s="4" t="str">
        <v>2554716154</v>
      </c>
      <c r="B4015" s="4" t="str">
        <v>CUSHION</v>
      </c>
      <c r="C4015" s="4">
        <v>166735</v>
      </c>
      <c r="D4015" s="5">
        <v>1</v>
      </c>
      <c r="E4015" s="4" t="str">
        <v>J</v>
      </c>
      <c r="F4015" s="4" t="str">
        <v>VVS2</v>
      </c>
      <c r="G4015" s="4" t="str">
        <v xml:space="preserve"> </v>
      </c>
      <c r="H4015" s="4" t="str">
        <v>EX</v>
      </c>
      <c r="I4015" s="4" t="str">
        <v>EX</v>
      </c>
      <c r="J4015" s="4" t="str">
        <v>NONE</v>
      </c>
      <c r="K4015" s="4" t="str">
        <v>5.52 x 5.51 x 3.94</v>
      </c>
      <c r="L4015" s="4" t="str">
        <v>71.50</v>
      </c>
      <c r="M4015" s="4" t="str">
        <v>63.00</v>
      </c>
      <c r="N4015" s="4" t="str">
        <v/>
      </c>
      <c r="O4015" s="4" t="str">
        <v>GIA</v>
      </c>
      <c r="P4015" s="4">
        <v>3600</v>
      </c>
      <c r="Q4015" s="7">
        <v>-73</v>
      </c>
      <c r="R4015" s="5">
        <f>ROUND(P4015 * (1 + (Q4015 / 100)), 2)</f>
        <v>972</v>
      </c>
      <c r="S4015" s="5">
        <f>ROUND(R4015 * D4015, 2)</f>
        <v>972</v>
      </c>
      <c r="T4015" s="4" t="str">
        <v>EXHIBITION</v>
      </c>
      <c r="U4015" s="8" t="str">
        <v>AVAILABLE</v>
      </c>
      <c r="V4015" s="4" t="str">
        <v>Needle, Cloud, Feather</v>
      </c>
      <c r="W4015" s="9" t="str">
        <v>Media URL</v>
      </c>
    </row>
    <row r="4016">
      <c r="A4016" s="4" t="str">
        <v>1558028186</v>
      </c>
      <c r="B4016" s="4" t="str">
        <v>CUSHION</v>
      </c>
      <c r="C4016" s="4">
        <v>138381</v>
      </c>
      <c r="D4016" s="5">
        <v>1</v>
      </c>
      <c r="E4016" s="4" t="str">
        <v>J</v>
      </c>
      <c r="F4016" s="4" t="str">
        <v>VS1</v>
      </c>
      <c r="G4016" s="4" t="str">
        <v xml:space="preserve"> </v>
      </c>
      <c r="H4016" s="4" t="str">
        <v>EX</v>
      </c>
      <c r="I4016" s="4" t="str">
        <v>EX</v>
      </c>
      <c r="J4016" s="4" t="str">
        <v>NONE</v>
      </c>
      <c r="K4016" s="4" t="str">
        <v>6.98 x 5.26 x 3.47</v>
      </c>
      <c r="L4016" s="4" t="str">
        <v>66.00</v>
      </c>
      <c r="M4016" s="4" t="str">
        <v>65.00</v>
      </c>
      <c r="N4016" s="4" t="str">
        <v/>
      </c>
      <c r="O4016" s="4" t="str">
        <v>GIA</v>
      </c>
      <c r="P4016" s="4">
        <v>3400</v>
      </c>
      <c r="Q4016" s="7">
        <v>-74</v>
      </c>
      <c r="R4016" s="5">
        <f>ROUND(P4016 * (1 + (Q4016 / 100)), 2)</f>
        <v>884</v>
      </c>
      <c r="S4016" s="5">
        <f>ROUND(R4016 * D4016, 2)</f>
        <v>884</v>
      </c>
      <c r="T4016" s="4" t="str">
        <v>EXHIBITION</v>
      </c>
      <c r="U4016" s="8" t="str">
        <v>AVAILABLE</v>
      </c>
      <c r="V4016" s="4" t="str">
        <v>Feather</v>
      </c>
      <c r="W4016" s="9" t="str">
        <v>Media URL</v>
      </c>
    </row>
    <row r="4017">
      <c r="A4017" s="4" t="str">
        <v>6552853628</v>
      </c>
      <c r="B4017" s="4" t="str">
        <v>CUSHION</v>
      </c>
      <c r="C4017" s="4">
        <v>171076</v>
      </c>
      <c r="D4017" s="5">
        <v>1.02</v>
      </c>
      <c r="E4017" s="4" t="str">
        <v>J</v>
      </c>
      <c r="F4017" s="4" t="str">
        <v>VS1</v>
      </c>
      <c r="G4017" s="4" t="str">
        <v xml:space="preserve"> </v>
      </c>
      <c r="H4017" s="4" t="str">
        <v>EX</v>
      </c>
      <c r="I4017" s="4" t="str">
        <v>EX</v>
      </c>
      <c r="J4017" s="4" t="str">
        <v>NONE</v>
      </c>
      <c r="K4017" s="4" t="str">
        <v>6.63 x 5.33 x 3.63</v>
      </c>
      <c r="L4017" s="4" t="str">
        <v>68.00</v>
      </c>
      <c r="M4017" s="4" t="str">
        <v>63.00</v>
      </c>
      <c r="N4017" s="4" t="str">
        <v/>
      </c>
      <c r="O4017" s="4" t="str">
        <v>GIA</v>
      </c>
      <c r="P4017" s="4">
        <v>3400</v>
      </c>
      <c r="Q4017" s="7">
        <v>-70</v>
      </c>
      <c r="R4017" s="5">
        <f>ROUND(P4017 * (1 + (Q4017 / 100)), 2)</f>
        <v>1020</v>
      </c>
      <c r="S4017" s="5">
        <f>ROUND(R4017 * D4017, 2)</f>
        <v>1040.4</v>
      </c>
      <c r="T4017" s="4" t="str">
        <v>EXHIBITION</v>
      </c>
      <c r="U4017" s="8" t="str">
        <v>AVAILABLE</v>
      </c>
      <c r="V4017" s="4" t="str">
        <v>Crystal, Pinpoint</v>
      </c>
      <c r="W4017" s="9" t="str">
        <v>Media URL</v>
      </c>
    </row>
    <row r="4018">
      <c r="A4018" s="4" t="str">
        <v>1555785247</v>
      </c>
      <c r="B4018" s="4" t="str">
        <v>CUSHION</v>
      </c>
      <c r="C4018" s="4">
        <v>169276</v>
      </c>
      <c r="D4018" s="5">
        <v>1.01</v>
      </c>
      <c r="E4018" s="4" t="str">
        <v>J</v>
      </c>
      <c r="F4018" s="4" t="str">
        <v>VS2</v>
      </c>
      <c r="G4018" s="4" t="str">
        <v xml:space="preserve"> </v>
      </c>
      <c r="H4018" s="4" t="str">
        <v>EX</v>
      </c>
      <c r="I4018" s="4" t="str">
        <v>EX</v>
      </c>
      <c r="J4018" s="4" t="str">
        <v>NONE</v>
      </c>
      <c r="K4018" s="4" t="str">
        <v>5.65 x 5.56 x 3.82</v>
      </c>
      <c r="L4018" s="4" t="str">
        <v>68.70</v>
      </c>
      <c r="M4018" s="4" t="str">
        <v>63.00</v>
      </c>
      <c r="N4018" s="4" t="str">
        <v/>
      </c>
      <c r="O4018" s="4" t="str">
        <v>GIA</v>
      </c>
      <c r="P4018" s="4">
        <v>3200</v>
      </c>
      <c r="Q4018" s="7">
        <v>-73</v>
      </c>
      <c r="R4018" s="5">
        <f>ROUND(P4018 * (1 + (Q4018 / 100)), 2)</f>
        <v>864</v>
      </c>
      <c r="S4018" s="5">
        <f>ROUND(R4018 * D4018, 2)</f>
        <v>872.64</v>
      </c>
      <c r="T4018" s="4" t="str">
        <v>EXHIBITION</v>
      </c>
      <c r="U4018" s="8" t="str">
        <v>AVAILABLE</v>
      </c>
      <c r="V4018" s="4" t="str">
        <v>Feather, Crystal, Cloud, Needle</v>
      </c>
      <c r="W4018" s="9" t="str">
        <v>Media URL</v>
      </c>
    </row>
    <row r="4019">
      <c r="A4019" s="4" t="str">
        <v>6555098400</v>
      </c>
      <c r="B4019" s="4" t="str">
        <v>CUSHION</v>
      </c>
      <c r="C4019" s="4">
        <v>140815</v>
      </c>
      <c r="D4019" s="5">
        <v>1.01</v>
      </c>
      <c r="E4019" s="4" t="str">
        <v>J</v>
      </c>
      <c r="F4019" s="4" t="str">
        <v>VS2</v>
      </c>
      <c r="G4019" s="4" t="str">
        <v xml:space="preserve"> </v>
      </c>
      <c r="H4019" s="4" t="str">
        <v>EX</v>
      </c>
      <c r="I4019" s="4" t="str">
        <v>EX</v>
      </c>
      <c r="J4019" s="4" t="str">
        <v>FNT</v>
      </c>
      <c r="K4019" s="4" t="str">
        <v>6.91 x 5.29 x 3.50</v>
      </c>
      <c r="L4019" s="4" t="str">
        <v>66.20</v>
      </c>
      <c r="M4019" s="4" t="str">
        <v>68.00</v>
      </c>
      <c r="N4019" s="4" t="str">
        <v/>
      </c>
      <c r="O4019" s="4" t="str">
        <v>GIA</v>
      </c>
      <c r="P4019" s="4">
        <v>3200</v>
      </c>
      <c r="Q4019" s="7">
        <v>-76</v>
      </c>
      <c r="R4019" s="5">
        <f>ROUND(P4019 * (1 + (Q4019 / 100)), 2)</f>
        <v>768</v>
      </c>
      <c r="S4019" s="5">
        <f>ROUND(R4019 * D4019, 2)</f>
        <v>775.68</v>
      </c>
      <c r="T4019" s="4" t="str">
        <v>EXHIBITION</v>
      </c>
      <c r="U4019" s="8" t="str">
        <v>AVAILABLE</v>
      </c>
      <c r="V4019" s="4" t="str">
        <v>Feather, Needle</v>
      </c>
      <c r="W4019" s="9" t="str">
        <v>Media URL</v>
      </c>
    </row>
    <row r="4020">
      <c r="A4020" s="4" t="str">
        <v>5553417975</v>
      </c>
      <c r="B4020" s="4" t="str">
        <v>CUSHION</v>
      </c>
      <c r="C4020" s="4">
        <v>155770</v>
      </c>
      <c r="D4020" s="5">
        <v>1.01</v>
      </c>
      <c r="E4020" s="4" t="str">
        <v>K</v>
      </c>
      <c r="F4020" s="4" t="str">
        <v>VVS1</v>
      </c>
      <c r="G4020" s="4" t="str">
        <v xml:space="preserve"> </v>
      </c>
      <c r="H4020" s="4" t="str">
        <v>EX</v>
      </c>
      <c r="I4020" s="4" t="str">
        <v>EX</v>
      </c>
      <c r="J4020" s="4" t="str">
        <v>NONE</v>
      </c>
      <c r="K4020" s="4" t="str">
        <v>5.56 x 5.40 x 3.74</v>
      </c>
      <c r="L4020" s="4" t="str">
        <v>69.40</v>
      </c>
      <c r="M4020" s="4" t="str">
        <v>64.00</v>
      </c>
      <c r="N4020" s="4" t="str">
        <v/>
      </c>
      <c r="O4020" s="4" t="str">
        <v>GIA</v>
      </c>
      <c r="P4020" s="4">
        <v>3200</v>
      </c>
      <c r="Q4020" s="7">
        <v>-79</v>
      </c>
      <c r="R4020" s="5">
        <f>ROUND(P4020 * (1 + (Q4020 / 100)), 2)</f>
        <v>672</v>
      </c>
      <c r="S4020" s="5">
        <f>ROUND(R4020 * D4020, 2)</f>
        <v>678.72</v>
      </c>
      <c r="T4020" s="4" t="str">
        <v>EXHIBITION</v>
      </c>
      <c r="U4020" s="8" t="str">
        <v>AVAILABLE</v>
      </c>
      <c r="V4020" s="4" t="str">
        <v>Pinpoint, Feather</v>
      </c>
      <c r="W4020" s="9" t="str">
        <v>Media URL</v>
      </c>
    </row>
    <row r="4021">
      <c r="A4021" s="4" t="str">
        <v>1559063701</v>
      </c>
      <c r="B4021" s="4" t="str">
        <v>CUSHION</v>
      </c>
      <c r="C4021" s="4">
        <v>139997</v>
      </c>
      <c r="D4021" s="5">
        <v>1.01</v>
      </c>
      <c r="E4021" s="4" t="str">
        <v>K</v>
      </c>
      <c r="F4021" s="4" t="str">
        <v>VVS1</v>
      </c>
      <c r="G4021" s="4" t="str">
        <v xml:space="preserve"> </v>
      </c>
      <c r="H4021" s="4" t="str">
        <v>EX</v>
      </c>
      <c r="I4021" s="4" t="str">
        <v>EX</v>
      </c>
      <c r="J4021" s="4" t="str">
        <v>NONE</v>
      </c>
      <c r="K4021" s="4" t="str">
        <v>7.40 x 4.93 x 3.35</v>
      </c>
      <c r="L4021" s="4" t="str">
        <v>68.00</v>
      </c>
      <c r="M4021" s="4" t="str">
        <v>68.00</v>
      </c>
      <c r="N4021" s="4" t="str">
        <v/>
      </c>
      <c r="O4021" s="4" t="str">
        <v>GIA</v>
      </c>
      <c r="P4021" s="4">
        <v>3200</v>
      </c>
      <c r="Q4021" s="7">
        <v>-74</v>
      </c>
      <c r="R4021" s="5">
        <f>ROUND(P4021 * (1 + (Q4021 / 100)), 2)</f>
        <v>832</v>
      </c>
      <c r="S4021" s="5">
        <f>ROUND(R4021 * D4021, 2)</f>
        <v>840.32</v>
      </c>
      <c r="T4021" s="4" t="str">
        <v>EXHIBITION</v>
      </c>
      <c r="U4021" s="8" t="str">
        <v>AVAILABLE</v>
      </c>
      <c r="V4021" s="4" t="str">
        <v>Feather</v>
      </c>
      <c r="W4021" s="9" t="str">
        <v>Media URL</v>
      </c>
    </row>
    <row r="4022">
      <c r="A4022" s="4" t="str">
        <v>7551810589</v>
      </c>
      <c r="B4022" s="4" t="str">
        <v>CUSHION</v>
      </c>
      <c r="C4022" s="4">
        <v>170084</v>
      </c>
      <c r="D4022" s="5">
        <v>1.01</v>
      </c>
      <c r="E4022" s="4" t="str">
        <v>K</v>
      </c>
      <c r="F4022" s="4" t="str">
        <v>VVS1</v>
      </c>
      <c r="G4022" s="4" t="str">
        <v xml:space="preserve"> </v>
      </c>
      <c r="H4022" s="4" t="str">
        <v>EX</v>
      </c>
      <c r="I4022" s="4" t="str">
        <v>EX</v>
      </c>
      <c r="J4022" s="4" t="str">
        <v>NONE</v>
      </c>
      <c r="K4022" s="4" t="str">
        <v>5.50 x 5.50 x 3.82</v>
      </c>
      <c r="L4022" s="4" t="str">
        <v>69.50</v>
      </c>
      <c r="M4022" s="4" t="str">
        <v>68.00</v>
      </c>
      <c r="N4022" s="4" t="str">
        <v/>
      </c>
      <c r="O4022" s="4" t="str">
        <v>GIA</v>
      </c>
      <c r="P4022" s="4">
        <v>3200</v>
      </c>
      <c r="Q4022" s="7">
        <v>-74</v>
      </c>
      <c r="R4022" s="5">
        <f>ROUND(P4022 * (1 + (Q4022 / 100)), 2)</f>
        <v>832</v>
      </c>
      <c r="S4022" s="5">
        <f>ROUND(R4022 * D4022, 2)</f>
        <v>840.32</v>
      </c>
      <c r="T4022" s="4" t="str">
        <v>EXHIBITION</v>
      </c>
      <c r="U4022" s="8" t="str">
        <v>AVAILABLE</v>
      </c>
      <c r="V4022" s="4" t="str">
        <v xml:space="preserve"> </v>
      </c>
      <c r="W4022" s="9" t="str">
        <v>Media URL</v>
      </c>
    </row>
    <row r="4023">
      <c r="A4023" s="4" t="str">
        <v>6551755264</v>
      </c>
      <c r="B4023" s="4" t="str">
        <v>CUSHION</v>
      </c>
      <c r="C4023" s="4">
        <v>168153</v>
      </c>
      <c r="D4023" s="5">
        <v>1.01</v>
      </c>
      <c r="E4023" s="4" t="str">
        <v>K</v>
      </c>
      <c r="F4023" s="4" t="str">
        <v>VVS1</v>
      </c>
      <c r="G4023" s="4" t="str">
        <v xml:space="preserve"> </v>
      </c>
      <c r="H4023" s="4" t="str">
        <v>EX</v>
      </c>
      <c r="I4023" s="4" t="str">
        <v>EX</v>
      </c>
      <c r="J4023" s="4" t="str">
        <v>FNT</v>
      </c>
      <c r="K4023" s="4" t="str">
        <v>5.60 x 5.45 x 3.90</v>
      </c>
      <c r="L4023" s="4" t="str">
        <v>71.60</v>
      </c>
      <c r="M4023" s="4" t="str">
        <v>63.00</v>
      </c>
      <c r="N4023" s="4" t="str">
        <v/>
      </c>
      <c r="O4023" s="4" t="str">
        <v>GIA</v>
      </c>
      <c r="P4023" s="4">
        <v>3200</v>
      </c>
      <c r="Q4023" s="7">
        <v>-73</v>
      </c>
      <c r="R4023" s="5">
        <f>ROUND(P4023 * (1 + (Q4023 / 100)), 2)</f>
        <v>864</v>
      </c>
      <c r="S4023" s="5">
        <f>ROUND(R4023 * D4023, 2)</f>
        <v>872.64</v>
      </c>
      <c r="T4023" s="4" t="str">
        <v>EXHIBITION</v>
      </c>
      <c r="U4023" s="8" t="str">
        <v>AVAILABLE</v>
      </c>
      <c r="V4023" s="4" t="str">
        <v>Pinpoint</v>
      </c>
      <c r="W4023" s="9" t="str">
        <v>Media URL</v>
      </c>
    </row>
    <row r="4024">
      <c r="A4024" s="4" t="str">
        <v>7558934194</v>
      </c>
      <c r="B4024" s="4" t="str">
        <v>CUSHION</v>
      </c>
      <c r="C4024" s="4">
        <v>173311</v>
      </c>
      <c r="D4024" s="5">
        <v>1.01</v>
      </c>
      <c r="E4024" s="4" t="str">
        <v>K</v>
      </c>
      <c r="F4024" s="4" t="str">
        <v>VVS2</v>
      </c>
      <c r="G4024" s="4" t="str">
        <v xml:space="preserve"> </v>
      </c>
      <c r="H4024" s="4" t="str">
        <v>VG</v>
      </c>
      <c r="I4024" s="4" t="str">
        <v>VG</v>
      </c>
      <c r="J4024" s="4" t="str">
        <v>NONE</v>
      </c>
      <c r="K4024" s="4" t="str">
        <v>6.84 x 5.02 x 3.47</v>
      </c>
      <c r="L4024" s="4" t="str">
        <v>69.10</v>
      </c>
      <c r="M4024" s="4" t="str">
        <v>65.00</v>
      </c>
      <c r="N4024" s="4" t="str">
        <v/>
      </c>
      <c r="O4024" s="4" t="str">
        <v>GIA</v>
      </c>
      <c r="P4024" s="4">
        <v>3000</v>
      </c>
      <c r="Q4024" s="7">
        <v>-69</v>
      </c>
      <c r="R4024" s="5">
        <f>ROUND(P4024 * (1 + (Q4024 / 100)), 2)</f>
        <v>930</v>
      </c>
      <c r="S4024" s="5">
        <f>ROUND(R4024 * D4024, 2)</f>
        <v>939.3</v>
      </c>
      <c r="T4024" s="4" t="str">
        <v>EXHIBITION</v>
      </c>
      <c r="U4024" s="8" t="str">
        <v>AVAILABLE</v>
      </c>
      <c r="V4024" s="4" t="str">
        <v>Pinpoint, Needle, Feather</v>
      </c>
      <c r="W4024" s="9" t="str">
        <v>Media URL</v>
      </c>
    </row>
    <row r="4025">
      <c r="A4025" s="4" t="str">
        <v>801637868</v>
      </c>
      <c r="B4025" s="4" t="str">
        <v>CUSHION</v>
      </c>
      <c r="C4025" s="4">
        <v>162320</v>
      </c>
      <c r="D4025" s="5">
        <v>1.03</v>
      </c>
      <c r="E4025" s="4" t="str">
        <v>K</v>
      </c>
      <c r="F4025" s="4" t="str">
        <v>VS1</v>
      </c>
      <c r="G4025" s="4" t="str">
        <v>VG</v>
      </c>
      <c r="H4025" s="4" t="str">
        <v>EX</v>
      </c>
      <c r="I4025" s="4" t="str">
        <v>EX</v>
      </c>
      <c r="J4025" s="4" t="str">
        <v>VSL</v>
      </c>
      <c r="K4025" s="4" t="str">
        <v>5.43 x 5.40 x 3.73</v>
      </c>
      <c r="L4025" s="4" t="str">
        <v>69.10</v>
      </c>
      <c r="M4025" s="4" t="str">
        <v>56.00</v>
      </c>
      <c r="N4025" s="4" t="str">
        <v>29.50</v>
      </c>
      <c r="O4025" s="4" t="str">
        <v>IGI</v>
      </c>
      <c r="P4025" s="4">
        <v>2800</v>
      </c>
      <c r="Q4025" s="7">
        <v>-82</v>
      </c>
      <c r="R4025" s="5">
        <f>ROUND(P4025 * (1 + (Q4025 / 100)), 2)</f>
        <v>504</v>
      </c>
      <c r="S4025" s="5">
        <f>ROUND(R4025 * D4025, 2)</f>
        <v>519.12</v>
      </c>
      <c r="T4025" s="4" t="str">
        <v>MUMBAI</v>
      </c>
      <c r="U4025" s="8" t="str">
        <v>AVAILABLE</v>
      </c>
      <c r="V4025" s="4" t="str">
        <v>Crystal, Cloud</v>
      </c>
      <c r="W4025" s="9" t="str">
        <v>Media URL</v>
      </c>
    </row>
    <row r="4026">
      <c r="A4026" s="4" t="str">
        <v>7556531001</v>
      </c>
      <c r="B4026" s="4" t="str">
        <v>CUSHION</v>
      </c>
      <c r="C4026" s="4">
        <v>160390</v>
      </c>
      <c r="D4026" s="5">
        <v>1.03</v>
      </c>
      <c r="E4026" s="4" t="str">
        <v>K</v>
      </c>
      <c r="F4026" s="4" t="str">
        <v>SI1</v>
      </c>
      <c r="G4026" s="4" t="str">
        <v xml:space="preserve"> </v>
      </c>
      <c r="H4026" s="4" t="str">
        <v>EX</v>
      </c>
      <c r="I4026" s="4" t="str">
        <v>EX</v>
      </c>
      <c r="J4026" s="4" t="str">
        <v>NONE</v>
      </c>
      <c r="K4026" s="4" t="str">
        <v>5.62 x 5.56 x 3.87</v>
      </c>
      <c r="L4026" s="4" t="str">
        <v>69.60</v>
      </c>
      <c r="M4026" s="4" t="str">
        <v>64.00</v>
      </c>
      <c r="N4026" s="4" t="str">
        <v/>
      </c>
      <c r="O4026" s="4" t="str">
        <v>GIA</v>
      </c>
      <c r="P4026" s="4">
        <v>2400</v>
      </c>
      <c r="Q4026" s="7">
        <v>-76</v>
      </c>
      <c r="R4026" s="5">
        <f>ROUND(P4026 * (1 + (Q4026 / 100)), 2)</f>
        <v>576</v>
      </c>
      <c r="S4026" s="5">
        <f>ROUND(R4026 * D4026, 2)</f>
        <v>593.28</v>
      </c>
      <c r="T4026" s="4" t="str">
        <v>EXHIBITION</v>
      </c>
      <c r="U4026" s="8" t="str">
        <v>AVAILABLE</v>
      </c>
      <c r="V4026" s="4" t="str">
        <v>Crystal, Needle</v>
      </c>
      <c r="W4026" s="9" t="str">
        <v>Media URL</v>
      </c>
    </row>
    <row r="4027">
      <c r="A4027" s="4" t="str">
        <v>7552320457</v>
      </c>
      <c r="B4027" s="4" t="str">
        <v>CUSHION</v>
      </c>
      <c r="C4027" s="4">
        <v>150211</v>
      </c>
      <c r="D4027" s="5">
        <v>1.02</v>
      </c>
      <c r="E4027" s="4" t="str">
        <v>K</v>
      </c>
      <c r="F4027" s="4" t="str">
        <v>SI1</v>
      </c>
      <c r="G4027" s="4" t="str">
        <v xml:space="preserve"> </v>
      </c>
      <c r="H4027" s="4" t="str">
        <v>EX</v>
      </c>
      <c r="I4027" s="4" t="str">
        <v>EX</v>
      </c>
      <c r="J4027" s="4" t="str">
        <v>FNT</v>
      </c>
      <c r="K4027" s="4" t="str">
        <v>5.74 x 5.38 x 3.78</v>
      </c>
      <c r="L4027" s="4" t="str">
        <v>70.30</v>
      </c>
      <c r="M4027" s="4" t="str">
        <v>64.00</v>
      </c>
      <c r="N4027" s="4" t="str">
        <v/>
      </c>
      <c r="O4027" s="4" t="str">
        <v>GIA</v>
      </c>
      <c r="P4027" s="4">
        <v>2400</v>
      </c>
      <c r="Q4027" s="7">
        <v>-77</v>
      </c>
      <c r="R4027" s="5">
        <f>ROUND(P4027 * (1 + (Q4027 / 100)), 2)</f>
        <v>552</v>
      </c>
      <c r="S4027" s="5">
        <f>ROUND(R4027 * D4027, 2)</f>
        <v>563.04</v>
      </c>
      <c r="T4027" s="4" t="str">
        <v>EXHIBITION</v>
      </c>
      <c r="U4027" s="8" t="str">
        <v>AVAILABLE</v>
      </c>
      <c r="V4027" s="4" t="str">
        <v>Crystal, Needle</v>
      </c>
      <c r="W4027" s="9" t="str">
        <v>Media URL</v>
      </c>
    </row>
    <row r="4028">
      <c r="A4028" s="4" t="str">
        <v>1557954026</v>
      </c>
      <c r="B4028" s="4" t="str">
        <v>CUSHION</v>
      </c>
      <c r="C4028" s="4">
        <v>173931</v>
      </c>
      <c r="D4028" s="5">
        <v>1</v>
      </c>
      <c r="E4028" s="4" t="str">
        <v>L</v>
      </c>
      <c r="F4028" s="4" t="str">
        <v>IF</v>
      </c>
      <c r="G4028" s="4" t="str">
        <v xml:space="preserve"> </v>
      </c>
      <c r="H4028" s="4" t="str">
        <v>EX</v>
      </c>
      <c r="I4028" s="4" t="str">
        <v>VG</v>
      </c>
      <c r="J4028" s="4" t="str">
        <v>NONE</v>
      </c>
      <c r="K4028" s="4" t="str">
        <v>6.63 x 5.07 x 3.66</v>
      </c>
      <c r="L4028" s="4" t="str">
        <v>72.20</v>
      </c>
      <c r="M4028" s="4" t="str">
        <v>68.00</v>
      </c>
      <c r="N4028" s="4" t="str">
        <v/>
      </c>
      <c r="O4028" s="4" t="str">
        <v>GIA</v>
      </c>
      <c r="P4028" s="4">
        <v>2900</v>
      </c>
      <c r="Q4028" s="7">
        <v>-68</v>
      </c>
      <c r="R4028" s="5">
        <f>ROUND(P4028 * (1 + (Q4028 / 100)), 2)</f>
        <v>928</v>
      </c>
      <c r="S4028" s="5">
        <f>ROUND(R4028 * D4028, 2)</f>
        <v>928</v>
      </c>
      <c r="T4028" s="4" t="str">
        <v>EXHIBITION</v>
      </c>
      <c r="U4028" s="8" t="str">
        <v>AVAILABLE</v>
      </c>
      <c r="V4028" s="4" t="str">
        <v xml:space="preserve"> </v>
      </c>
      <c r="W4028" s="9" t="str">
        <v>Media URL</v>
      </c>
    </row>
    <row r="4029">
      <c r="A4029" s="4" t="str">
        <v>6542984547</v>
      </c>
      <c r="B4029" s="4" t="str">
        <v>CUSHION</v>
      </c>
      <c r="C4029" s="4">
        <v>136566</v>
      </c>
      <c r="D4029" s="5">
        <v>1</v>
      </c>
      <c r="E4029" s="4" t="str">
        <v>L</v>
      </c>
      <c r="F4029" s="4" t="str">
        <v>VS1</v>
      </c>
      <c r="G4029" s="4" t="str">
        <v xml:space="preserve"> </v>
      </c>
      <c r="H4029" s="4" t="str">
        <v>EX</v>
      </c>
      <c r="I4029" s="4" t="str">
        <v>EX</v>
      </c>
      <c r="J4029" s="4" t="str">
        <v>NONE</v>
      </c>
      <c r="K4029" s="4" t="str">
        <v>7.00 x 5.17 x 3.39</v>
      </c>
      <c r="L4029" s="4" t="str">
        <v>65.60</v>
      </c>
      <c r="M4029" s="4" t="str">
        <v>63.00</v>
      </c>
      <c r="N4029" s="4" t="str">
        <v/>
      </c>
      <c r="O4029" s="4" t="str">
        <v>GIA</v>
      </c>
      <c r="P4029" s="4">
        <v>2300</v>
      </c>
      <c r="Q4029" s="7">
        <v>-72</v>
      </c>
      <c r="R4029" s="5">
        <f>ROUND(P4029 * (1 + (Q4029 / 100)), 2)</f>
        <v>644</v>
      </c>
      <c r="S4029" s="5">
        <f>ROUND(R4029 * D4029, 2)</f>
        <v>644</v>
      </c>
      <c r="T4029" s="4" t="str">
        <v>EXHIBITION</v>
      </c>
      <c r="U4029" s="8" t="str">
        <v>AVAILABLE</v>
      </c>
      <c r="V4029" s="4" t="str">
        <v>Needle, Twinning Wisp, Feather</v>
      </c>
      <c r="W4029" s="9" t="str">
        <v>Media URL</v>
      </c>
    </row>
    <row r="4030">
      <c r="A4030" s="4" t="str">
        <v>3565045377</v>
      </c>
      <c r="B4030" s="4" t="str">
        <v>CUSHION</v>
      </c>
      <c r="C4030" s="4">
        <v>178564</v>
      </c>
      <c r="D4030" s="5">
        <v>1.02</v>
      </c>
      <c r="E4030" s="4" t="str">
        <v>L</v>
      </c>
      <c r="F4030" s="4" t="str">
        <v>VS2</v>
      </c>
      <c r="G4030" s="4" t="str">
        <v xml:space="preserve"> </v>
      </c>
      <c r="H4030" s="4" t="str">
        <v>EX</v>
      </c>
      <c r="I4030" s="4" t="str">
        <v>EX</v>
      </c>
      <c r="J4030" s="4" t="str">
        <v>FNT</v>
      </c>
      <c r="K4030" s="4" t="str">
        <v>6.73 x 5.33 x 3.69</v>
      </c>
      <c r="L4030" s="4" t="str">
        <v>69.30</v>
      </c>
      <c r="M4030" s="4" t="str">
        <v>58.00</v>
      </c>
      <c r="N4030" s="4" t="str">
        <v/>
      </c>
      <c r="O4030" s="4" t="str">
        <v>GIA</v>
      </c>
      <c r="P4030" s="4">
        <v>2200</v>
      </c>
      <c r="Q4030" s="7">
        <v>-66</v>
      </c>
      <c r="R4030" s="5">
        <f>ROUND(P4030 * (1 + (Q4030 / 100)), 2)</f>
        <v>748</v>
      </c>
      <c r="S4030" s="5">
        <f>ROUND(R4030 * D4030, 2)</f>
        <v>762.96</v>
      </c>
      <c r="T4030" s="4" t="str">
        <v>EXHIBITION</v>
      </c>
      <c r="U4030" s="8" t="str">
        <v>AVAILABLE</v>
      </c>
      <c r="V4030" s="4" t="str">
        <v>Crystal, Feather</v>
      </c>
      <c r="W4030" s="9" t="str">
        <v>Media URL</v>
      </c>
    </row>
    <row r="4031">
      <c r="A4031" s="4" t="str">
        <v>2546880190</v>
      </c>
      <c r="B4031" s="4" t="str">
        <v>CUSHION</v>
      </c>
      <c r="C4031" s="4">
        <v>133542</v>
      </c>
      <c r="D4031" s="5">
        <v>1.01</v>
      </c>
      <c r="E4031" s="4" t="str">
        <v>S-T</v>
      </c>
      <c r="F4031" s="4" t="str">
        <v>VVS2</v>
      </c>
      <c r="G4031" s="4" t="str">
        <v xml:space="preserve"> </v>
      </c>
      <c r="H4031" s="4" t="str">
        <v>EX</v>
      </c>
      <c r="I4031" s="4" t="str">
        <v>VG</v>
      </c>
      <c r="J4031" s="4" t="str">
        <v>NONE</v>
      </c>
      <c r="K4031" s="4" t="str">
        <v>6.19 x 5.00 x 3.46</v>
      </c>
      <c r="L4031" s="4" t="str">
        <v>69.10</v>
      </c>
      <c r="M4031" s="4" t="str">
        <v>60.00</v>
      </c>
      <c r="N4031" s="4" t="str">
        <v/>
      </c>
      <c r="O4031" s="4" t="str">
        <v>GIA</v>
      </c>
      <c r="P4031" s="4">
        <v>2100</v>
      </c>
      <c r="Q4031" s="7">
        <v>-71</v>
      </c>
      <c r="R4031" s="5">
        <f>ROUND(P4031 * (1 + (Q4031 / 100)), 2)</f>
        <v>609</v>
      </c>
      <c r="S4031" s="5">
        <f>ROUND(R4031 * D4031, 2)</f>
        <v>615.09</v>
      </c>
      <c r="T4031" s="4" t="str">
        <v>EXHIBITION</v>
      </c>
      <c r="U4031" s="8" t="str">
        <v>AVAILABLE</v>
      </c>
      <c r="V4031" s="4" t="str">
        <v>Needle</v>
      </c>
      <c r="W4031" s="9" t="str">
        <v>Media URL</v>
      </c>
    </row>
    <row r="4032">
      <c r="A4032" s="4" t="str">
        <v>1555031228</v>
      </c>
      <c r="B4032" s="4" t="str">
        <v>CUSHION</v>
      </c>
      <c r="C4032" s="4">
        <v>138384</v>
      </c>
      <c r="D4032" s="5">
        <v>1.2</v>
      </c>
      <c r="E4032" s="4" t="str">
        <v>S-T</v>
      </c>
      <c r="F4032" s="4" t="str">
        <v>VS1</v>
      </c>
      <c r="G4032" s="4" t="str">
        <v xml:space="preserve"> </v>
      </c>
      <c r="H4032" s="4" t="str">
        <v>EX</v>
      </c>
      <c r="I4032" s="4" t="str">
        <v>VG</v>
      </c>
      <c r="J4032" s="4" t="str">
        <v>NONE</v>
      </c>
      <c r="K4032" s="4" t="str">
        <v>5.67 x 5.65 x 3.89</v>
      </c>
      <c r="L4032" s="4" t="str">
        <v>68.80</v>
      </c>
      <c r="M4032" s="4" t="str">
        <v>60.00</v>
      </c>
      <c r="N4032" s="4" t="str">
        <v/>
      </c>
      <c r="O4032" s="4" t="str">
        <v>GIA</v>
      </c>
      <c r="P4032" s="4">
        <v>2000</v>
      </c>
      <c r="Q4032" s="7">
        <v>-68</v>
      </c>
      <c r="R4032" s="5">
        <f>ROUND(P4032 * (1 + (Q4032 / 100)), 2)</f>
        <v>640</v>
      </c>
      <c r="S4032" s="5">
        <f>ROUND(R4032 * D4032, 2)</f>
        <v>768</v>
      </c>
      <c r="T4032" s="4" t="str">
        <v>EXHIBITION</v>
      </c>
      <c r="U4032" s="8" t="str">
        <v>AVAILABLE</v>
      </c>
      <c r="V4032" s="4" t="str">
        <v>Feather, Pinpoint, Natural, Extra Facet</v>
      </c>
      <c r="W4032" s="9" t="str">
        <v>Media URL</v>
      </c>
    </row>
    <row r="4033">
      <c r="A4033" s="4" t="str">
        <v>7556143697</v>
      </c>
      <c r="B4033" s="4" t="str">
        <v>CUSHION</v>
      </c>
      <c r="C4033" s="4">
        <v>142246</v>
      </c>
      <c r="D4033" s="5">
        <v>1</v>
      </c>
      <c r="E4033" s="4" t="str">
        <v>S-T</v>
      </c>
      <c r="F4033" s="4" t="str">
        <v>VS1</v>
      </c>
      <c r="G4033" s="4" t="str">
        <v xml:space="preserve"> </v>
      </c>
      <c r="H4033" s="4" t="str">
        <v>EX</v>
      </c>
      <c r="I4033" s="4" t="str">
        <v>VG</v>
      </c>
      <c r="J4033" s="4" t="str">
        <v>FNT</v>
      </c>
      <c r="K4033" s="4" t="str">
        <v>6.18 x 4.92 x 3.54</v>
      </c>
      <c r="L4033" s="4" t="str">
        <v>72.00</v>
      </c>
      <c r="M4033" s="4" t="str">
        <v>56.00</v>
      </c>
      <c r="N4033" s="4" t="str">
        <v/>
      </c>
      <c r="O4033" s="4" t="str">
        <v>GIA</v>
      </c>
      <c r="P4033" s="4">
        <v>2000</v>
      </c>
      <c r="Q4033" s="7">
        <v>-68</v>
      </c>
      <c r="R4033" s="5">
        <f>ROUND(P4033 * (1 + (Q4033 / 100)), 2)</f>
        <v>640</v>
      </c>
      <c r="S4033" s="5">
        <f>ROUND(R4033 * D4033, 2)</f>
        <v>640</v>
      </c>
      <c r="T4033" s="4" t="str">
        <v>EXHIBITION</v>
      </c>
      <c r="U4033" s="8" t="str">
        <v>AVAILABLE</v>
      </c>
      <c r="V4033" s="4" t="str">
        <v>Feather, Pinpoint</v>
      </c>
      <c r="W4033" s="9" t="str">
        <v>Media URL</v>
      </c>
    </row>
    <row r="4034">
      <c r="A4034" s="4" t="str">
        <v>6545787704</v>
      </c>
      <c r="B4034" s="4" t="str">
        <v>CUSHION</v>
      </c>
      <c r="C4034" s="4">
        <v>128896</v>
      </c>
      <c r="D4034" s="5">
        <v>1.22</v>
      </c>
      <c r="E4034" s="4" t="str">
        <v>S-T</v>
      </c>
      <c r="F4034" s="4" t="str">
        <v>VS2</v>
      </c>
      <c r="G4034" s="4" t="str">
        <v xml:space="preserve"> </v>
      </c>
      <c r="H4034" s="4" t="str">
        <v>EX</v>
      </c>
      <c r="I4034" s="4" t="str">
        <v>VG</v>
      </c>
      <c r="J4034" s="4" t="str">
        <v>FNT</v>
      </c>
      <c r="K4034" s="4" t="str">
        <v>5.66 x 5.66 x 3.95</v>
      </c>
      <c r="L4034" s="4" t="str">
        <v>69.80</v>
      </c>
      <c r="M4034" s="4" t="str">
        <v>60.00</v>
      </c>
      <c r="N4034" s="4" t="str">
        <v/>
      </c>
      <c r="O4034" s="4" t="str">
        <v>GIA</v>
      </c>
      <c r="P4034" s="4">
        <v>1900</v>
      </c>
      <c r="Q4034" s="7">
        <v>-70</v>
      </c>
      <c r="R4034" s="5">
        <f>ROUND(P4034 * (1 + (Q4034 / 100)), 2)</f>
        <v>570</v>
      </c>
      <c r="S4034" s="5">
        <f>ROUND(R4034 * D4034, 2)</f>
        <v>695.4</v>
      </c>
      <c r="T4034" s="4" t="str">
        <v>EXHIBITION</v>
      </c>
      <c r="U4034" s="8" t="str">
        <v>AVAILABLE</v>
      </c>
      <c r="V4034" s="4" t="str">
        <v>Crystal, Feather, Needle</v>
      </c>
      <c r="W4034" s="9" t="str">
        <v>Media URL</v>
      </c>
    </row>
    <row r="4035">
      <c r="A4035" s="4" t="str">
        <v>6541992048</v>
      </c>
      <c r="B4035" s="4" t="str">
        <v>CUSHION</v>
      </c>
      <c r="C4035" s="4">
        <v>137592</v>
      </c>
      <c r="D4035" s="5">
        <v>1.21</v>
      </c>
      <c r="E4035" s="4" t="str">
        <v>U-V</v>
      </c>
      <c r="F4035" s="4" t="str">
        <v>IF</v>
      </c>
      <c r="G4035" s="4" t="str">
        <v xml:space="preserve"> </v>
      </c>
      <c r="H4035" s="4" t="str">
        <v>EX</v>
      </c>
      <c r="I4035" s="4" t="str">
        <v>VG</v>
      </c>
      <c r="J4035" s="4" t="str">
        <v>NONE</v>
      </c>
      <c r="K4035" s="4" t="str">
        <v>5.67 x 5.62 x 3.90</v>
      </c>
      <c r="L4035" s="4" t="str">
        <v>69.40</v>
      </c>
      <c r="M4035" s="4" t="str">
        <v>61.00</v>
      </c>
      <c r="N4035" s="4" t="str">
        <v/>
      </c>
      <c r="O4035" s="4" t="str">
        <v>GIA</v>
      </c>
      <c r="P4035" s="4">
        <v>2500</v>
      </c>
      <c r="Q4035" s="7">
        <v>-70</v>
      </c>
      <c r="R4035" s="5">
        <f>ROUND(P4035 * (1 + (Q4035 / 100)), 2)</f>
        <v>750</v>
      </c>
      <c r="S4035" s="5">
        <f>ROUND(R4035 * D4035, 2)</f>
        <v>907.5</v>
      </c>
      <c r="T4035" s="4" t="str">
        <v>EXHIBITION</v>
      </c>
      <c r="U4035" s="8" t="str">
        <v>AVAILABLE</v>
      </c>
      <c r="V4035" s="4" t="str">
        <v xml:space="preserve"> </v>
      </c>
      <c r="W4035" s="9" t="str">
        <v>Media URL</v>
      </c>
    </row>
    <row r="4036">
      <c r="A4036" s="4" t="str">
        <v>2556546609</v>
      </c>
      <c r="B4036" s="4" t="str">
        <v>CUSHION</v>
      </c>
      <c r="C4036" s="4">
        <v>160828</v>
      </c>
      <c r="D4036" s="5">
        <v>1.11</v>
      </c>
      <c r="E4036" s="4" t="str">
        <v>U-V</v>
      </c>
      <c r="F4036" s="4" t="str">
        <v>IF</v>
      </c>
      <c r="G4036" s="4" t="str">
        <v xml:space="preserve"> </v>
      </c>
      <c r="H4036" s="4" t="str">
        <v>EX</v>
      </c>
      <c r="I4036" s="4" t="str">
        <v>VG</v>
      </c>
      <c r="J4036" s="4" t="str">
        <v>FNT</v>
      </c>
      <c r="K4036" s="4" t="str">
        <v>5.58 x 5.49 x 3.81</v>
      </c>
      <c r="L4036" s="4" t="str">
        <v>69.40</v>
      </c>
      <c r="M4036" s="4" t="str">
        <v>58.00</v>
      </c>
      <c r="N4036" s="4" t="str">
        <v/>
      </c>
      <c r="O4036" s="4" t="str">
        <v>GIA</v>
      </c>
      <c r="P4036" s="4">
        <v>2500</v>
      </c>
      <c r="Q4036" s="7">
        <v>-67</v>
      </c>
      <c r="R4036" s="5">
        <f>ROUND(P4036 * (1 + (Q4036 / 100)), 2)</f>
        <v>825</v>
      </c>
      <c r="S4036" s="5">
        <f>ROUND(R4036 * D4036, 2)</f>
        <v>915.75</v>
      </c>
      <c r="T4036" s="4" t="str">
        <v>EXHIBITION</v>
      </c>
      <c r="U4036" s="8" t="str">
        <v>AVAILABLE</v>
      </c>
      <c r="V4036" s="4" t="str">
        <v xml:space="preserve"> </v>
      </c>
      <c r="W4036" s="9" t="str">
        <v>Media URL</v>
      </c>
    </row>
    <row r="4037">
      <c r="A4037" s="4" t="str">
        <v>2557005703</v>
      </c>
      <c r="B4037" s="4" t="str">
        <v>CUSHION</v>
      </c>
      <c r="C4037" s="4">
        <v>137657</v>
      </c>
      <c r="D4037" s="5">
        <v>1.01</v>
      </c>
      <c r="E4037" s="4" t="str">
        <v>U-V</v>
      </c>
      <c r="F4037" s="4" t="str">
        <v>VVS1</v>
      </c>
      <c r="G4037" s="4" t="str">
        <v xml:space="preserve"> </v>
      </c>
      <c r="H4037" s="4" t="str">
        <v>EX</v>
      </c>
      <c r="I4037" s="4" t="str">
        <v>VG</v>
      </c>
      <c r="J4037" s="4" t="str">
        <v>NONE</v>
      </c>
      <c r="K4037" s="4" t="str">
        <v>5.36 x 5.32 x 3.71</v>
      </c>
      <c r="L4037" s="4" t="str">
        <v>69.60</v>
      </c>
      <c r="M4037" s="4" t="str">
        <v>62.00</v>
      </c>
      <c r="N4037" s="4" t="str">
        <v/>
      </c>
      <c r="O4037" s="4" t="str">
        <v>GIA</v>
      </c>
      <c r="P4037" s="4">
        <v>2300</v>
      </c>
      <c r="Q4037" s="7">
        <v>-69</v>
      </c>
      <c r="R4037" s="5">
        <f>ROUND(P4037 * (1 + (Q4037 / 100)), 2)</f>
        <v>713</v>
      </c>
      <c r="S4037" s="5">
        <f>ROUND(R4037 * D4037, 2)</f>
        <v>720.13</v>
      </c>
      <c r="T4037" s="4" t="str">
        <v>EXHIBITION</v>
      </c>
      <c r="U4037" s="8" t="str">
        <v>AVAILABLE</v>
      </c>
      <c r="V4037" s="4" t="str">
        <v>Feather, Natural</v>
      </c>
      <c r="W4037" s="9" t="str">
        <v>Media URL</v>
      </c>
    </row>
    <row r="4038">
      <c r="A4038" s="4" t="str">
        <v>6545880592</v>
      </c>
      <c r="B4038" s="4" t="str">
        <v>CUSHION</v>
      </c>
      <c r="C4038" s="4">
        <v>133543</v>
      </c>
      <c r="D4038" s="5">
        <v>1.01</v>
      </c>
      <c r="E4038" s="4" t="str">
        <v>U-V</v>
      </c>
      <c r="F4038" s="4" t="str">
        <v>VVS1</v>
      </c>
      <c r="G4038" s="4" t="str">
        <v xml:space="preserve"> </v>
      </c>
      <c r="H4038" s="4" t="str">
        <v>EX</v>
      </c>
      <c r="I4038" s="4" t="str">
        <v>VG</v>
      </c>
      <c r="J4038" s="4" t="str">
        <v>NONE</v>
      </c>
      <c r="K4038" s="4" t="str">
        <v>5.94 x 5.01 x 3.60</v>
      </c>
      <c r="L4038" s="4" t="str">
        <v>71.80</v>
      </c>
      <c r="M4038" s="4" t="str">
        <v>58.00</v>
      </c>
      <c r="N4038" s="4" t="str">
        <v/>
      </c>
      <c r="O4038" s="4" t="str">
        <v>GIA</v>
      </c>
      <c r="P4038" s="4">
        <v>2300</v>
      </c>
      <c r="Q4038" s="7">
        <v>-68</v>
      </c>
      <c r="R4038" s="5">
        <f>ROUND(P4038 * (1 + (Q4038 / 100)), 2)</f>
        <v>736</v>
      </c>
      <c r="S4038" s="5">
        <f>ROUND(R4038 * D4038, 2)</f>
        <v>743.36</v>
      </c>
      <c r="T4038" s="4" t="str">
        <v>EXHIBITION</v>
      </c>
      <c r="U4038" s="8" t="str">
        <v>AVAILABLE</v>
      </c>
      <c r="V4038" s="4" t="str">
        <v>Pinpoint, Feather</v>
      </c>
      <c r="W4038" s="9" t="str">
        <v>Media URL</v>
      </c>
    </row>
    <row r="4039">
      <c r="A4039" s="4" t="str">
        <v>6552422041</v>
      </c>
      <c r="B4039" s="4" t="str">
        <v>CUSHION</v>
      </c>
      <c r="C4039" s="4">
        <v>155772</v>
      </c>
      <c r="D4039" s="5">
        <v>1.03</v>
      </c>
      <c r="E4039" s="4" t="str">
        <v>U-V</v>
      </c>
      <c r="F4039" s="4" t="str">
        <v>VVS1</v>
      </c>
      <c r="G4039" s="4" t="str">
        <v xml:space="preserve"> </v>
      </c>
      <c r="H4039" s="4" t="str">
        <v>EX</v>
      </c>
      <c r="I4039" s="4" t="str">
        <v>VG</v>
      </c>
      <c r="J4039" s="4" t="str">
        <v>NONE</v>
      </c>
      <c r="K4039" s="4" t="str">
        <v>5.38 x 5.34 x 3.71</v>
      </c>
      <c r="L4039" s="4" t="str">
        <v>69.40</v>
      </c>
      <c r="M4039" s="4" t="str">
        <v>60.00</v>
      </c>
      <c r="N4039" s="4" t="str">
        <v/>
      </c>
      <c r="O4039" s="4" t="str">
        <v>GIA</v>
      </c>
      <c r="P4039" s="4">
        <v>2300</v>
      </c>
      <c r="Q4039" s="7">
        <v>-68</v>
      </c>
      <c r="R4039" s="5">
        <f>ROUND(P4039 * (1 + (Q4039 / 100)), 2)</f>
        <v>736</v>
      </c>
      <c r="S4039" s="5">
        <f>ROUND(R4039 * D4039, 2)</f>
        <v>758.08</v>
      </c>
      <c r="T4039" s="4" t="str">
        <v>EXHIBITION</v>
      </c>
      <c r="U4039" s="8" t="str">
        <v>AVAILABLE</v>
      </c>
      <c r="V4039" s="4" t="str">
        <v>Cloud, Pinpoint</v>
      </c>
      <c r="W4039" s="9" t="str">
        <v>Media URL</v>
      </c>
    </row>
    <row r="4040">
      <c r="A4040" s="4" t="str">
        <v>7551527189</v>
      </c>
      <c r="B4040" s="4" t="str">
        <v>CUSHION</v>
      </c>
      <c r="C4040" s="4">
        <v>160155</v>
      </c>
      <c r="D4040" s="5">
        <v>1.01</v>
      </c>
      <c r="E4040" s="4" t="str">
        <v>U-V</v>
      </c>
      <c r="F4040" s="4" t="str">
        <v>VVS1</v>
      </c>
      <c r="G4040" s="4" t="str">
        <v xml:space="preserve"> </v>
      </c>
      <c r="H4040" s="4" t="str">
        <v>EX</v>
      </c>
      <c r="I4040" s="4" t="str">
        <v>VG</v>
      </c>
      <c r="J4040" s="4" t="str">
        <v>NONE</v>
      </c>
      <c r="K4040" s="4" t="str">
        <v>5.36 x 5.27 x 3.72</v>
      </c>
      <c r="L4040" s="4" t="str">
        <v>70.70</v>
      </c>
      <c r="M4040" s="4" t="str">
        <v>61.00</v>
      </c>
      <c r="N4040" s="4" t="str">
        <v/>
      </c>
      <c r="O4040" s="4" t="str">
        <v>GIA</v>
      </c>
      <c r="P4040" s="4">
        <v>2300</v>
      </c>
      <c r="Q4040" s="7">
        <v>-66</v>
      </c>
      <c r="R4040" s="5">
        <f>ROUND(P4040 * (1 + (Q4040 / 100)), 2)</f>
        <v>782</v>
      </c>
      <c r="S4040" s="5">
        <f>ROUND(R4040 * D4040, 2)</f>
        <v>789.82</v>
      </c>
      <c r="T4040" s="4" t="str">
        <v>EXHIBITION</v>
      </c>
      <c r="U4040" s="8" t="str">
        <v>AVAILABLE</v>
      </c>
      <c r="V4040" s="4" t="str">
        <v>Cloud, Feather</v>
      </c>
      <c r="W4040" s="9" t="str">
        <v>Media URL</v>
      </c>
    </row>
    <row r="4041">
      <c r="A4041" s="4" t="str">
        <v>6552506176</v>
      </c>
      <c r="B4041" s="4" t="str">
        <v>CUSHION</v>
      </c>
      <c r="C4041" s="4">
        <v>158579</v>
      </c>
      <c r="D4041" s="5">
        <v>1.01</v>
      </c>
      <c r="E4041" s="4" t="str">
        <v>U-V</v>
      </c>
      <c r="F4041" s="4" t="str">
        <v>VVS1</v>
      </c>
      <c r="G4041" s="4" t="str">
        <v xml:space="preserve"> </v>
      </c>
      <c r="H4041" s="4" t="str">
        <v>EX</v>
      </c>
      <c r="I4041" s="4" t="str">
        <v>VG</v>
      </c>
      <c r="J4041" s="4" t="str">
        <v>FNT</v>
      </c>
      <c r="K4041" s="4" t="str">
        <v>5.40 x 5.32 x 3.67</v>
      </c>
      <c r="L4041" s="4" t="str">
        <v>69.10</v>
      </c>
      <c r="M4041" s="4" t="str">
        <v>62.00</v>
      </c>
      <c r="N4041" s="4" t="str">
        <v/>
      </c>
      <c r="O4041" s="4" t="str">
        <v>GIA</v>
      </c>
      <c r="P4041" s="4">
        <v>2300</v>
      </c>
      <c r="Q4041" s="7">
        <v>-67</v>
      </c>
      <c r="R4041" s="5">
        <f>ROUND(P4041 * (1 + (Q4041 / 100)), 2)</f>
        <v>759</v>
      </c>
      <c r="S4041" s="5">
        <f>ROUND(R4041 * D4041, 2)</f>
        <v>766.59</v>
      </c>
      <c r="T4041" s="4" t="str">
        <v>EXHIBITION</v>
      </c>
      <c r="U4041" s="8" t="str">
        <v>AVAILABLE</v>
      </c>
      <c r="V4041" s="4" t="str">
        <v>Feather</v>
      </c>
      <c r="W4041" s="9" t="str">
        <v>Media URL</v>
      </c>
    </row>
    <row r="4042">
      <c r="A4042" s="4" t="str">
        <v>6552844997</v>
      </c>
      <c r="B4042" s="4" t="str">
        <v>CUSHION</v>
      </c>
      <c r="C4042" s="4">
        <v>171078</v>
      </c>
      <c r="D4042" s="5">
        <v>1.05</v>
      </c>
      <c r="E4042" s="4" t="str">
        <v>U-V</v>
      </c>
      <c r="F4042" s="4" t="str">
        <v>VVS1</v>
      </c>
      <c r="G4042" s="4" t="str">
        <v xml:space="preserve"> </v>
      </c>
      <c r="H4042" s="4" t="str">
        <v>EX</v>
      </c>
      <c r="I4042" s="4" t="str">
        <v>VG</v>
      </c>
      <c r="J4042" s="4" t="str">
        <v>FNT</v>
      </c>
      <c r="K4042" s="4" t="str">
        <v>5.42 x 5.38 x 3.76</v>
      </c>
      <c r="L4042" s="4" t="str">
        <v>69.80</v>
      </c>
      <c r="M4042" s="4" t="str">
        <v>58.00</v>
      </c>
      <c r="N4042" s="4" t="str">
        <v/>
      </c>
      <c r="O4042" s="4" t="str">
        <v>GIA</v>
      </c>
      <c r="P4042" s="4">
        <v>2300</v>
      </c>
      <c r="Q4042" s="7">
        <v>-65</v>
      </c>
      <c r="R4042" s="5">
        <f>ROUND(P4042 * (1 + (Q4042 / 100)), 2)</f>
        <v>805</v>
      </c>
      <c r="S4042" s="5">
        <f>ROUND(R4042 * D4042, 2)</f>
        <v>845.25</v>
      </c>
      <c r="T4042" s="4" t="str">
        <v>MUMBAI</v>
      </c>
      <c r="U4042" s="8" t="str">
        <v>AVAILABLE</v>
      </c>
      <c r="V4042" s="4" t="str">
        <v>Cloud, Needle, Feather</v>
      </c>
      <c r="W4042" s="9" t="str">
        <v>Media URL</v>
      </c>
    </row>
    <row r="4043">
      <c r="A4043" s="4" t="str">
        <v>6542444392</v>
      </c>
      <c r="B4043" s="4" t="str">
        <v>CUSHION</v>
      </c>
      <c r="C4043" s="4">
        <v>115320</v>
      </c>
      <c r="D4043" s="5">
        <v>1.01</v>
      </c>
      <c r="E4043" s="4" t="str">
        <v>U-V</v>
      </c>
      <c r="F4043" s="4" t="str">
        <v>VVS1</v>
      </c>
      <c r="G4043" s="4" t="str">
        <v xml:space="preserve"> </v>
      </c>
      <c r="H4043" s="4" t="str">
        <v>EX</v>
      </c>
      <c r="I4043" s="4" t="str">
        <v>EX</v>
      </c>
      <c r="J4043" s="4" t="str">
        <v>NONE</v>
      </c>
      <c r="K4043" s="4" t="str">
        <v>5.96 x 4.90 x 3.48</v>
      </c>
      <c r="L4043" s="4" t="str">
        <v>71.00</v>
      </c>
      <c r="M4043" s="4" t="str">
        <v>60.00</v>
      </c>
      <c r="N4043" s="4" t="str">
        <v/>
      </c>
      <c r="O4043" s="4" t="str">
        <v>GIA</v>
      </c>
      <c r="P4043" s="4">
        <v>2300</v>
      </c>
      <c r="Q4043" s="7">
        <v>-72</v>
      </c>
      <c r="R4043" s="5">
        <f>ROUND(P4043 * (1 + (Q4043 / 100)), 2)</f>
        <v>644</v>
      </c>
      <c r="S4043" s="5">
        <f>ROUND(R4043 * D4043, 2)</f>
        <v>650.44</v>
      </c>
      <c r="T4043" s="4" t="str">
        <v>EXHIBITION</v>
      </c>
      <c r="U4043" s="8" t="str">
        <v>AVAILABLE</v>
      </c>
      <c r="V4043" s="4" t="str">
        <v>Cloud, Feather</v>
      </c>
      <c r="W4043" s="9" t="str">
        <v>Media URL</v>
      </c>
    </row>
    <row r="4044">
      <c r="A4044" s="4" t="str">
        <v>6552764455</v>
      </c>
      <c r="B4044" s="4" t="str">
        <v>CUSHION</v>
      </c>
      <c r="C4044" s="4">
        <v>168470</v>
      </c>
      <c r="D4044" s="5">
        <v>1.01</v>
      </c>
      <c r="E4044" s="4" t="str">
        <v>U-V</v>
      </c>
      <c r="F4044" s="4" t="str">
        <v>VVS1</v>
      </c>
      <c r="G4044" s="4" t="str">
        <v xml:space="preserve"> </v>
      </c>
      <c r="H4044" s="4" t="str">
        <v>EX</v>
      </c>
      <c r="I4044" s="4" t="str">
        <v>EX</v>
      </c>
      <c r="J4044" s="4" t="str">
        <v>NONE</v>
      </c>
      <c r="K4044" s="4" t="str">
        <v>5.40 x 5.31 x 3.70</v>
      </c>
      <c r="L4044" s="4" t="str">
        <v>69.80</v>
      </c>
      <c r="M4044" s="4" t="str">
        <v>62.00</v>
      </c>
      <c r="N4044" s="4" t="str">
        <v/>
      </c>
      <c r="O4044" s="4" t="str">
        <v>GIA</v>
      </c>
      <c r="P4044" s="4">
        <v>2300</v>
      </c>
      <c r="Q4044" s="7">
        <v>-65</v>
      </c>
      <c r="R4044" s="5">
        <f>ROUND(P4044 * (1 + (Q4044 / 100)), 2)</f>
        <v>805</v>
      </c>
      <c r="S4044" s="5">
        <f>ROUND(R4044 * D4044, 2)</f>
        <v>813.05</v>
      </c>
      <c r="T4044" s="4" t="str">
        <v>EXHIBITION</v>
      </c>
      <c r="U4044" s="8" t="str">
        <v>AVAILABLE</v>
      </c>
      <c r="V4044" s="4" t="str">
        <v>Feather</v>
      </c>
      <c r="W4044" s="9" t="str">
        <v>Media URL</v>
      </c>
    </row>
    <row r="4045">
      <c r="A4045" s="4" t="str">
        <v>7552060346</v>
      </c>
      <c r="B4045" s="4" t="str">
        <v>CUSHION</v>
      </c>
      <c r="C4045" s="4">
        <v>139634</v>
      </c>
      <c r="D4045" s="5">
        <v>1.01</v>
      </c>
      <c r="E4045" s="4" t="str">
        <v>U-V</v>
      </c>
      <c r="F4045" s="4" t="str">
        <v>VVS2</v>
      </c>
      <c r="G4045" s="4" t="str">
        <v xml:space="preserve"> </v>
      </c>
      <c r="H4045" s="4" t="str">
        <v>VG</v>
      </c>
      <c r="I4045" s="4" t="str">
        <v>VG</v>
      </c>
      <c r="J4045" s="4" t="str">
        <v>NONE</v>
      </c>
      <c r="K4045" s="4" t="str">
        <v>6.19 x 4.93 x 3.45</v>
      </c>
      <c r="L4045" s="4" t="str">
        <v>69.80</v>
      </c>
      <c r="M4045" s="4" t="str">
        <v>62.00</v>
      </c>
      <c r="N4045" s="4" t="str">
        <v/>
      </c>
      <c r="O4045" s="4" t="str">
        <v>GIA</v>
      </c>
      <c r="P4045" s="4">
        <v>2100</v>
      </c>
      <c r="Q4045" s="7">
        <v>-62</v>
      </c>
      <c r="R4045" s="5">
        <f>ROUND(P4045 * (1 + (Q4045 / 100)), 2)</f>
        <v>798</v>
      </c>
      <c r="S4045" s="5">
        <f>ROUND(R4045 * D4045, 2)</f>
        <v>805.98</v>
      </c>
      <c r="T4045" s="4" t="str">
        <v>EXHIBITION</v>
      </c>
      <c r="U4045" s="8" t="str">
        <v>AVAILABLE</v>
      </c>
      <c r="V4045" s="4" t="str">
        <v>Cloud, Feather</v>
      </c>
      <c r="W4045" s="9" t="str">
        <v>Media URL</v>
      </c>
    </row>
    <row r="4046">
      <c r="A4046" s="4" t="str">
        <v>1549806996</v>
      </c>
      <c r="B4046" s="4" t="str">
        <v>CUSHION</v>
      </c>
      <c r="C4046" s="4">
        <v>130216</v>
      </c>
      <c r="D4046" s="5">
        <v>1.22</v>
      </c>
      <c r="E4046" s="4" t="str">
        <v>U-V</v>
      </c>
      <c r="F4046" s="4" t="str">
        <v>VVS2</v>
      </c>
      <c r="G4046" s="4" t="str">
        <v xml:space="preserve"> </v>
      </c>
      <c r="H4046" s="4" t="str">
        <v>VG</v>
      </c>
      <c r="I4046" s="4" t="str">
        <v>VG</v>
      </c>
      <c r="J4046" s="4" t="str">
        <v>NONE</v>
      </c>
      <c r="K4046" s="4" t="str">
        <v>5.74 x 5.69 x 3.96</v>
      </c>
      <c r="L4046" s="4" t="str">
        <v>69.60</v>
      </c>
      <c r="M4046" s="4" t="str">
        <v>57.00</v>
      </c>
      <c r="N4046" s="4" t="str">
        <v/>
      </c>
      <c r="O4046" s="4" t="str">
        <v>GIA</v>
      </c>
      <c r="P4046" s="4">
        <v>2100</v>
      </c>
      <c r="Q4046" s="7">
        <v>-68</v>
      </c>
      <c r="R4046" s="5">
        <f>ROUND(P4046 * (1 + (Q4046 / 100)), 2)</f>
        <v>672</v>
      </c>
      <c r="S4046" s="5">
        <f>ROUND(R4046 * D4046, 2)</f>
        <v>819.84</v>
      </c>
      <c r="T4046" s="4" t="str">
        <v>EXHIBITION</v>
      </c>
      <c r="U4046" s="8" t="str">
        <v>AVAILABLE</v>
      </c>
      <c r="V4046" s="4" t="str">
        <v>Cloud, Pinpoint</v>
      </c>
      <c r="W4046" s="9" t="str">
        <v>Media URL</v>
      </c>
    </row>
    <row r="4047">
      <c r="A4047" s="4" t="str">
        <v>5546126037</v>
      </c>
      <c r="B4047" s="4" t="str">
        <v>CUSHION</v>
      </c>
      <c r="C4047" s="4">
        <v>105346</v>
      </c>
      <c r="D4047" s="5">
        <v>1.03</v>
      </c>
      <c r="E4047" s="4" t="str">
        <v>U-V</v>
      </c>
      <c r="F4047" s="4" t="str">
        <v>VVS2</v>
      </c>
      <c r="G4047" s="4" t="str">
        <v xml:space="preserve"> </v>
      </c>
      <c r="H4047" s="4" t="str">
        <v>EX</v>
      </c>
      <c r="I4047" s="4" t="str">
        <v>VG</v>
      </c>
      <c r="J4047" s="4" t="str">
        <v>NONE</v>
      </c>
      <c r="K4047" s="4" t="str">
        <v>6.36 x 4.98 x 3.46</v>
      </c>
      <c r="L4047" s="4" t="str">
        <v>69.60</v>
      </c>
      <c r="M4047" s="4" t="str">
        <v>57.00</v>
      </c>
      <c r="N4047" s="4" t="str">
        <v/>
      </c>
      <c r="O4047" s="4" t="str">
        <v>GIA</v>
      </c>
      <c r="P4047" s="4">
        <v>2100</v>
      </c>
      <c r="Q4047" s="7">
        <v>-69</v>
      </c>
      <c r="R4047" s="5">
        <f>ROUND(P4047 * (1 + (Q4047 / 100)), 2)</f>
        <v>651</v>
      </c>
      <c r="S4047" s="5">
        <f>ROUND(R4047 * D4047, 2)</f>
        <v>670.53</v>
      </c>
      <c r="T4047" s="4" t="str">
        <v>EXHIBITION</v>
      </c>
      <c r="U4047" s="8" t="str">
        <v>AVAILABLE</v>
      </c>
      <c r="V4047" s="4" t="str">
        <v>Needle</v>
      </c>
      <c r="W4047" s="9" t="str">
        <v>Media URL</v>
      </c>
    </row>
    <row r="4048">
      <c r="A4048" s="4" t="str">
        <v>5543716256</v>
      </c>
      <c r="B4048" s="4" t="str">
        <v>CUSHION</v>
      </c>
      <c r="C4048" s="4">
        <v>126138</v>
      </c>
      <c r="D4048" s="5">
        <v>1.09</v>
      </c>
      <c r="E4048" s="4" t="str">
        <v>U-V</v>
      </c>
      <c r="F4048" s="4" t="str">
        <v>VVS2</v>
      </c>
      <c r="G4048" s="4" t="str">
        <v xml:space="preserve"> </v>
      </c>
      <c r="H4048" s="4" t="str">
        <v>EX</v>
      </c>
      <c r="I4048" s="4" t="str">
        <v>VG</v>
      </c>
      <c r="J4048" s="4" t="str">
        <v>NONE</v>
      </c>
      <c r="K4048" s="4" t="str">
        <v>5.44 x 5.41 x 3.75</v>
      </c>
      <c r="L4048" s="4" t="str">
        <v>69.40</v>
      </c>
      <c r="M4048" s="4" t="str">
        <v>62.00</v>
      </c>
      <c r="N4048" s="4" t="str">
        <v/>
      </c>
      <c r="O4048" s="4" t="str">
        <v>GIA</v>
      </c>
      <c r="P4048" s="4">
        <v>2100</v>
      </c>
      <c r="Q4048" s="7">
        <v>-66</v>
      </c>
      <c r="R4048" s="5">
        <f>ROUND(P4048 * (1 + (Q4048 / 100)), 2)</f>
        <v>714</v>
      </c>
      <c r="S4048" s="5">
        <f>ROUND(R4048 * D4048, 2)</f>
        <v>778.26</v>
      </c>
      <c r="T4048" s="4" t="str">
        <v>EXHIBITION</v>
      </c>
      <c r="U4048" s="8" t="str">
        <v>AVAILABLE</v>
      </c>
      <c r="V4048" s="4" t="str">
        <v>Pinpoint, Feather</v>
      </c>
      <c r="W4048" s="9" t="str">
        <v>Media URL</v>
      </c>
    </row>
    <row r="4049">
      <c r="A4049" s="4" t="str">
        <v>1547620606</v>
      </c>
      <c r="B4049" s="4" t="str">
        <v>CUSHION</v>
      </c>
      <c r="C4049" s="4">
        <v>121587</v>
      </c>
      <c r="D4049" s="5">
        <v>1.13</v>
      </c>
      <c r="E4049" s="4" t="str">
        <v>U-V</v>
      </c>
      <c r="F4049" s="4" t="str">
        <v>VVS2</v>
      </c>
      <c r="G4049" s="4" t="str">
        <v xml:space="preserve"> </v>
      </c>
      <c r="H4049" s="4" t="str">
        <v>EX</v>
      </c>
      <c r="I4049" s="4" t="str">
        <v>VG</v>
      </c>
      <c r="J4049" s="4" t="str">
        <v>FNT</v>
      </c>
      <c r="K4049" s="4" t="str">
        <v>5.57 x 5.57 x 3.84</v>
      </c>
      <c r="L4049" s="4" t="str">
        <v>68.90</v>
      </c>
      <c r="M4049" s="4" t="str">
        <v>62.00</v>
      </c>
      <c r="N4049" s="4" t="str">
        <v/>
      </c>
      <c r="O4049" s="4" t="str">
        <v>GIA</v>
      </c>
      <c r="P4049" s="4">
        <v>2100</v>
      </c>
      <c r="Q4049" s="7">
        <v>-69</v>
      </c>
      <c r="R4049" s="5">
        <f>ROUND(P4049 * (1 + (Q4049 / 100)), 2)</f>
        <v>651</v>
      </c>
      <c r="S4049" s="5">
        <f>ROUND(R4049 * D4049, 2)</f>
        <v>735.63</v>
      </c>
      <c r="T4049" s="4" t="str">
        <v>EXHIBITION</v>
      </c>
      <c r="U4049" s="8" t="str">
        <v>AVAILABLE</v>
      </c>
      <c r="V4049" s="4" t="str">
        <v>Cloud, Needle</v>
      </c>
      <c r="W4049" s="9" t="str">
        <v>Media URL</v>
      </c>
    </row>
    <row r="4050">
      <c r="A4050" s="4" t="str">
        <v>5543992167</v>
      </c>
      <c r="B4050" s="4" t="str">
        <v>CUSHION</v>
      </c>
      <c r="C4050" s="4">
        <v>137418</v>
      </c>
      <c r="D4050" s="5">
        <v>1.01</v>
      </c>
      <c r="E4050" s="4" t="str">
        <v>U-V</v>
      </c>
      <c r="F4050" s="4" t="str">
        <v>VVS2</v>
      </c>
      <c r="G4050" s="4" t="str">
        <v xml:space="preserve"> </v>
      </c>
      <c r="H4050" s="4" t="str">
        <v>EX</v>
      </c>
      <c r="I4050" s="4" t="str">
        <v>VG</v>
      </c>
      <c r="J4050" s="4" t="str">
        <v>FNT</v>
      </c>
      <c r="K4050" s="4" t="str">
        <v>5.35 x 5.31 x 3.67</v>
      </c>
      <c r="L4050" s="4" t="str">
        <v>69.00</v>
      </c>
      <c r="M4050" s="4" t="str">
        <v>64.00</v>
      </c>
      <c r="N4050" s="4" t="str">
        <v/>
      </c>
      <c r="O4050" s="4" t="str">
        <v>GIA</v>
      </c>
      <c r="P4050" s="4">
        <v>2100</v>
      </c>
      <c r="Q4050" s="7">
        <v>-63</v>
      </c>
      <c r="R4050" s="5">
        <f>ROUND(P4050 * (1 + (Q4050 / 100)), 2)</f>
        <v>777</v>
      </c>
      <c r="S4050" s="5">
        <f>ROUND(R4050 * D4050, 2)</f>
        <v>784.77</v>
      </c>
      <c r="T4050" s="4" t="str">
        <v>EXHIBITION</v>
      </c>
      <c r="U4050" s="8" t="str">
        <v>AVAILABLE</v>
      </c>
      <c r="V4050" s="4" t="str">
        <v>Feather</v>
      </c>
      <c r="W4050" s="9" t="str">
        <v>Media URL</v>
      </c>
    </row>
    <row r="4051">
      <c r="A4051" s="4" t="str">
        <v>6552143661</v>
      </c>
      <c r="B4051" s="4" t="str">
        <v>CUSHION</v>
      </c>
      <c r="C4051" s="4">
        <v>142564</v>
      </c>
      <c r="D4051" s="5">
        <v>1</v>
      </c>
      <c r="E4051" s="4" t="str">
        <v>U-V</v>
      </c>
      <c r="F4051" s="4" t="str">
        <v>VVS2</v>
      </c>
      <c r="G4051" s="4" t="str">
        <v xml:space="preserve"> </v>
      </c>
      <c r="H4051" s="4" t="str">
        <v>EX</v>
      </c>
      <c r="I4051" s="4" t="str">
        <v>VG</v>
      </c>
      <c r="J4051" s="4" t="str">
        <v>STG</v>
      </c>
      <c r="K4051" s="4" t="str">
        <v>5.37 x 5.29 x 3.68</v>
      </c>
      <c r="L4051" s="4" t="str">
        <v>69.60</v>
      </c>
      <c r="M4051" s="4" t="str">
        <v>58.00</v>
      </c>
      <c r="N4051" s="4" t="str">
        <v/>
      </c>
      <c r="O4051" s="4" t="str">
        <v>GIA</v>
      </c>
      <c r="P4051" s="4">
        <v>2100</v>
      </c>
      <c r="Q4051" s="7">
        <v>-67</v>
      </c>
      <c r="R4051" s="5">
        <f>ROUND(P4051 * (1 + (Q4051 / 100)), 2)</f>
        <v>693</v>
      </c>
      <c r="S4051" s="5">
        <f>ROUND(R4051 * D4051, 2)</f>
        <v>693</v>
      </c>
      <c r="T4051" s="4" t="str">
        <v>EXHIBITION</v>
      </c>
      <c r="U4051" s="8" t="str">
        <v>AVAILABLE</v>
      </c>
      <c r="V4051" s="4" t="str">
        <v>Pinpoint</v>
      </c>
      <c r="W4051" s="9" t="str">
        <v>Media URL</v>
      </c>
    </row>
    <row r="4052">
      <c r="A4052" s="4" t="str">
        <v>6542159465</v>
      </c>
      <c r="B4052" s="4" t="str">
        <v>CUSHION</v>
      </c>
      <c r="C4052" s="4">
        <v>106685</v>
      </c>
      <c r="D4052" s="5">
        <v>1.01</v>
      </c>
      <c r="E4052" s="4" t="str">
        <v>U-V</v>
      </c>
      <c r="F4052" s="4" t="str">
        <v>VVS2</v>
      </c>
      <c r="G4052" s="4" t="str">
        <v xml:space="preserve"> </v>
      </c>
      <c r="H4052" s="4" t="str">
        <v>EX</v>
      </c>
      <c r="I4052" s="4" t="str">
        <v>EX</v>
      </c>
      <c r="J4052" s="4" t="str">
        <v>NONE</v>
      </c>
      <c r="K4052" s="4" t="str">
        <v>6.34 x 5.00 x 3.45</v>
      </c>
      <c r="L4052" s="4" t="str">
        <v>69.10</v>
      </c>
      <c r="M4052" s="4" t="str">
        <v>57.00</v>
      </c>
      <c r="N4052" s="4" t="str">
        <v/>
      </c>
      <c r="O4052" s="4" t="str">
        <v>GIA</v>
      </c>
      <c r="P4052" s="4">
        <v>2100</v>
      </c>
      <c r="Q4052" s="7">
        <v>-67</v>
      </c>
      <c r="R4052" s="5">
        <f>ROUND(P4052 * (1 + (Q4052 / 100)), 2)</f>
        <v>693</v>
      </c>
      <c r="S4052" s="5">
        <f>ROUND(R4052 * D4052, 2)</f>
        <v>699.93</v>
      </c>
      <c r="T4052" s="4" t="str">
        <v>EXHIBITION</v>
      </c>
      <c r="U4052" s="8" t="str">
        <v>AVAILABLE</v>
      </c>
      <c r="V4052" s="4" t="str">
        <v>Feather</v>
      </c>
      <c r="W4052" s="9" t="str">
        <v>Media URL</v>
      </c>
    </row>
    <row r="4053">
      <c r="A4053" s="4" t="str">
        <v>1543842435</v>
      </c>
      <c r="B4053" s="4" t="str">
        <v>CUSHION</v>
      </c>
      <c r="C4053" s="4">
        <v>131746</v>
      </c>
      <c r="D4053" s="5">
        <v>1.02</v>
      </c>
      <c r="E4053" s="4" t="str">
        <v>U-V</v>
      </c>
      <c r="F4053" s="4" t="str">
        <v>VVS2</v>
      </c>
      <c r="G4053" s="4" t="str">
        <v xml:space="preserve"> </v>
      </c>
      <c r="H4053" s="4" t="str">
        <v>EX</v>
      </c>
      <c r="I4053" s="4" t="str">
        <v>EX</v>
      </c>
      <c r="J4053" s="4" t="str">
        <v>NONE</v>
      </c>
      <c r="K4053" s="4" t="str">
        <v>5.42 x 5.41 x 3.67</v>
      </c>
      <c r="L4053" s="4" t="str">
        <v>67.90</v>
      </c>
      <c r="M4053" s="4" t="str">
        <v>59.00</v>
      </c>
      <c r="N4053" s="4" t="str">
        <v/>
      </c>
      <c r="O4053" s="4" t="str">
        <v>GIA</v>
      </c>
      <c r="P4053" s="4">
        <v>2100</v>
      </c>
      <c r="Q4053" s="7">
        <v>-67</v>
      </c>
      <c r="R4053" s="5">
        <f>ROUND(P4053 * (1 + (Q4053 / 100)), 2)</f>
        <v>693</v>
      </c>
      <c r="S4053" s="5">
        <f>ROUND(R4053 * D4053, 2)</f>
        <v>706.86</v>
      </c>
      <c r="T4053" s="4" t="str">
        <v>EXHIBITION</v>
      </c>
      <c r="U4053" s="8" t="str">
        <v>AVAILABLE</v>
      </c>
      <c r="V4053" s="4" t="str">
        <v>Pinpoint, Feather</v>
      </c>
      <c r="W4053" s="9" t="str">
        <v>Media URL</v>
      </c>
    </row>
    <row r="4054">
      <c r="A4054" s="4" t="str">
        <v>2546160204</v>
      </c>
      <c r="B4054" s="4" t="str">
        <v>CUSHION</v>
      </c>
      <c r="C4054" s="4">
        <v>106342</v>
      </c>
      <c r="D4054" s="5">
        <v>1.15</v>
      </c>
      <c r="E4054" s="4" t="str">
        <v>U-V</v>
      </c>
      <c r="F4054" s="4" t="str">
        <v>VVS2</v>
      </c>
      <c r="G4054" s="4" t="str">
        <v xml:space="preserve"> </v>
      </c>
      <c r="H4054" s="4" t="str">
        <v>EX</v>
      </c>
      <c r="I4054" s="4" t="str">
        <v>EX</v>
      </c>
      <c r="J4054" s="4" t="str">
        <v>MED</v>
      </c>
      <c r="K4054" s="4" t="str">
        <v>5.55 x 5.53 x 3.88</v>
      </c>
      <c r="L4054" s="4" t="str">
        <v>70.00</v>
      </c>
      <c r="M4054" s="4" t="str">
        <v>58.00</v>
      </c>
      <c r="N4054" s="4" t="str">
        <v/>
      </c>
      <c r="O4054" s="4" t="str">
        <v>GIA</v>
      </c>
      <c r="P4054" s="4">
        <v>2100</v>
      </c>
      <c r="Q4054" s="7">
        <v>-72</v>
      </c>
      <c r="R4054" s="5">
        <f>ROUND(P4054 * (1 + (Q4054 / 100)), 2)</f>
        <v>588</v>
      </c>
      <c r="S4054" s="5">
        <f>ROUND(R4054 * D4054, 2)</f>
        <v>676.2</v>
      </c>
      <c r="T4054" s="4" t="str">
        <v>EXHIBITION</v>
      </c>
      <c r="U4054" s="8" t="str">
        <v>AVAILABLE</v>
      </c>
      <c r="V4054" s="4" t="str">
        <v>Needle, Feather, Indented Natural, Natural</v>
      </c>
      <c r="W4054" s="9" t="str">
        <v>Media URL</v>
      </c>
    </row>
    <row r="4055">
      <c r="A4055" s="4" t="str">
        <v>7556900393</v>
      </c>
      <c r="B4055" s="4" t="str">
        <v>CUSHION</v>
      </c>
      <c r="C4055" s="4">
        <v>172417</v>
      </c>
      <c r="D4055" s="5">
        <v>1</v>
      </c>
      <c r="E4055" s="4" t="str">
        <v>U-V</v>
      </c>
      <c r="F4055" s="4" t="str">
        <v>VS1</v>
      </c>
      <c r="G4055" s="4" t="str">
        <v xml:space="preserve"> </v>
      </c>
      <c r="H4055" s="4" t="str">
        <v>VG</v>
      </c>
      <c r="I4055" s="4" t="str">
        <v>GD</v>
      </c>
      <c r="J4055" s="4" t="str">
        <v>FNT</v>
      </c>
      <c r="K4055" s="4" t="str">
        <v>5.41 x 5.34 x 3.74</v>
      </c>
      <c r="L4055" s="4" t="str">
        <v>69.90</v>
      </c>
      <c r="M4055" s="4" t="str">
        <v>62.00</v>
      </c>
      <c r="N4055" s="4" t="str">
        <v/>
      </c>
      <c r="O4055" s="4" t="str">
        <v>GIA</v>
      </c>
      <c r="P4055" s="4">
        <v>2000</v>
      </c>
      <c r="Q4055" s="7">
        <v>-60</v>
      </c>
      <c r="R4055" s="5">
        <f>ROUND(P4055 * (1 + (Q4055 / 100)), 2)</f>
        <v>800</v>
      </c>
      <c r="S4055" s="5">
        <f>ROUND(R4055 * D4055, 2)</f>
        <v>800</v>
      </c>
      <c r="T4055" s="4" t="str">
        <v>MUMBAI</v>
      </c>
      <c r="U4055" s="8" t="str">
        <v>AVAILABLE</v>
      </c>
      <c r="V4055" s="4" t="str">
        <v>Feather</v>
      </c>
      <c r="W4055" s="9" t="str">
        <v>Media URL</v>
      </c>
    </row>
    <row r="4056">
      <c r="A4056" s="4" t="str">
        <v>1558751921</v>
      </c>
      <c r="B4056" s="4" t="str">
        <v>CUSHION</v>
      </c>
      <c r="C4056" s="4">
        <v>168187</v>
      </c>
      <c r="D4056" s="5">
        <v>1.15</v>
      </c>
      <c r="E4056" s="4" t="str">
        <v>U-V</v>
      </c>
      <c r="F4056" s="4" t="str">
        <v>VS1</v>
      </c>
      <c r="G4056" s="4" t="str">
        <v xml:space="preserve"> </v>
      </c>
      <c r="H4056" s="4" t="str">
        <v>VG</v>
      </c>
      <c r="I4056" s="4" t="str">
        <v>VG</v>
      </c>
      <c r="J4056" s="4" t="str">
        <v>NONE</v>
      </c>
      <c r="K4056" s="4" t="str">
        <v>5.57 x 5.56 x 3.85</v>
      </c>
      <c r="L4056" s="4" t="str">
        <v>69.30</v>
      </c>
      <c r="M4056" s="4" t="str">
        <v>59.00</v>
      </c>
      <c r="N4056" s="4" t="str">
        <v/>
      </c>
      <c r="O4056" s="4" t="str">
        <v>GIA</v>
      </c>
      <c r="P4056" s="4">
        <v>2000</v>
      </c>
      <c r="Q4056" s="7">
        <v>-63</v>
      </c>
      <c r="R4056" s="5">
        <f>ROUND(P4056 * (1 + (Q4056 / 100)), 2)</f>
        <v>740</v>
      </c>
      <c r="S4056" s="5">
        <f>ROUND(R4056 * D4056, 2)</f>
        <v>851</v>
      </c>
      <c r="T4056" s="4" t="str">
        <v>EXHIBITION</v>
      </c>
      <c r="U4056" s="8" t="str">
        <v>AVAILABLE</v>
      </c>
      <c r="V4056" s="4" t="str">
        <v>Cloud, Needle</v>
      </c>
      <c r="W4056" s="9" t="str">
        <v>Media URL</v>
      </c>
    </row>
    <row r="4057">
      <c r="A4057" s="4" t="str">
        <v>1553631014</v>
      </c>
      <c r="B4057" s="4" t="str">
        <v>CUSHION</v>
      </c>
      <c r="C4057" s="4">
        <v>163198</v>
      </c>
      <c r="D4057" s="5">
        <v>1</v>
      </c>
      <c r="E4057" s="4" t="str">
        <v>U-V</v>
      </c>
      <c r="F4057" s="4" t="str">
        <v>VS1</v>
      </c>
      <c r="G4057" s="4" t="str">
        <v xml:space="preserve"> </v>
      </c>
      <c r="H4057" s="4" t="str">
        <v>EX</v>
      </c>
      <c r="I4057" s="4" t="str">
        <v>GD</v>
      </c>
      <c r="J4057" s="4" t="str">
        <v>FNT</v>
      </c>
      <c r="K4057" s="4" t="str">
        <v>6.22 x 4.90 x 3.42</v>
      </c>
      <c r="L4057" s="4" t="str">
        <v>69.80</v>
      </c>
      <c r="M4057" s="4" t="str">
        <v>59.00</v>
      </c>
      <c r="N4057" s="4" t="str">
        <v/>
      </c>
      <c r="O4057" s="4" t="str">
        <v>GIA</v>
      </c>
      <c r="P4057" s="4">
        <v>2000</v>
      </c>
      <c r="Q4057" s="7">
        <v>-59</v>
      </c>
      <c r="R4057" s="5">
        <f>ROUND(P4057 * (1 + (Q4057 / 100)), 2)</f>
        <v>820</v>
      </c>
      <c r="S4057" s="5">
        <f>ROUND(R4057 * D4057, 2)</f>
        <v>820</v>
      </c>
      <c r="T4057" s="4" t="str">
        <v>EXHIBITION</v>
      </c>
      <c r="U4057" s="8" t="str">
        <v>AVAILABLE</v>
      </c>
      <c r="V4057" s="4" t="str">
        <v>Crystal, Needle, Feather, Extra Facet</v>
      </c>
      <c r="W4057" s="9" t="str">
        <v>Media URL</v>
      </c>
    </row>
    <row r="4058">
      <c r="A4058" s="4" t="str">
        <v>7541992066</v>
      </c>
      <c r="B4058" s="4" t="str">
        <v>CUSHION</v>
      </c>
      <c r="C4058" s="4">
        <v>137427</v>
      </c>
      <c r="D4058" s="5">
        <v>1.17</v>
      </c>
      <c r="E4058" s="4" t="str">
        <v>U-V</v>
      </c>
      <c r="F4058" s="4" t="str">
        <v>VS1</v>
      </c>
      <c r="G4058" s="4" t="str">
        <v xml:space="preserve"> </v>
      </c>
      <c r="H4058" s="4" t="str">
        <v>EX</v>
      </c>
      <c r="I4058" s="4" t="str">
        <v>VG</v>
      </c>
      <c r="J4058" s="4" t="str">
        <v>NONE</v>
      </c>
      <c r="K4058" s="4" t="str">
        <v>5.64 x 5.60 x 3.85</v>
      </c>
      <c r="L4058" s="4" t="str">
        <v>68.90</v>
      </c>
      <c r="M4058" s="4" t="str">
        <v>62.00</v>
      </c>
      <c r="N4058" s="4" t="str">
        <v/>
      </c>
      <c r="O4058" s="4" t="str">
        <v>GIA</v>
      </c>
      <c r="P4058" s="4">
        <v>2000</v>
      </c>
      <c r="Q4058" s="7">
        <v>-61</v>
      </c>
      <c r="R4058" s="5">
        <f>ROUND(P4058 * (1 + (Q4058 / 100)), 2)</f>
        <v>780</v>
      </c>
      <c r="S4058" s="5">
        <f>ROUND(R4058 * D4058, 2)</f>
        <v>912.6</v>
      </c>
      <c r="T4058" s="4" t="str">
        <v>EXHIBITION</v>
      </c>
      <c r="U4058" s="8" t="str">
        <v>AVAILABLE</v>
      </c>
      <c r="V4058" s="4" t="str">
        <v>Crystal, Needle</v>
      </c>
      <c r="W4058" s="9" t="str">
        <v>Media URL</v>
      </c>
    </row>
    <row r="4059">
      <c r="A4059" s="4" t="str">
        <v>7548444404</v>
      </c>
      <c r="B4059" s="4" t="str">
        <v>CUSHION</v>
      </c>
      <c r="C4059" s="4">
        <v>115321</v>
      </c>
      <c r="D4059" s="5">
        <v>1.01</v>
      </c>
      <c r="E4059" s="4" t="str">
        <v>U-V</v>
      </c>
      <c r="F4059" s="4" t="str">
        <v>VS1</v>
      </c>
      <c r="G4059" s="4" t="str">
        <v xml:space="preserve"> </v>
      </c>
      <c r="H4059" s="4" t="str">
        <v>EX</v>
      </c>
      <c r="I4059" s="4" t="str">
        <v>VG</v>
      </c>
      <c r="J4059" s="4" t="str">
        <v>FNT</v>
      </c>
      <c r="K4059" s="4" t="str">
        <v>6.28 x 4.97 x 3.45</v>
      </c>
      <c r="L4059" s="4" t="str">
        <v>69.50</v>
      </c>
      <c r="M4059" s="4" t="str">
        <v>56.00</v>
      </c>
      <c r="N4059" s="4" t="str">
        <v/>
      </c>
      <c r="O4059" s="4" t="str">
        <v>GIA</v>
      </c>
      <c r="P4059" s="4">
        <v>2000</v>
      </c>
      <c r="Q4059" s="7">
        <v>-66</v>
      </c>
      <c r="R4059" s="5">
        <f>ROUND(P4059 * (1 + (Q4059 / 100)), 2)</f>
        <v>680</v>
      </c>
      <c r="S4059" s="5">
        <f>ROUND(R4059 * D4059, 2)</f>
        <v>686.8</v>
      </c>
      <c r="T4059" s="4" t="str">
        <v>EXHIBITION</v>
      </c>
      <c r="U4059" s="8" t="str">
        <v>AVAILABLE</v>
      </c>
      <c r="V4059" s="4" t="str">
        <v>Feather</v>
      </c>
      <c r="W4059" s="9" t="str">
        <v>Media URL</v>
      </c>
    </row>
    <row r="4060">
      <c r="A4060" s="4" t="str">
        <v>6545513108</v>
      </c>
      <c r="B4060" s="4" t="str">
        <v>CUSHION</v>
      </c>
      <c r="C4060" s="4">
        <v>117502</v>
      </c>
      <c r="D4060" s="5">
        <v>1.24</v>
      </c>
      <c r="E4060" s="4" t="str">
        <v>U-V</v>
      </c>
      <c r="F4060" s="4" t="str">
        <v>VS1</v>
      </c>
      <c r="G4060" s="4" t="str">
        <v xml:space="preserve"> </v>
      </c>
      <c r="H4060" s="4" t="str">
        <v>EX</v>
      </c>
      <c r="I4060" s="4" t="str">
        <v>VG</v>
      </c>
      <c r="J4060" s="4" t="str">
        <v>MED</v>
      </c>
      <c r="K4060" s="4" t="str">
        <v>5.71 x 5.68 x 3.96</v>
      </c>
      <c r="L4060" s="4" t="str">
        <v>69.70</v>
      </c>
      <c r="M4060" s="4" t="str">
        <v>61.00</v>
      </c>
      <c r="N4060" s="4" t="str">
        <v/>
      </c>
      <c r="O4060" s="4" t="str">
        <v>GIA</v>
      </c>
      <c r="P4060" s="4">
        <v>2000</v>
      </c>
      <c r="Q4060" s="7">
        <v>-68</v>
      </c>
      <c r="R4060" s="5">
        <f>ROUND(P4060 * (1 + (Q4060 / 100)), 2)</f>
        <v>640</v>
      </c>
      <c r="S4060" s="5">
        <f>ROUND(R4060 * D4060, 2)</f>
        <v>793.6</v>
      </c>
      <c r="T4060" s="4" t="str">
        <v>EXHIBITION</v>
      </c>
      <c r="U4060" s="8" t="str">
        <v>AVAILABLE</v>
      </c>
      <c r="V4060" s="4" t="str">
        <v>Crystal, Feather</v>
      </c>
      <c r="W4060" s="9" t="str">
        <v>Media URL</v>
      </c>
    </row>
    <row r="4061">
      <c r="A4061" s="4" t="str">
        <v>6555789622</v>
      </c>
      <c r="B4061" s="4" t="str">
        <v>CUSHION</v>
      </c>
      <c r="C4061" s="4">
        <v>169241</v>
      </c>
      <c r="D4061" s="5">
        <v>1.03</v>
      </c>
      <c r="E4061" s="4" t="str">
        <v>U-V</v>
      </c>
      <c r="F4061" s="4" t="str">
        <v>VS1</v>
      </c>
      <c r="G4061" s="4" t="str">
        <v xml:space="preserve"> </v>
      </c>
      <c r="H4061" s="4" t="str">
        <v>EX</v>
      </c>
      <c r="I4061" s="4" t="str">
        <v>VG</v>
      </c>
      <c r="J4061" s="4" t="str">
        <v>STG</v>
      </c>
      <c r="K4061" s="4" t="str">
        <v>5.40 x 5.33 x 3.73</v>
      </c>
      <c r="L4061" s="4" t="str">
        <v>70.00</v>
      </c>
      <c r="M4061" s="4" t="str">
        <v>61.00</v>
      </c>
      <c r="N4061" s="4" t="str">
        <v/>
      </c>
      <c r="O4061" s="4" t="str">
        <v>GIA</v>
      </c>
      <c r="P4061" s="4">
        <v>2000</v>
      </c>
      <c r="Q4061" s="7">
        <v>-63</v>
      </c>
      <c r="R4061" s="5">
        <f>ROUND(P4061 * (1 + (Q4061 / 100)), 2)</f>
        <v>740</v>
      </c>
      <c r="S4061" s="5">
        <f>ROUND(R4061 * D4061, 2)</f>
        <v>762.2</v>
      </c>
      <c r="T4061" s="4" t="str">
        <v>MUMBAI</v>
      </c>
      <c r="U4061" s="8" t="str">
        <v>AVAILABLE</v>
      </c>
      <c r="V4061" s="4" t="str">
        <v>Crystal, Feather</v>
      </c>
      <c r="W4061" s="9" t="str">
        <v>Media URL</v>
      </c>
    </row>
    <row r="4062">
      <c r="A4062" s="4" t="str">
        <v>6552143674</v>
      </c>
      <c r="B4062" s="4" t="str">
        <v>CUSHION</v>
      </c>
      <c r="C4062" s="4">
        <v>142565</v>
      </c>
      <c r="D4062" s="5">
        <v>1</v>
      </c>
      <c r="E4062" s="4" t="str">
        <v>U-V</v>
      </c>
      <c r="F4062" s="4" t="str">
        <v>VS2</v>
      </c>
      <c r="G4062" s="4" t="str">
        <v xml:space="preserve"> </v>
      </c>
      <c r="H4062" s="4" t="str">
        <v>VG</v>
      </c>
      <c r="I4062" s="4" t="str">
        <v>FR</v>
      </c>
      <c r="J4062" s="4" t="str">
        <v>NONE</v>
      </c>
      <c r="K4062" s="4" t="str">
        <v>6.03 x 5.00 x 3.51</v>
      </c>
      <c r="L4062" s="4" t="str">
        <v>70.10</v>
      </c>
      <c r="M4062" s="4" t="str">
        <v>66.00</v>
      </c>
      <c r="N4062" s="4" t="str">
        <v/>
      </c>
      <c r="O4062" s="4" t="str">
        <v>GIA</v>
      </c>
      <c r="P4062" s="4">
        <v>1900</v>
      </c>
      <c r="Q4062" s="7">
        <v>-63</v>
      </c>
      <c r="R4062" s="5">
        <f>ROUND(P4062 * (1 + (Q4062 / 100)), 2)</f>
        <v>703</v>
      </c>
      <c r="S4062" s="5">
        <f>ROUND(R4062 * D4062, 2)</f>
        <v>703</v>
      </c>
      <c r="T4062" s="4" t="str">
        <v>EXHIBITION</v>
      </c>
      <c r="U4062" s="8" t="str">
        <v>AVAILABLE</v>
      </c>
      <c r="V4062" s="4" t="str">
        <v>Indented Natural, Cloud, Needle, Natural, Extra Facet</v>
      </c>
      <c r="W4062" s="9" t="str">
        <v>Media URL</v>
      </c>
    </row>
    <row r="4063">
      <c r="A4063" s="4" t="str">
        <v>7541851766</v>
      </c>
      <c r="B4063" s="4" t="str">
        <v>CUSHION</v>
      </c>
      <c r="C4063" s="4">
        <v>131902</v>
      </c>
      <c r="D4063" s="5">
        <v>1.02</v>
      </c>
      <c r="E4063" s="4" t="str">
        <v>U-V</v>
      </c>
      <c r="F4063" s="4" t="str">
        <v>VS2</v>
      </c>
      <c r="G4063" s="4" t="str">
        <v xml:space="preserve"> </v>
      </c>
      <c r="H4063" s="4" t="str">
        <v>VG</v>
      </c>
      <c r="I4063" s="4" t="str">
        <v>VG</v>
      </c>
      <c r="J4063" s="4" t="str">
        <v>NONE</v>
      </c>
      <c r="K4063" s="4" t="str">
        <v>6.06 x 5.08 x 3.49</v>
      </c>
      <c r="L4063" s="4" t="str">
        <v>68.70</v>
      </c>
      <c r="M4063" s="4" t="str">
        <v>63.00</v>
      </c>
      <c r="N4063" s="4" t="str">
        <v/>
      </c>
      <c r="O4063" s="4" t="str">
        <v>GIA</v>
      </c>
      <c r="P4063" s="4">
        <v>1900</v>
      </c>
      <c r="Q4063" s="7">
        <v>-62</v>
      </c>
      <c r="R4063" s="5">
        <f>ROUND(P4063 * (1 + (Q4063 / 100)), 2)</f>
        <v>722</v>
      </c>
      <c r="S4063" s="5">
        <f>ROUND(R4063 * D4063, 2)</f>
        <v>736.44</v>
      </c>
      <c r="T4063" s="4" t="str">
        <v>EXHIBITION</v>
      </c>
      <c r="U4063" s="8" t="str">
        <v>AVAILABLE</v>
      </c>
      <c r="V4063" s="4" t="str">
        <v>Crystal, Feather</v>
      </c>
      <c r="W4063" s="9" t="str">
        <v>Media URL</v>
      </c>
    </row>
    <row r="4064">
      <c r="A4064" s="4" t="str">
        <v>2548159696</v>
      </c>
      <c r="B4064" s="4" t="str">
        <v>CUSHION</v>
      </c>
      <c r="C4064" s="4">
        <v>106341</v>
      </c>
      <c r="D4064" s="5">
        <v>1.01</v>
      </c>
      <c r="E4064" s="4" t="str">
        <v>U-V</v>
      </c>
      <c r="F4064" s="4" t="str">
        <v>VS2</v>
      </c>
      <c r="G4064" s="4" t="str">
        <v xml:space="preserve"> </v>
      </c>
      <c r="H4064" s="4" t="str">
        <v>VG</v>
      </c>
      <c r="I4064" s="4" t="str">
        <v>VG</v>
      </c>
      <c r="J4064" s="4" t="str">
        <v>FNT</v>
      </c>
      <c r="K4064" s="4" t="str">
        <v>5.62 x 5.29 x 3.68</v>
      </c>
      <c r="L4064" s="4" t="str">
        <v>69.60</v>
      </c>
      <c r="M4064" s="4" t="str">
        <v>62.00</v>
      </c>
      <c r="N4064" s="4" t="str">
        <v/>
      </c>
      <c r="O4064" s="4" t="str">
        <v>GIA</v>
      </c>
      <c r="P4064" s="4">
        <v>1900</v>
      </c>
      <c r="Q4064" s="7">
        <v>-68</v>
      </c>
      <c r="R4064" s="5">
        <f>ROUND(P4064 * (1 + (Q4064 / 100)), 2)</f>
        <v>608</v>
      </c>
      <c r="S4064" s="5">
        <f>ROUND(R4064 * D4064, 2)</f>
        <v>614.08</v>
      </c>
      <c r="T4064" s="4" t="str">
        <v>EXHIBITION</v>
      </c>
      <c r="U4064" s="8" t="str">
        <v>AVAILABLE</v>
      </c>
      <c r="V4064" s="4" t="str">
        <v>Knot, Feather, Cloud</v>
      </c>
      <c r="W4064" s="9" t="str">
        <v>Media URL</v>
      </c>
    </row>
    <row r="4065">
      <c r="A4065" s="4" t="str">
        <v>2554764009</v>
      </c>
      <c r="B4065" s="4" t="str">
        <v>CUSHION</v>
      </c>
      <c r="C4065" s="4">
        <v>168474</v>
      </c>
      <c r="D4065" s="5">
        <v>1.17</v>
      </c>
      <c r="E4065" s="4" t="str">
        <v>W-X</v>
      </c>
      <c r="F4065" s="4" t="str">
        <v>IF</v>
      </c>
      <c r="G4065" s="4" t="str">
        <v xml:space="preserve"> </v>
      </c>
      <c r="H4065" s="4" t="str">
        <v>EX</v>
      </c>
      <c r="I4065" s="4" t="str">
        <v>EX</v>
      </c>
      <c r="J4065" s="4" t="str">
        <v>NONE</v>
      </c>
      <c r="K4065" s="4" t="str">
        <v>5.65 x 5.60 x 3.90</v>
      </c>
      <c r="L4065" s="4" t="str">
        <v>69.70</v>
      </c>
      <c r="M4065" s="4" t="str">
        <v>59.00</v>
      </c>
      <c r="N4065" s="4" t="str">
        <v/>
      </c>
      <c r="O4065" s="4" t="str">
        <v>GIA</v>
      </c>
      <c r="P4065" s="4">
        <v>2500</v>
      </c>
      <c r="Q4065" s="7">
        <v>-62</v>
      </c>
      <c r="R4065" s="5">
        <f>ROUND(P4065 * (1 + (Q4065 / 100)), 2)</f>
        <v>950</v>
      </c>
      <c r="S4065" s="5">
        <f>ROUND(R4065 * D4065, 2)</f>
        <v>1111.5</v>
      </c>
      <c r="T4065" s="4" t="str">
        <v>EXHIBITION</v>
      </c>
      <c r="U4065" s="8" t="str">
        <v>AVAILABLE</v>
      </c>
      <c r="V4065" s="4" t="str">
        <v xml:space="preserve"> </v>
      </c>
      <c r="W4065" s="9" t="str">
        <v>Media URL</v>
      </c>
    </row>
    <row r="4066">
      <c r="A4066" s="4" t="str">
        <v>7553846430</v>
      </c>
      <c r="B4066" s="4" t="str">
        <v>CUSHION</v>
      </c>
      <c r="C4066" s="4">
        <v>171471</v>
      </c>
      <c r="D4066" s="5">
        <v>1.01</v>
      </c>
      <c r="E4066" s="4" t="str">
        <v>W-X</v>
      </c>
      <c r="F4066" s="4" t="str">
        <v>VVS1</v>
      </c>
      <c r="G4066" s="4" t="str">
        <v xml:space="preserve"> </v>
      </c>
      <c r="H4066" s="4" t="str">
        <v>EX</v>
      </c>
      <c r="I4066" s="4" t="str">
        <v>VG</v>
      </c>
      <c r="J4066" s="4" t="str">
        <v>NONE</v>
      </c>
      <c r="K4066" s="4" t="str">
        <v>6.20 x 4.94 x 3.45</v>
      </c>
      <c r="L4066" s="4" t="str">
        <v>69.80</v>
      </c>
      <c r="M4066" s="4" t="str">
        <v>61.00</v>
      </c>
      <c r="N4066" s="4" t="str">
        <v/>
      </c>
      <c r="O4066" s="4" t="str">
        <v>GIA</v>
      </c>
      <c r="P4066" s="4">
        <v>2300</v>
      </c>
      <c r="Q4066" s="7">
        <v>-59</v>
      </c>
      <c r="R4066" s="5">
        <f>ROUND(P4066 * (1 + (Q4066 / 100)), 2)</f>
        <v>943</v>
      </c>
      <c r="S4066" s="5">
        <f>ROUND(R4066 * D4066, 2)</f>
        <v>952.43</v>
      </c>
      <c r="T4066" s="4" t="str">
        <v>MUMBAI</v>
      </c>
      <c r="U4066" s="8" t="str">
        <v>AVAILABLE</v>
      </c>
      <c r="V4066" s="4" t="str">
        <v>Feather, Indented Natural, Natural</v>
      </c>
      <c r="W4066" s="9" t="str">
        <v>Media URL</v>
      </c>
    </row>
    <row r="4067">
      <c r="A4067" s="4" t="str">
        <v>6552789633</v>
      </c>
      <c r="B4067" s="4" t="str">
        <v>CUSHION</v>
      </c>
      <c r="C4067" s="4">
        <v>168895</v>
      </c>
      <c r="D4067" s="5">
        <v>1.01</v>
      </c>
      <c r="E4067" s="4" t="str">
        <v>W-X</v>
      </c>
      <c r="F4067" s="4" t="str">
        <v>VVS1</v>
      </c>
      <c r="G4067" s="4" t="str">
        <v xml:space="preserve"> </v>
      </c>
      <c r="H4067" s="4" t="str">
        <v>EX</v>
      </c>
      <c r="I4067" s="4" t="str">
        <v>VG</v>
      </c>
      <c r="J4067" s="4" t="str">
        <v>FNT</v>
      </c>
      <c r="K4067" s="4" t="str">
        <v>5.92 x 5.03 x 3.52</v>
      </c>
      <c r="L4067" s="4" t="str">
        <v>69.90</v>
      </c>
      <c r="M4067" s="4" t="str">
        <v>60.00</v>
      </c>
      <c r="N4067" s="4" t="str">
        <v/>
      </c>
      <c r="O4067" s="4" t="str">
        <v>GIA</v>
      </c>
      <c r="P4067" s="4">
        <v>2300</v>
      </c>
      <c r="Q4067" s="7">
        <v>-59</v>
      </c>
      <c r="R4067" s="5">
        <f>ROUND(P4067 * (1 + (Q4067 / 100)), 2)</f>
        <v>943</v>
      </c>
      <c r="S4067" s="5">
        <f>ROUND(R4067 * D4067, 2)</f>
        <v>952.43</v>
      </c>
      <c r="T4067" s="4" t="str">
        <v>MUMBAI</v>
      </c>
      <c r="U4067" s="8" t="str">
        <v>AVAILABLE</v>
      </c>
      <c r="V4067" s="4" t="str">
        <v>Feather</v>
      </c>
      <c r="W4067" s="9" t="str">
        <v>Media URL</v>
      </c>
    </row>
    <row r="4068">
      <c r="A4068" s="4" t="str">
        <v>6552846403</v>
      </c>
      <c r="B4068" s="4" t="str">
        <v>CUSHION</v>
      </c>
      <c r="C4068" s="4">
        <v>171473</v>
      </c>
      <c r="D4068" s="5">
        <v>1.07</v>
      </c>
      <c r="E4068" s="4" t="str">
        <v>W-X</v>
      </c>
      <c r="F4068" s="4" t="str">
        <v>VVS1</v>
      </c>
      <c r="G4068" s="4" t="str">
        <v xml:space="preserve"> </v>
      </c>
      <c r="H4068" s="4" t="str">
        <v>EX</v>
      </c>
      <c r="I4068" s="4" t="str">
        <v>VG</v>
      </c>
      <c r="J4068" s="4" t="str">
        <v>MED</v>
      </c>
      <c r="K4068" s="4" t="str">
        <v>5.44 x 5.43 x 3.79</v>
      </c>
      <c r="L4068" s="4" t="str">
        <v>69.80</v>
      </c>
      <c r="M4068" s="4" t="str">
        <v>60.00</v>
      </c>
      <c r="N4068" s="4" t="str">
        <v/>
      </c>
      <c r="O4068" s="4" t="str">
        <v>GIA</v>
      </c>
      <c r="P4068" s="4">
        <v>2300</v>
      </c>
      <c r="Q4068" s="7">
        <v>-61</v>
      </c>
      <c r="R4068" s="5">
        <f>ROUND(P4068 * (1 + (Q4068 / 100)), 2)</f>
        <v>897</v>
      </c>
      <c r="S4068" s="5">
        <f>ROUND(R4068 * D4068, 2)</f>
        <v>959.79</v>
      </c>
      <c r="T4068" s="4" t="str">
        <v>MUMBAI</v>
      </c>
      <c r="U4068" s="8" t="str">
        <v>AVAILABLE</v>
      </c>
      <c r="V4068" s="4" t="str">
        <v>Pinpoint</v>
      </c>
      <c r="W4068" s="9" t="str">
        <v>Media URL</v>
      </c>
    </row>
    <row r="4069">
      <c r="A4069" s="4" t="str">
        <v>6532842212</v>
      </c>
      <c r="B4069" s="4" t="str">
        <v>CUSHION</v>
      </c>
      <c r="C4069" s="4">
        <v>105045</v>
      </c>
      <c r="D4069" s="5">
        <v>1.22</v>
      </c>
      <c r="E4069" s="4" t="str">
        <v>W-X</v>
      </c>
      <c r="F4069" s="4" t="str">
        <v>VVS2</v>
      </c>
      <c r="G4069" s="4" t="str">
        <v xml:space="preserve"> </v>
      </c>
      <c r="H4069" s="4" t="str">
        <v>VG</v>
      </c>
      <c r="I4069" s="4" t="str">
        <v>GD</v>
      </c>
      <c r="J4069" s="4" t="str">
        <v>STG</v>
      </c>
      <c r="K4069" s="4" t="str">
        <v>5.73 x 5.69 x 3.95</v>
      </c>
      <c r="L4069" s="4" t="str">
        <v>69.50</v>
      </c>
      <c r="M4069" s="4" t="str">
        <v>58.00</v>
      </c>
      <c r="N4069" s="4" t="str">
        <v/>
      </c>
      <c r="O4069" s="4" t="str">
        <v>GIA</v>
      </c>
      <c r="P4069" s="4">
        <v>2100</v>
      </c>
      <c r="Q4069" s="7">
        <v>-73</v>
      </c>
      <c r="R4069" s="5">
        <f>ROUND(P4069 * (1 + (Q4069 / 100)), 2)</f>
        <v>567</v>
      </c>
      <c r="S4069" s="5">
        <f>ROUND(R4069 * D4069, 2)</f>
        <v>691.74</v>
      </c>
      <c r="T4069" s="4" t="str">
        <v>EXHIBITION</v>
      </c>
      <c r="U4069" s="8" t="str">
        <v>AVAILABLE</v>
      </c>
      <c r="V4069" s="4" t="str">
        <v>Pinpoint</v>
      </c>
      <c r="W4069" s="9" t="str">
        <v>Media URL</v>
      </c>
    </row>
    <row r="4070">
      <c r="A4070" s="4" t="str">
        <v>2554894945</v>
      </c>
      <c r="B4070" s="4" t="str">
        <v>CUSHION</v>
      </c>
      <c r="C4070" s="4">
        <v>171692</v>
      </c>
      <c r="D4070" s="5">
        <v>1.01</v>
      </c>
      <c r="E4070" s="4" t="str">
        <v>W-X</v>
      </c>
      <c r="F4070" s="4" t="str">
        <v>VVS2</v>
      </c>
      <c r="G4070" s="4" t="str">
        <v xml:space="preserve"> </v>
      </c>
      <c r="H4070" s="4" t="str">
        <v>EX</v>
      </c>
      <c r="I4070" s="4" t="str">
        <v>VG</v>
      </c>
      <c r="J4070" s="4" t="str">
        <v>NONE</v>
      </c>
      <c r="K4070" s="4" t="str">
        <v>5.38 x 5.34 x 3.67</v>
      </c>
      <c r="L4070" s="4" t="str">
        <v>68.80</v>
      </c>
      <c r="M4070" s="4" t="str">
        <v>62.00</v>
      </c>
      <c r="N4070" s="4" t="str">
        <v/>
      </c>
      <c r="O4070" s="4" t="str">
        <v>GIA</v>
      </c>
      <c r="P4070" s="4">
        <v>2100</v>
      </c>
      <c r="Q4070" s="7">
        <v>-57</v>
      </c>
      <c r="R4070" s="5">
        <f>ROUND(P4070 * (1 + (Q4070 / 100)), 2)</f>
        <v>903</v>
      </c>
      <c r="S4070" s="5">
        <f>ROUND(R4070 * D4070, 2)</f>
        <v>912.03</v>
      </c>
      <c r="T4070" s="4" t="str">
        <v>EXHIBITION</v>
      </c>
      <c r="U4070" s="8" t="str">
        <v>AVAILABLE</v>
      </c>
      <c r="V4070" s="4" t="str">
        <v>Feather, Needle, Pinpoint</v>
      </c>
      <c r="W4070" s="9" t="str">
        <v>Media URL</v>
      </c>
    </row>
    <row r="4071">
      <c r="A4071" s="4" t="str">
        <v>7551720792</v>
      </c>
      <c r="B4071" s="4" t="str">
        <v>CUSHION</v>
      </c>
      <c r="C4071" s="4">
        <v>166813</v>
      </c>
      <c r="D4071" s="5">
        <v>1.01</v>
      </c>
      <c r="E4071" s="4" t="str">
        <v>W-X</v>
      </c>
      <c r="F4071" s="4" t="str">
        <v>VVS2</v>
      </c>
      <c r="G4071" s="4" t="str">
        <v xml:space="preserve"> </v>
      </c>
      <c r="H4071" s="4" t="str">
        <v>EX</v>
      </c>
      <c r="I4071" s="4" t="str">
        <v>VG</v>
      </c>
      <c r="J4071" s="4" t="str">
        <v>NONE</v>
      </c>
      <c r="K4071" s="4" t="str">
        <v>5.39 x 5.35 x 3.68</v>
      </c>
      <c r="L4071" s="4" t="str">
        <v>68.80</v>
      </c>
      <c r="M4071" s="4" t="str">
        <v>62.00</v>
      </c>
      <c r="N4071" s="4" t="str">
        <v/>
      </c>
      <c r="O4071" s="4" t="str">
        <v>GIA</v>
      </c>
      <c r="P4071" s="4">
        <v>2100</v>
      </c>
      <c r="Q4071" s="7">
        <v>-56</v>
      </c>
      <c r="R4071" s="5">
        <f>ROUND(P4071 * (1 + (Q4071 / 100)), 2)</f>
        <v>924</v>
      </c>
      <c r="S4071" s="5">
        <f>ROUND(R4071 * D4071, 2)</f>
        <v>933.24</v>
      </c>
      <c r="T4071" s="4" t="str">
        <v>EXHIBITION</v>
      </c>
      <c r="U4071" s="8" t="str">
        <v>AVAILABLE</v>
      </c>
      <c r="V4071" s="4" t="str">
        <v>Feather, Pinpoint</v>
      </c>
      <c r="W4071" s="9" t="str">
        <v>Media URL</v>
      </c>
    </row>
    <row r="4072">
      <c r="A4072" s="4" t="str">
        <v>6551720919</v>
      </c>
      <c r="B4072" s="4" t="str">
        <v>CUSHION</v>
      </c>
      <c r="C4072" s="4">
        <v>166616</v>
      </c>
      <c r="D4072" s="5">
        <v>1.02</v>
      </c>
      <c r="E4072" s="4" t="str">
        <v>W-X</v>
      </c>
      <c r="F4072" s="4" t="str">
        <v>VVS2</v>
      </c>
      <c r="G4072" s="4" t="str">
        <v xml:space="preserve"> </v>
      </c>
      <c r="H4072" s="4" t="str">
        <v>EX</v>
      </c>
      <c r="I4072" s="4" t="str">
        <v>VG</v>
      </c>
      <c r="J4072" s="4" t="str">
        <v>NONE</v>
      </c>
      <c r="K4072" s="4" t="str">
        <v>5.37 x 5.35 x 3.67</v>
      </c>
      <c r="L4072" s="4" t="str">
        <v>68.70</v>
      </c>
      <c r="M4072" s="4" t="str">
        <v>61.00</v>
      </c>
      <c r="N4072" s="4" t="str">
        <v/>
      </c>
      <c r="O4072" s="4" t="str">
        <v>GIA</v>
      </c>
      <c r="P4072" s="4">
        <v>2100</v>
      </c>
      <c r="Q4072" s="7">
        <v>-56</v>
      </c>
      <c r="R4072" s="5">
        <f>ROUND(P4072 * (1 + (Q4072 / 100)), 2)</f>
        <v>924</v>
      </c>
      <c r="S4072" s="5">
        <f>ROUND(R4072 * D4072, 2)</f>
        <v>942.48</v>
      </c>
      <c r="T4072" s="4" t="str">
        <v>EXHIBITION</v>
      </c>
      <c r="U4072" s="8" t="str">
        <v>AVAILABLE</v>
      </c>
      <c r="V4072" s="4" t="str">
        <v>Cloud, Needle, Feather</v>
      </c>
      <c r="W4072" s="9" t="str">
        <v>Media URL</v>
      </c>
    </row>
    <row r="4073">
      <c r="A4073" s="4" t="str">
        <v>6552751958</v>
      </c>
      <c r="B4073" s="4" t="str">
        <v>CUSHION</v>
      </c>
      <c r="C4073" s="4">
        <v>168184</v>
      </c>
      <c r="D4073" s="5">
        <v>1.1</v>
      </c>
      <c r="E4073" s="4" t="str">
        <v>W-X</v>
      </c>
      <c r="F4073" s="4" t="str">
        <v>VVS2</v>
      </c>
      <c r="G4073" s="4" t="str">
        <v xml:space="preserve"> </v>
      </c>
      <c r="H4073" s="4" t="str">
        <v>EX</v>
      </c>
      <c r="I4073" s="4" t="str">
        <v>VG</v>
      </c>
      <c r="J4073" s="4" t="str">
        <v>NONE</v>
      </c>
      <c r="K4073" s="4" t="str">
        <v>5.48 x 5.46 x 3.80</v>
      </c>
      <c r="L4073" s="4" t="str">
        <v>69.60</v>
      </c>
      <c r="M4073" s="4" t="str">
        <v>62.00</v>
      </c>
      <c r="N4073" s="4" t="str">
        <v/>
      </c>
      <c r="O4073" s="4" t="str">
        <v>GIA</v>
      </c>
      <c r="P4073" s="4">
        <v>2100</v>
      </c>
      <c r="Q4073" s="7">
        <v>-57</v>
      </c>
      <c r="R4073" s="5">
        <f>ROUND(P4073 * (1 + (Q4073 / 100)), 2)</f>
        <v>903</v>
      </c>
      <c r="S4073" s="5">
        <f>ROUND(R4073 * D4073, 2)</f>
        <v>993.3</v>
      </c>
      <c r="T4073" s="4" t="str">
        <v>EXHIBITION</v>
      </c>
      <c r="U4073" s="8" t="str">
        <v>AVAILABLE</v>
      </c>
      <c r="V4073" s="4" t="str">
        <v>Feather</v>
      </c>
      <c r="W4073" s="9" t="str">
        <v>Media URL</v>
      </c>
    </row>
    <row r="4074">
      <c r="A4074" s="4" t="str">
        <v>2554845134</v>
      </c>
      <c r="B4074" s="4" t="str">
        <v>CUSHION</v>
      </c>
      <c r="C4074" s="4">
        <v>171523</v>
      </c>
      <c r="D4074" s="5">
        <v>1.01</v>
      </c>
      <c r="E4074" s="4" t="str">
        <v>W-X</v>
      </c>
      <c r="F4074" s="4" t="str">
        <v>VVS2</v>
      </c>
      <c r="G4074" s="4" t="str">
        <v xml:space="preserve"> </v>
      </c>
      <c r="H4074" s="4" t="str">
        <v>EX</v>
      </c>
      <c r="I4074" s="4" t="str">
        <v>VG</v>
      </c>
      <c r="J4074" s="4" t="str">
        <v>FNT</v>
      </c>
      <c r="K4074" s="4" t="str">
        <v>5.36 x 5.35 x 3.67</v>
      </c>
      <c r="L4074" s="4" t="str">
        <v>68.60</v>
      </c>
      <c r="M4074" s="4" t="str">
        <v>63.00</v>
      </c>
      <c r="N4074" s="4" t="str">
        <v/>
      </c>
      <c r="O4074" s="4" t="str">
        <v>GIA</v>
      </c>
      <c r="P4074" s="4">
        <v>2100</v>
      </c>
      <c r="Q4074" s="7">
        <v>-60</v>
      </c>
      <c r="R4074" s="5">
        <f>ROUND(P4074 * (1 + (Q4074 / 100)), 2)</f>
        <v>840</v>
      </c>
      <c r="S4074" s="5">
        <f>ROUND(R4074 * D4074, 2)</f>
        <v>848.4</v>
      </c>
      <c r="T4074" s="4" t="str">
        <v>MUMBAI</v>
      </c>
      <c r="U4074" s="8" t="str">
        <v>AVAILABLE</v>
      </c>
      <c r="V4074" s="4" t="str">
        <v>Cloud, Pinpoint, Natural</v>
      </c>
      <c r="W4074" s="9" t="str">
        <v>Media URL</v>
      </c>
    </row>
    <row r="4075">
      <c r="A4075" s="4" t="str">
        <v>1558764492</v>
      </c>
      <c r="B4075" s="4" t="str">
        <v>CUSHION</v>
      </c>
      <c r="C4075" s="4">
        <v>168472</v>
      </c>
      <c r="D4075" s="5">
        <v>1.01</v>
      </c>
      <c r="E4075" s="4" t="str">
        <v>W-X</v>
      </c>
      <c r="F4075" s="4" t="str">
        <v>VS1</v>
      </c>
      <c r="G4075" s="4" t="str">
        <v xml:space="preserve"> </v>
      </c>
      <c r="H4075" s="4" t="str">
        <v>VG</v>
      </c>
      <c r="I4075" s="4" t="str">
        <v>VG</v>
      </c>
      <c r="J4075" s="4" t="str">
        <v>FNT</v>
      </c>
      <c r="K4075" s="4" t="str">
        <v>5.42 x 5.32 x 3.70</v>
      </c>
      <c r="L4075" s="4" t="str">
        <v>69.50</v>
      </c>
      <c r="M4075" s="4" t="str">
        <v>65.00</v>
      </c>
      <c r="N4075" s="4" t="str">
        <v/>
      </c>
      <c r="O4075" s="4" t="str">
        <v>GIA</v>
      </c>
      <c r="P4075" s="4">
        <v>2000</v>
      </c>
      <c r="Q4075" s="7">
        <v>-55</v>
      </c>
      <c r="R4075" s="5">
        <f>ROUND(P4075 * (1 + (Q4075 / 100)), 2)</f>
        <v>900</v>
      </c>
      <c r="S4075" s="5">
        <f>ROUND(R4075 * D4075, 2)</f>
        <v>909</v>
      </c>
      <c r="T4075" s="4" t="str">
        <v>EXHIBITION</v>
      </c>
      <c r="U4075" s="8" t="str">
        <v>AVAILABLE</v>
      </c>
      <c r="V4075" s="4" t="str">
        <v>Crystal, Pinpoint</v>
      </c>
      <c r="W4075" s="9" t="str">
        <v>Media URL</v>
      </c>
    </row>
    <row r="4076">
      <c r="A4076" s="4" t="str">
        <v>2544350831</v>
      </c>
      <c r="B4076" s="4" t="str">
        <v>CUSHION</v>
      </c>
      <c r="C4076" s="4">
        <v>112063</v>
      </c>
      <c r="D4076" s="5">
        <v>1.43</v>
      </c>
      <c r="E4076" s="4" t="str">
        <v>W-X</v>
      </c>
      <c r="F4076" s="4" t="str">
        <v>VS1</v>
      </c>
      <c r="G4076" s="4" t="str">
        <v xml:space="preserve"> </v>
      </c>
      <c r="H4076" s="4" t="str">
        <v>VG</v>
      </c>
      <c r="I4076" s="4" t="str">
        <v>VG</v>
      </c>
      <c r="J4076" s="4" t="str">
        <v>STG</v>
      </c>
      <c r="K4076" s="4" t="str">
        <v>5.99 x 5.96 x 4.17</v>
      </c>
      <c r="L4076" s="4" t="str">
        <v>69.90</v>
      </c>
      <c r="M4076" s="4" t="str">
        <v>56.00</v>
      </c>
      <c r="N4076" s="4" t="str">
        <v/>
      </c>
      <c r="O4076" s="4" t="str">
        <v>GIA</v>
      </c>
      <c r="P4076" s="4">
        <v>2000</v>
      </c>
      <c r="Q4076" s="7">
        <v>-68</v>
      </c>
      <c r="R4076" s="5">
        <f>ROUND(P4076 * (1 + (Q4076 / 100)), 2)</f>
        <v>640</v>
      </c>
      <c r="S4076" s="5">
        <f>ROUND(R4076 * D4076, 2)</f>
        <v>915.2</v>
      </c>
      <c r="T4076" s="4" t="str">
        <v>EXHIBITION</v>
      </c>
      <c r="U4076" s="8" t="str">
        <v>AVAILABLE</v>
      </c>
      <c r="V4076" s="4" t="str">
        <v>Cloud, Pinpoint</v>
      </c>
      <c r="W4076" s="9" t="str">
        <v>Media URL</v>
      </c>
    </row>
    <row r="4077">
      <c r="A4077" s="4" t="str">
        <v>7558639067</v>
      </c>
      <c r="B4077" s="4" t="str">
        <v>CUSHION</v>
      </c>
      <c r="C4077" s="4">
        <v>163664</v>
      </c>
      <c r="D4077" s="5">
        <v>1</v>
      </c>
      <c r="E4077" s="4" t="str">
        <v>W-X</v>
      </c>
      <c r="F4077" s="4" t="str">
        <v>VS1</v>
      </c>
      <c r="G4077" s="4" t="str">
        <v xml:space="preserve"> </v>
      </c>
      <c r="H4077" s="4" t="str">
        <v>EX</v>
      </c>
      <c r="I4077" s="4" t="str">
        <v>VG</v>
      </c>
      <c r="J4077" s="4" t="str">
        <v>NONE</v>
      </c>
      <c r="K4077" s="4" t="str">
        <v>5.38 x 5.35 x 3.71</v>
      </c>
      <c r="L4077" s="4" t="str">
        <v>69.40</v>
      </c>
      <c r="M4077" s="4" t="str">
        <v>65.00</v>
      </c>
      <c r="N4077" s="4" t="str">
        <v/>
      </c>
      <c r="O4077" s="4" t="str">
        <v>GIA</v>
      </c>
      <c r="P4077" s="4">
        <v>2000</v>
      </c>
      <c r="Q4077" s="7">
        <v>-56</v>
      </c>
      <c r="R4077" s="5">
        <f>ROUND(P4077 * (1 + (Q4077 / 100)), 2)</f>
        <v>880</v>
      </c>
      <c r="S4077" s="5">
        <f>ROUND(R4077 * D4077, 2)</f>
        <v>880</v>
      </c>
      <c r="T4077" s="4" t="str">
        <v>EXHIBITION</v>
      </c>
      <c r="U4077" s="8" t="str">
        <v>AVAILABLE</v>
      </c>
      <c r="V4077" s="4" t="str">
        <v>Crystal, Feather, Cloud, Needle</v>
      </c>
      <c r="W4077" s="9" t="str">
        <v>Media URL</v>
      </c>
    </row>
    <row r="4078">
      <c r="A4078" s="4" t="str">
        <v>3555892398</v>
      </c>
      <c r="B4078" s="4" t="str">
        <v>CUSHION</v>
      </c>
      <c r="C4078" s="4">
        <v>172444</v>
      </c>
      <c r="D4078" s="5">
        <v>1.02</v>
      </c>
      <c r="E4078" s="4" t="str">
        <v>W-X</v>
      </c>
      <c r="F4078" s="4" t="str">
        <v>VS1</v>
      </c>
      <c r="G4078" s="4" t="str">
        <v xml:space="preserve"> </v>
      </c>
      <c r="H4078" s="4" t="str">
        <v>EX</v>
      </c>
      <c r="I4078" s="4" t="str">
        <v>VG</v>
      </c>
      <c r="J4078" s="4" t="str">
        <v>FNT</v>
      </c>
      <c r="K4078" s="4" t="str">
        <v>5.47 x 5.44 x 3.71</v>
      </c>
      <c r="L4078" s="4" t="str">
        <v>68.20</v>
      </c>
      <c r="M4078" s="4" t="str">
        <v>64.00</v>
      </c>
      <c r="N4078" s="4" t="str">
        <v/>
      </c>
      <c r="O4078" s="4" t="str">
        <v>GIA</v>
      </c>
      <c r="P4078" s="4">
        <v>2000</v>
      </c>
      <c r="Q4078" s="7">
        <v>-55</v>
      </c>
      <c r="R4078" s="5">
        <f>ROUND(P4078 * (1 + (Q4078 / 100)), 2)</f>
        <v>900</v>
      </c>
      <c r="S4078" s="5">
        <f>ROUND(R4078 * D4078, 2)</f>
        <v>918</v>
      </c>
      <c r="T4078" s="4" t="str">
        <v>EXHIBITION</v>
      </c>
      <c r="U4078" s="8" t="str">
        <v>AVAILABLE</v>
      </c>
      <c r="V4078" s="4" t="str">
        <v>Crystal, Pinpoint</v>
      </c>
      <c r="W4078" s="9" t="str">
        <v>Media URL</v>
      </c>
    </row>
    <row r="4079">
      <c r="A4079" s="4" t="str">
        <v>7552846319</v>
      </c>
      <c r="B4079" s="4" t="str">
        <v>CUSHION</v>
      </c>
      <c r="C4079" s="4">
        <v>171470</v>
      </c>
      <c r="D4079" s="5">
        <v>1.01</v>
      </c>
      <c r="E4079" s="4" t="str">
        <v>W-X</v>
      </c>
      <c r="F4079" s="4" t="str">
        <v>VS1</v>
      </c>
      <c r="G4079" s="4" t="str">
        <v xml:space="preserve"> </v>
      </c>
      <c r="H4079" s="4" t="str">
        <v>EX</v>
      </c>
      <c r="I4079" s="4" t="str">
        <v>VG</v>
      </c>
      <c r="J4079" s="4" t="str">
        <v>FNT</v>
      </c>
      <c r="K4079" s="4" t="str">
        <v>6.25 x 4.91 x 3.43</v>
      </c>
      <c r="L4079" s="4" t="str">
        <v>69.90</v>
      </c>
      <c r="M4079" s="4" t="str">
        <v>62.00</v>
      </c>
      <c r="N4079" s="4" t="str">
        <v/>
      </c>
      <c r="O4079" s="4" t="str">
        <v>GIA</v>
      </c>
      <c r="P4079" s="4">
        <v>2000</v>
      </c>
      <c r="Q4079" s="7">
        <v>-53</v>
      </c>
      <c r="R4079" s="5">
        <f>ROUND(P4079 * (1 + (Q4079 / 100)), 2)</f>
        <v>940</v>
      </c>
      <c r="S4079" s="5">
        <f>ROUND(R4079 * D4079, 2)</f>
        <v>949.4</v>
      </c>
      <c r="T4079" s="4" t="str">
        <v>MUMBAI</v>
      </c>
      <c r="U4079" s="8" t="str">
        <v>AVAILABLE</v>
      </c>
      <c r="V4079" s="4" t="str">
        <v>Feather</v>
      </c>
      <c r="W4079" s="9" t="str">
        <v>Media URL</v>
      </c>
    </row>
    <row r="4080">
      <c r="A4080" s="4" t="str">
        <v>2556708921</v>
      </c>
      <c r="B4080" s="4" t="str">
        <v>CUSHION</v>
      </c>
      <c r="C4080" s="4">
        <v>165531</v>
      </c>
      <c r="D4080" s="5">
        <v>1.01</v>
      </c>
      <c r="E4080" s="4" t="str">
        <v>W-X</v>
      </c>
      <c r="F4080" s="4" t="str">
        <v>VS2</v>
      </c>
      <c r="G4080" s="4" t="str">
        <v xml:space="preserve"> </v>
      </c>
      <c r="H4080" s="4" t="str">
        <v>EX</v>
      </c>
      <c r="I4080" s="4" t="str">
        <v>VG</v>
      </c>
      <c r="J4080" s="4" t="str">
        <v>FNT</v>
      </c>
      <c r="K4080" s="4" t="str">
        <v>5.42 x 5.22 x 3.79</v>
      </c>
      <c r="L4080" s="4" t="str">
        <v>72.70</v>
      </c>
      <c r="M4080" s="4" t="str">
        <v>61.00</v>
      </c>
      <c r="N4080" s="4" t="str">
        <v/>
      </c>
      <c r="O4080" s="4" t="str">
        <v>GIA</v>
      </c>
      <c r="P4080" s="4">
        <v>1900</v>
      </c>
      <c r="Q4080" s="7">
        <v>-55</v>
      </c>
      <c r="R4080" s="5">
        <f>ROUND(P4080 * (1 + (Q4080 / 100)), 2)</f>
        <v>855</v>
      </c>
      <c r="S4080" s="5">
        <f>ROUND(R4080 * D4080, 2)</f>
        <v>863.55</v>
      </c>
      <c r="T4080" s="4" t="str">
        <v>MUMBAI</v>
      </c>
      <c r="U4080" s="8" t="str">
        <v>AVAILABLE</v>
      </c>
      <c r="V4080" s="4" t="str">
        <v>Feather, Crystal, Needle</v>
      </c>
      <c r="W4080" s="9" t="str">
        <v>Media URL</v>
      </c>
    </row>
    <row r="4081">
      <c r="A4081" s="4" t="str">
        <v>6551421825</v>
      </c>
      <c r="B4081" s="4" t="str">
        <v>CUSHION</v>
      </c>
      <c r="C4081" s="4">
        <v>155769</v>
      </c>
      <c r="D4081" s="5">
        <v>1.01</v>
      </c>
      <c r="E4081" s="4" t="str">
        <v>W-X</v>
      </c>
      <c r="F4081" s="4" t="str">
        <v>VS2</v>
      </c>
      <c r="G4081" s="4" t="str">
        <v xml:space="preserve"> </v>
      </c>
      <c r="H4081" s="4" t="str">
        <v>EX</v>
      </c>
      <c r="I4081" s="4" t="str">
        <v>VG</v>
      </c>
      <c r="J4081" s="4" t="str">
        <v>FNT</v>
      </c>
      <c r="K4081" s="4" t="str">
        <v>5.35 x 5.31 x 3.69</v>
      </c>
      <c r="L4081" s="4" t="str">
        <v>69.60</v>
      </c>
      <c r="M4081" s="4" t="str">
        <v>59.00</v>
      </c>
      <c r="N4081" s="4" t="str">
        <v/>
      </c>
      <c r="O4081" s="4" t="str">
        <v>GIA</v>
      </c>
      <c r="P4081" s="4">
        <v>1900</v>
      </c>
      <c r="Q4081" s="7">
        <v>-55</v>
      </c>
      <c r="R4081" s="5">
        <f>ROUND(P4081 * (1 + (Q4081 / 100)), 2)</f>
        <v>855</v>
      </c>
      <c r="S4081" s="5">
        <f>ROUND(R4081 * D4081, 2)</f>
        <v>863.55</v>
      </c>
      <c r="T4081" s="4" t="str">
        <v>EXHIBITION</v>
      </c>
      <c r="U4081" s="8" t="str">
        <v>AVAILABLE</v>
      </c>
      <c r="V4081" s="4" t="str">
        <v>Crystal, Cloud, Needle</v>
      </c>
      <c r="W4081" s="9" t="str">
        <v>Media URL</v>
      </c>
    </row>
    <row r="4082">
      <c r="A4082" s="4" t="str">
        <v>7552721179</v>
      </c>
      <c r="B4082" s="4" t="str">
        <v>CUSHION</v>
      </c>
      <c r="C4082" s="4">
        <v>166714</v>
      </c>
      <c r="D4082" s="5">
        <v>1.01</v>
      </c>
      <c r="E4082" s="4" t="str">
        <v>W-X</v>
      </c>
      <c r="F4082" s="4" t="str">
        <v>VS2</v>
      </c>
      <c r="G4082" s="4" t="str">
        <v xml:space="preserve"> </v>
      </c>
      <c r="H4082" s="4" t="str">
        <v>EX</v>
      </c>
      <c r="I4082" s="4" t="str">
        <v>VG</v>
      </c>
      <c r="J4082" s="4" t="str">
        <v>FNT</v>
      </c>
      <c r="K4082" s="4" t="str">
        <v>5.44 x 5.27 x 3.66</v>
      </c>
      <c r="L4082" s="4" t="str">
        <v>69.40</v>
      </c>
      <c r="M4082" s="4" t="str">
        <v>66.00</v>
      </c>
      <c r="N4082" s="4" t="str">
        <v/>
      </c>
      <c r="O4082" s="4" t="str">
        <v>GIA</v>
      </c>
      <c r="P4082" s="4">
        <v>1900</v>
      </c>
      <c r="Q4082" s="7">
        <v>-53</v>
      </c>
      <c r="R4082" s="5">
        <f>ROUND(P4082 * (1 + (Q4082 / 100)), 2)</f>
        <v>893</v>
      </c>
      <c r="S4082" s="5">
        <f>ROUND(R4082 * D4082, 2)</f>
        <v>901.93</v>
      </c>
      <c r="T4082" s="4" t="str">
        <v>EXHIBITION</v>
      </c>
      <c r="U4082" s="8" t="str">
        <v>AVAILABLE</v>
      </c>
      <c r="V4082" s="4" t="str">
        <v>Feather, Cloud, Needle</v>
      </c>
      <c r="W4082" s="9" t="str">
        <v>Media URL</v>
      </c>
    </row>
    <row r="4083">
      <c r="A4083" s="4" t="str">
        <v>6552895368</v>
      </c>
      <c r="B4083" s="4" t="str">
        <v>CUSHION</v>
      </c>
      <c r="C4083" s="4">
        <v>171693</v>
      </c>
      <c r="D4083" s="5">
        <v>1.04</v>
      </c>
      <c r="E4083" s="4" t="str">
        <v>W-X</v>
      </c>
      <c r="F4083" s="4" t="str">
        <v>VS2</v>
      </c>
      <c r="G4083" s="4" t="str">
        <v xml:space="preserve"> </v>
      </c>
      <c r="H4083" s="4" t="str">
        <v>EX</v>
      </c>
      <c r="I4083" s="4" t="str">
        <v>VG</v>
      </c>
      <c r="J4083" s="4" t="str">
        <v>FNT</v>
      </c>
      <c r="K4083" s="4" t="str">
        <v>5.41 x 5.40 x 3.71</v>
      </c>
      <c r="L4083" s="4" t="str">
        <v>68.70</v>
      </c>
      <c r="M4083" s="4" t="str">
        <v>62.00</v>
      </c>
      <c r="N4083" s="4" t="str">
        <v/>
      </c>
      <c r="O4083" s="4" t="str">
        <v>GIA</v>
      </c>
      <c r="P4083" s="4">
        <v>1900</v>
      </c>
      <c r="Q4083" s="7">
        <v>-54</v>
      </c>
      <c r="R4083" s="5">
        <f>ROUND(P4083 * (1 + (Q4083 / 100)), 2)</f>
        <v>874</v>
      </c>
      <c r="S4083" s="5">
        <f>ROUND(R4083 * D4083, 2)</f>
        <v>908.96</v>
      </c>
      <c r="T4083" s="4" t="str">
        <v>EXHIBITION</v>
      </c>
      <c r="U4083" s="8" t="str">
        <v>AVAILABLE</v>
      </c>
      <c r="V4083" s="4" t="str">
        <v>Crystal, Needle, Cloud</v>
      </c>
      <c r="W4083" s="9" t="str">
        <v>Media URL</v>
      </c>
    </row>
    <row r="4084">
      <c r="A4084" s="4" t="str">
        <v>6552845139</v>
      </c>
      <c r="B4084" s="4" t="str">
        <v>CUSHION</v>
      </c>
      <c r="C4084" s="4">
        <v>171075</v>
      </c>
      <c r="D4084" s="5">
        <v>1.01</v>
      </c>
      <c r="E4084" s="4" t="str">
        <v>W-X</v>
      </c>
      <c r="F4084" s="4" t="str">
        <v>VS2</v>
      </c>
      <c r="G4084" s="4" t="str">
        <v xml:space="preserve"> </v>
      </c>
      <c r="H4084" s="4" t="str">
        <v>EX</v>
      </c>
      <c r="I4084" s="4" t="str">
        <v>VG</v>
      </c>
      <c r="J4084" s="4" t="str">
        <v>STG</v>
      </c>
      <c r="K4084" s="4" t="str">
        <v>5.37 x 5.34 x 3.64</v>
      </c>
      <c r="L4084" s="4" t="str">
        <v>68.20</v>
      </c>
      <c r="M4084" s="4" t="str">
        <v>61.00</v>
      </c>
      <c r="N4084" s="4" t="str">
        <v/>
      </c>
      <c r="O4084" s="4" t="str">
        <v>GIA</v>
      </c>
      <c r="P4084" s="4">
        <v>1900</v>
      </c>
      <c r="Q4084" s="7">
        <v>-61</v>
      </c>
      <c r="R4084" s="5">
        <f>ROUND(P4084 * (1 + (Q4084 / 100)), 2)</f>
        <v>741</v>
      </c>
      <c r="S4084" s="5">
        <f>ROUND(R4084 * D4084, 2)</f>
        <v>748.41</v>
      </c>
      <c r="T4084" s="4" t="str">
        <v>MUMBAI</v>
      </c>
      <c r="U4084" s="8" t="str">
        <v>AVAILABLE</v>
      </c>
      <c r="V4084" s="4" t="str">
        <v>Crystal, Knot, Feather, Cavity</v>
      </c>
      <c r="W4084" s="9" t="str">
        <v>Media URL</v>
      </c>
    </row>
    <row r="4085">
      <c r="A4085" s="4" t="str">
        <v>1558845008</v>
      </c>
      <c r="B4085" s="4" t="str">
        <v>CUSHION</v>
      </c>
      <c r="C4085" s="4">
        <v>171524</v>
      </c>
      <c r="D4085" s="5">
        <v>1.1</v>
      </c>
      <c r="E4085" s="4" t="str">
        <v>Y-Z</v>
      </c>
      <c r="F4085" s="4" t="str">
        <v>IF</v>
      </c>
      <c r="G4085" s="4" t="str">
        <v xml:space="preserve"> </v>
      </c>
      <c r="H4085" s="4" t="str">
        <v>EX</v>
      </c>
      <c r="I4085" s="4" t="str">
        <v>EX</v>
      </c>
      <c r="J4085" s="4" t="str">
        <v>NONE</v>
      </c>
      <c r="K4085" s="4" t="str">
        <v>5.52 x 5.50 x 3.83</v>
      </c>
      <c r="L4085" s="4" t="str">
        <v>69.70</v>
      </c>
      <c r="M4085" s="4" t="str">
        <v>54.00</v>
      </c>
      <c r="N4085" s="4" t="str">
        <v/>
      </c>
      <c r="O4085" s="4" t="str">
        <v>GIA</v>
      </c>
      <c r="P4085" s="4">
        <v>2500</v>
      </c>
      <c r="Q4085" s="7">
        <v>-62</v>
      </c>
      <c r="R4085" s="5">
        <f>ROUND(P4085 * (1 + (Q4085 / 100)), 2)</f>
        <v>950</v>
      </c>
      <c r="S4085" s="5">
        <f>ROUND(R4085 * D4085, 2)</f>
        <v>1045</v>
      </c>
      <c r="T4085" s="4" t="str">
        <v>MUMBAI</v>
      </c>
      <c r="U4085" s="8" t="str">
        <v>AVAILABLE</v>
      </c>
      <c r="V4085" s="4" t="str">
        <v xml:space="preserve"> </v>
      </c>
      <c r="W4085" s="9" t="str">
        <v>Media URL</v>
      </c>
    </row>
    <row r="4086">
      <c r="A4086" s="4" t="str">
        <v>5553444890</v>
      </c>
      <c r="B4086" s="4" t="str">
        <v>CUSHION</v>
      </c>
      <c r="C4086" s="4">
        <v>156509</v>
      </c>
      <c r="D4086" s="5">
        <v>1.03</v>
      </c>
      <c r="E4086" s="4" t="str">
        <v>Y-Z</v>
      </c>
      <c r="F4086" s="4" t="str">
        <v>VVS2</v>
      </c>
      <c r="G4086" s="4" t="str">
        <v xml:space="preserve"> </v>
      </c>
      <c r="H4086" s="4" t="str">
        <v>EX</v>
      </c>
      <c r="I4086" s="4" t="str">
        <v>VG</v>
      </c>
      <c r="J4086" s="4" t="str">
        <v>NONE</v>
      </c>
      <c r="K4086" s="4" t="str">
        <v>5.42 x 5.40 x 3.72</v>
      </c>
      <c r="L4086" s="4" t="str">
        <v>68.80</v>
      </c>
      <c r="M4086" s="4" t="str">
        <v>60.00</v>
      </c>
      <c r="N4086" s="4" t="str">
        <v/>
      </c>
      <c r="O4086" s="4" t="str">
        <v>GIA</v>
      </c>
      <c r="P4086" s="4">
        <v>2100</v>
      </c>
      <c r="Q4086" s="7">
        <v>-57</v>
      </c>
      <c r="R4086" s="5">
        <f>ROUND(P4086 * (1 + (Q4086 / 100)), 2)</f>
        <v>903</v>
      </c>
      <c r="S4086" s="5">
        <f>ROUND(R4086 * D4086, 2)</f>
        <v>930.09</v>
      </c>
      <c r="T4086" s="4" t="str">
        <v>EXHIBITION</v>
      </c>
      <c r="U4086" s="8" t="str">
        <v>AVAILABLE</v>
      </c>
      <c r="V4086" s="4" t="str">
        <v>Needle, Feather, Cloud</v>
      </c>
      <c r="W4086" s="9" t="str">
        <v>Media URL</v>
      </c>
    </row>
    <row r="4087">
      <c r="A4087" s="4" t="str">
        <v>1558789702</v>
      </c>
      <c r="B4087" s="4" t="str">
        <v>CUSHION</v>
      </c>
      <c r="C4087" s="4">
        <v>169278</v>
      </c>
      <c r="D4087" s="5">
        <v>1.05</v>
      </c>
      <c r="E4087" s="4" t="str">
        <v>Y-Z</v>
      </c>
      <c r="F4087" s="4" t="str">
        <v>VVS2</v>
      </c>
      <c r="G4087" s="4" t="str">
        <v xml:space="preserve"> </v>
      </c>
      <c r="H4087" s="4" t="str">
        <v>EX</v>
      </c>
      <c r="I4087" s="4" t="str">
        <v>VG</v>
      </c>
      <c r="J4087" s="4" t="str">
        <v>NONE</v>
      </c>
      <c r="K4087" s="4" t="str">
        <v>5.41 x 5.40 x 3.77</v>
      </c>
      <c r="L4087" s="4" t="str">
        <v>69.80</v>
      </c>
      <c r="M4087" s="4" t="str">
        <v>59.00</v>
      </c>
      <c r="N4087" s="4" t="str">
        <v/>
      </c>
      <c r="O4087" s="4" t="str">
        <v>GIA</v>
      </c>
      <c r="P4087" s="4">
        <v>2100</v>
      </c>
      <c r="Q4087" s="7">
        <v>-56</v>
      </c>
      <c r="R4087" s="5">
        <f>ROUND(P4087 * (1 + (Q4087 / 100)), 2)</f>
        <v>924</v>
      </c>
      <c r="S4087" s="5">
        <f>ROUND(R4087 * D4087, 2)</f>
        <v>970.2</v>
      </c>
      <c r="T4087" s="4" t="str">
        <v>MUMBAI</v>
      </c>
      <c r="U4087" s="8" t="str">
        <v>AVAILABLE</v>
      </c>
      <c r="V4087" s="4" t="str">
        <v>Cloud, Feather</v>
      </c>
      <c r="W4087" s="9" t="str">
        <v>Media URL</v>
      </c>
    </row>
    <row r="4088">
      <c r="A4088" s="4" t="str">
        <v>1558789712</v>
      </c>
      <c r="B4088" s="4" t="str">
        <v>CUSHION</v>
      </c>
      <c r="C4088" s="4">
        <v>169280</v>
      </c>
      <c r="D4088" s="5">
        <v>1.4</v>
      </c>
      <c r="E4088" s="4" t="str">
        <v>Y-Z</v>
      </c>
      <c r="F4088" s="4" t="str">
        <v>VVS2</v>
      </c>
      <c r="G4088" s="4" t="str">
        <v xml:space="preserve"> </v>
      </c>
      <c r="H4088" s="4" t="str">
        <v>EX</v>
      </c>
      <c r="I4088" s="4" t="str">
        <v>EX</v>
      </c>
      <c r="J4088" s="4" t="str">
        <v>FNT</v>
      </c>
      <c r="K4088" s="4" t="str">
        <v>5.98 x 5.92 x 4.14</v>
      </c>
      <c r="L4088" s="4" t="str">
        <v>69.80</v>
      </c>
      <c r="M4088" s="4" t="str">
        <v>66.00</v>
      </c>
      <c r="N4088" s="4" t="str">
        <v/>
      </c>
      <c r="O4088" s="4" t="str">
        <v>GIA</v>
      </c>
      <c r="P4088" s="4">
        <v>2100</v>
      </c>
      <c r="Q4088" s="7">
        <v>-55</v>
      </c>
      <c r="R4088" s="5">
        <f>ROUND(P4088 * (1 + (Q4088 / 100)), 2)</f>
        <v>945</v>
      </c>
      <c r="S4088" s="5">
        <f>ROUND(R4088 * D4088, 2)</f>
        <v>1323</v>
      </c>
      <c r="T4088" s="4" t="str">
        <v>MUMBAI</v>
      </c>
      <c r="U4088" s="8" t="str">
        <v>AVAILABLE</v>
      </c>
      <c r="V4088" s="4" t="str">
        <v>Pinpoint</v>
      </c>
      <c r="W4088" s="9" t="str">
        <v>Media URL</v>
      </c>
    </row>
    <row r="4089">
      <c r="A4089" s="4" t="str">
        <v>2556535552</v>
      </c>
      <c r="B4089" s="4" t="str">
        <v>CUSHION</v>
      </c>
      <c r="C4089" s="4">
        <v>160367</v>
      </c>
      <c r="D4089" s="5">
        <v>1</v>
      </c>
      <c r="E4089" s="4" t="str">
        <v>Y-Z</v>
      </c>
      <c r="F4089" s="4" t="str">
        <v>VS1</v>
      </c>
      <c r="G4089" s="4" t="str">
        <v xml:space="preserve"> </v>
      </c>
      <c r="H4089" s="4" t="str">
        <v>EX</v>
      </c>
      <c r="I4089" s="4" t="str">
        <v>VG</v>
      </c>
      <c r="J4089" s="4" t="str">
        <v>FNT</v>
      </c>
      <c r="K4089" s="4" t="str">
        <v>5.33 x 5.29 x 3.68</v>
      </c>
      <c r="L4089" s="4" t="str">
        <v>69.60</v>
      </c>
      <c r="M4089" s="4" t="str">
        <v>59.00</v>
      </c>
      <c r="N4089" s="4" t="str">
        <v/>
      </c>
      <c r="O4089" s="4" t="str">
        <v>GIA</v>
      </c>
      <c r="P4089" s="4">
        <v>2000</v>
      </c>
      <c r="Q4089" s="7">
        <v>-54</v>
      </c>
      <c r="R4089" s="5">
        <f>ROUND(P4089 * (1 + (Q4089 / 100)), 2)</f>
        <v>920</v>
      </c>
      <c r="S4089" s="5">
        <f>ROUND(R4089 * D4089, 2)</f>
        <v>920</v>
      </c>
      <c r="T4089" s="4" t="str">
        <v>EXHIBITION</v>
      </c>
      <c r="U4089" s="8" t="str">
        <v>AVAILABLE</v>
      </c>
      <c r="V4089" s="4" t="str">
        <v>Crystal, Feather, Needle, Cloud, Indented Natural, Etch Channel</v>
      </c>
      <c r="W4089" s="9" t="str">
        <v>Media URL</v>
      </c>
    </row>
    <row r="4090">
      <c r="A4090" s="4" t="str">
        <v>2557506303</v>
      </c>
      <c r="B4090" s="4" t="str">
        <v>CUSHION</v>
      </c>
      <c r="C4090" s="4">
        <v>158244</v>
      </c>
      <c r="D4090" s="5">
        <v>1.12</v>
      </c>
      <c r="E4090" s="4" t="str">
        <v>Y-Z</v>
      </c>
      <c r="F4090" s="4" t="str">
        <v>VS1</v>
      </c>
      <c r="G4090" s="4" t="str">
        <v xml:space="preserve"> </v>
      </c>
      <c r="H4090" s="4" t="str">
        <v>EX</v>
      </c>
      <c r="I4090" s="4" t="str">
        <v>EX</v>
      </c>
      <c r="J4090" s="4" t="str">
        <v>NONE</v>
      </c>
      <c r="K4090" s="4" t="str">
        <v>5.62 x 5.54 x 3.87</v>
      </c>
      <c r="L4090" s="4" t="str">
        <v>69.90</v>
      </c>
      <c r="M4090" s="4" t="str">
        <v>59.00</v>
      </c>
      <c r="N4090" s="4" t="str">
        <v/>
      </c>
      <c r="O4090" s="4" t="str">
        <v>GIA</v>
      </c>
      <c r="P4090" s="4">
        <v>2000</v>
      </c>
      <c r="Q4090" s="7">
        <v>-55</v>
      </c>
      <c r="R4090" s="5">
        <f>ROUND(P4090 * (1 + (Q4090 / 100)), 2)</f>
        <v>900</v>
      </c>
      <c r="S4090" s="5">
        <f>ROUND(R4090 * D4090, 2)</f>
        <v>1008</v>
      </c>
      <c r="T4090" s="4" t="str">
        <v>EXHIBITION</v>
      </c>
      <c r="U4090" s="8" t="str">
        <v>AVAILABLE</v>
      </c>
      <c r="V4090" s="4" t="str">
        <v>Crystal, Needle, Cloud</v>
      </c>
      <c r="W4090" s="9" t="str">
        <v>Media URL</v>
      </c>
    </row>
    <row r="4091">
      <c r="A4091" s="4" t="str">
        <v>2554202721</v>
      </c>
      <c r="B4091" s="4" t="str">
        <v>CUSHION</v>
      </c>
      <c r="C4091" s="4">
        <v>144097</v>
      </c>
      <c r="D4091" s="5">
        <v>1</v>
      </c>
      <c r="E4091" s="4" t="str">
        <v>Y-Z</v>
      </c>
      <c r="F4091" s="4" t="str">
        <v>VS2</v>
      </c>
      <c r="G4091" s="4" t="str">
        <v xml:space="preserve"> </v>
      </c>
      <c r="H4091" s="4" t="str">
        <v>VG</v>
      </c>
      <c r="I4091" s="4" t="str">
        <v>VG</v>
      </c>
      <c r="J4091" s="4" t="str">
        <v>STG</v>
      </c>
      <c r="K4091" s="4" t="str">
        <v>5.36 x 5.13 x 3.85</v>
      </c>
      <c r="L4091" s="4" t="str">
        <v>74.90</v>
      </c>
      <c r="M4091" s="4" t="str">
        <v>58.00</v>
      </c>
      <c r="N4091" s="4" t="str">
        <v/>
      </c>
      <c r="O4091" s="4" t="str">
        <v>GIA</v>
      </c>
      <c r="P4091" s="4">
        <v>1900</v>
      </c>
      <c r="Q4091" s="7">
        <v>-62</v>
      </c>
      <c r="R4091" s="5">
        <f>ROUND(P4091 * (1 + (Q4091 / 100)), 2)</f>
        <v>722</v>
      </c>
      <c r="S4091" s="5">
        <f>ROUND(R4091 * D4091, 2)</f>
        <v>722</v>
      </c>
      <c r="T4091" s="4" t="str">
        <v>EXHIBITION</v>
      </c>
      <c r="U4091" s="8" t="str">
        <v>AVAILABLE</v>
      </c>
      <c r="V4091" s="4" t="str">
        <v>Crystal, Feather, Indented Natural, Natural</v>
      </c>
      <c r="W4091" s="9" t="str">
        <v>Media URL</v>
      </c>
    </row>
    <row r="4092">
      <c r="A4092" s="4" t="str">
        <v>6551527850</v>
      </c>
      <c r="B4092" s="4" t="str">
        <v>CUSHION</v>
      </c>
      <c r="C4092" s="4">
        <v>160463</v>
      </c>
      <c r="D4092" s="5">
        <v>1.01</v>
      </c>
      <c r="E4092" s="4" t="str">
        <v>Y-Z</v>
      </c>
      <c r="F4092" s="4" t="str">
        <v>VS2</v>
      </c>
      <c r="G4092" s="4" t="str">
        <v xml:space="preserve"> </v>
      </c>
      <c r="H4092" s="4" t="str">
        <v>EX</v>
      </c>
      <c r="I4092" s="4" t="str">
        <v>GD</v>
      </c>
      <c r="J4092" s="4" t="str">
        <v>FNT</v>
      </c>
      <c r="K4092" s="4" t="str">
        <v>5.39 x 5.20 x 3.78</v>
      </c>
      <c r="L4092" s="4" t="str">
        <v>72.70</v>
      </c>
      <c r="M4092" s="4" t="str">
        <v>58.00</v>
      </c>
      <c r="N4092" s="4" t="str">
        <v/>
      </c>
      <c r="O4092" s="4" t="str">
        <v>GIA</v>
      </c>
      <c r="P4092" s="4">
        <v>1900</v>
      </c>
      <c r="Q4092" s="7">
        <v>-56</v>
      </c>
      <c r="R4092" s="5">
        <f>ROUND(P4092 * (1 + (Q4092 / 100)), 2)</f>
        <v>836</v>
      </c>
      <c r="S4092" s="5">
        <f>ROUND(R4092 * D4092, 2)</f>
        <v>844.36</v>
      </c>
      <c r="T4092" s="4" t="str">
        <v>EXHIBITION</v>
      </c>
      <c r="U4092" s="8" t="str">
        <v>AVAILABLE</v>
      </c>
      <c r="V4092" s="4" t="str">
        <v>Cloud, Crystal, Needle</v>
      </c>
      <c r="W4092" s="9" t="str">
        <v>Media URL</v>
      </c>
    </row>
    <row r="4093">
      <c r="A4093" s="4" t="str">
        <v>2557599786</v>
      </c>
      <c r="B4093" s="4" t="str">
        <v>CUSHION</v>
      </c>
      <c r="C4093" s="4">
        <v>162027</v>
      </c>
      <c r="D4093" s="5">
        <v>1.01</v>
      </c>
      <c r="E4093" s="4" t="str">
        <v>Y-Z</v>
      </c>
      <c r="F4093" s="4" t="str">
        <v>VS2</v>
      </c>
      <c r="G4093" s="4" t="str">
        <v xml:space="preserve"> </v>
      </c>
      <c r="H4093" s="4" t="str">
        <v>EX</v>
      </c>
      <c r="I4093" s="4" t="str">
        <v>VG</v>
      </c>
      <c r="J4093" s="4" t="str">
        <v>FNT</v>
      </c>
      <c r="K4093" s="4" t="str">
        <v>5.32 x 5.31 x 3.66</v>
      </c>
      <c r="L4093" s="4" t="str">
        <v>68.90</v>
      </c>
      <c r="M4093" s="4" t="str">
        <v>61.00</v>
      </c>
      <c r="N4093" s="4" t="str">
        <v/>
      </c>
      <c r="O4093" s="4" t="str">
        <v>GIA</v>
      </c>
      <c r="P4093" s="4">
        <v>1900</v>
      </c>
      <c r="Q4093" s="7">
        <v>-51</v>
      </c>
      <c r="R4093" s="5">
        <f>ROUND(P4093 * (1 + (Q4093 / 100)), 2)</f>
        <v>931</v>
      </c>
      <c r="S4093" s="5">
        <f>ROUND(R4093 * D4093, 2)</f>
        <v>940.31</v>
      </c>
      <c r="T4093" s="4" t="str">
        <v>EXHIBITION</v>
      </c>
      <c r="U4093" s="8" t="str">
        <v>AVAILABLE</v>
      </c>
      <c r="V4093" s="4" t="str">
        <v>Crystal, Feather</v>
      </c>
      <c r="W4093" s="9" t="str">
        <v>Media URL</v>
      </c>
    </row>
    <row r="4094">
      <c r="A4094" s="4" t="str">
        <v>2554789694</v>
      </c>
      <c r="B4094" s="4" t="str">
        <v>CUSHION</v>
      </c>
      <c r="C4094" s="4">
        <v>168894</v>
      </c>
      <c r="D4094" s="5">
        <v>1.01</v>
      </c>
      <c r="E4094" s="4" t="str">
        <v>Y-Z</v>
      </c>
      <c r="F4094" s="4" t="str">
        <v>VS2</v>
      </c>
      <c r="G4094" s="4" t="str">
        <v xml:space="preserve"> </v>
      </c>
      <c r="H4094" s="4" t="str">
        <v>EX</v>
      </c>
      <c r="I4094" s="4" t="str">
        <v>VG</v>
      </c>
      <c r="J4094" s="4" t="str">
        <v>MED</v>
      </c>
      <c r="K4094" s="4" t="str">
        <v>5.34 x 5.29 x 3.79</v>
      </c>
      <c r="L4094" s="4" t="str">
        <v>71.60</v>
      </c>
      <c r="M4094" s="4" t="str">
        <v>65.00</v>
      </c>
      <c r="N4094" s="4" t="str">
        <v/>
      </c>
      <c r="O4094" s="4" t="str">
        <v>GIA</v>
      </c>
      <c r="P4094" s="4">
        <v>1900</v>
      </c>
      <c r="Q4094" s="7">
        <v>-55</v>
      </c>
      <c r="R4094" s="5">
        <f>ROUND(P4094 * (1 + (Q4094 / 100)), 2)</f>
        <v>855</v>
      </c>
      <c r="S4094" s="5">
        <f>ROUND(R4094 * D4094, 2)</f>
        <v>863.55</v>
      </c>
      <c r="T4094" s="4" t="str">
        <v>MUMBAI</v>
      </c>
      <c r="U4094" s="8" t="str">
        <v>AVAILABLE</v>
      </c>
      <c r="V4094" s="4" t="str">
        <v>Crystal, Feather, Knot</v>
      </c>
      <c r="W4094" s="9" t="str">
        <v>Media URL</v>
      </c>
    </row>
    <row r="4095">
      <c r="A4095" s="4" t="str">
        <v>5556599543</v>
      </c>
      <c r="B4095" s="4" t="str">
        <v>CUSHION</v>
      </c>
      <c r="C4095" s="4">
        <v>161939</v>
      </c>
      <c r="D4095" s="5">
        <v>1.01</v>
      </c>
      <c r="E4095" s="4" t="str">
        <v>Y-Z</v>
      </c>
      <c r="F4095" s="4" t="str">
        <v>VS2</v>
      </c>
      <c r="G4095" s="4" t="str">
        <v xml:space="preserve"> </v>
      </c>
      <c r="H4095" s="4" t="str">
        <v>EX</v>
      </c>
      <c r="I4095" s="4" t="str">
        <v>EX</v>
      </c>
      <c r="J4095" s="4" t="str">
        <v>FNT</v>
      </c>
      <c r="K4095" s="4" t="str">
        <v>5.97 x 5.04 x 3.49</v>
      </c>
      <c r="L4095" s="4" t="str">
        <v>69.20</v>
      </c>
      <c r="M4095" s="4" t="str">
        <v>63.00</v>
      </c>
      <c r="N4095" s="4" t="str">
        <v/>
      </c>
      <c r="O4095" s="4" t="str">
        <v>GIA</v>
      </c>
      <c r="P4095" s="4">
        <v>1900</v>
      </c>
      <c r="Q4095" s="7">
        <v>-54</v>
      </c>
      <c r="R4095" s="5">
        <f>ROUND(P4095 * (1 + (Q4095 / 100)), 2)</f>
        <v>874</v>
      </c>
      <c r="S4095" s="5">
        <f>ROUND(R4095 * D4095, 2)</f>
        <v>882.74</v>
      </c>
      <c r="T4095" s="4" t="str">
        <v>EXHIBITION</v>
      </c>
      <c r="U4095" s="8" t="str">
        <v>AVAILABLE</v>
      </c>
      <c r="V4095" s="4" t="str">
        <v>Crystal, Feather, Indented Natural, Cloud, Pinpoint</v>
      </c>
      <c r="W4095" s="9" t="str">
        <v>Media URL</v>
      </c>
    </row>
    <row r="4096">
      <c r="A4096" s="4" t="str">
        <v>1543931281</v>
      </c>
      <c r="B4096" s="4" t="str">
        <v>CUSHION</v>
      </c>
      <c r="C4096" s="4">
        <v>133949</v>
      </c>
      <c r="D4096" s="5">
        <v>1.01</v>
      </c>
      <c r="E4096" s="4" t="str">
        <v>Y-Z</v>
      </c>
      <c r="F4096" s="4" t="str">
        <v>SI1</v>
      </c>
      <c r="G4096" s="4" t="str">
        <v xml:space="preserve"> </v>
      </c>
      <c r="H4096" s="4" t="str">
        <v>EX</v>
      </c>
      <c r="I4096" s="4" t="str">
        <v>VG</v>
      </c>
      <c r="J4096" s="4" t="str">
        <v>FNT</v>
      </c>
      <c r="K4096" s="4" t="str">
        <v>6.22 x 4.99 x 3.47</v>
      </c>
      <c r="L4096" s="4" t="str">
        <v>69.40</v>
      </c>
      <c r="M4096" s="4" t="str">
        <v>56.00</v>
      </c>
      <c r="N4096" s="4" t="str">
        <v/>
      </c>
      <c r="O4096" s="4" t="str">
        <v>GIA</v>
      </c>
      <c r="P4096" s="4">
        <v>1800</v>
      </c>
      <c r="Q4096" s="7">
        <v>-60</v>
      </c>
      <c r="R4096" s="5">
        <f>ROUND(P4096 * (1 + (Q4096 / 100)), 2)</f>
        <v>720</v>
      </c>
      <c r="S4096" s="5">
        <f>ROUND(R4096 * D4096, 2)</f>
        <v>727.2</v>
      </c>
      <c r="T4096" s="4" t="str">
        <v>EXHIBITION</v>
      </c>
      <c r="U4096" s="8" t="str">
        <v>AVAILABLE</v>
      </c>
      <c r="V4096" s="4" t="str">
        <v>Crystal, Feather, Pinpoint</v>
      </c>
      <c r="W4096" s="9" t="str">
        <v>Media URL</v>
      </c>
    </row>
    <row r="4097" xml:space="preserve">
      <c r="A4097" s="12" t="str">
        <v/>
      </c>
      <c r="B4097" s="12" t="str">
        <v/>
      </c>
      <c r="C4097" s="12">
        <f>COUNTA(C2:C4096)</f>
        <v>4095</v>
      </c>
      <c r="D4097" s="13">
        <f>ROUND(SUM(D2:D4096), 2)</f>
        <v>4818.08</v>
      </c>
      <c r="E4097" s="12" t="str">
        <v/>
      </c>
      <c r="F4097" s="12" t="str">
        <v/>
      </c>
      <c r="G4097" s="12" t="str">
        <v/>
      </c>
      <c r="H4097" s="12" t="str">
        <v/>
      </c>
      <c r="I4097" s="12" t="str">
        <v/>
      </c>
      <c r="J4097" s="12" t="str">
        <v/>
      </c>
      <c r="K4097" s="12" t="str">
        <v/>
      </c>
      <c r="L4097" s="12" t="str">
        <v/>
      </c>
      <c r="M4097" s="12" t="str">
        <v/>
      </c>
      <c r="N4097" s="12" t="str">
        <v/>
      </c>
      <c r="O4097" s="12" t="str">
        <v/>
      </c>
      <c r="P4097" s="12" t="str">
        <v/>
      </c>
      <c r="Q4097" s="14" xml:space="preserve">
        <f xml:space="preserve">ROUND((100 - (SUM(S2:S4096) / 
                        SUMPRODUCT(D2:D4096, (100 * R2:R4096) 
                        / (100 + Q2:Q4096)) )  * 100)  * -1,2)</f>
        <v>-58.98</v>
      </c>
      <c r="R4097" s="13">
        <f>IF(D4097=0, 0, ROUND(S4097/D4097, 2))</f>
        <v>1756.71</v>
      </c>
      <c r="S4097" s="13">
        <f>ROUND(SUM(S2:S4096), 2)</f>
        <v>8463957.73</v>
      </c>
      <c r="T4097" s="12" t="str">
        <v/>
      </c>
      <c r="U4097" s="12" t="str">
        <v/>
      </c>
      <c r="V4097" s="12" t="str">
        <v/>
      </c>
      <c r="W4097" s="15" t="str">
        <v/>
      </c>
    </row>
  </sheetData>
  <hyperlinks>
    <hyperlink ref="W2" r:id="rId1" tooltip="Click to open images &amp; videos"/>
    <hyperlink ref="W3" r:id="rId2" tooltip="Click to open images &amp; videos"/>
    <hyperlink ref="W4" r:id="rId3" tooltip="Click to open images &amp; videos"/>
    <hyperlink ref="W5" r:id="rId4" tooltip="Click to open images &amp; videos"/>
    <hyperlink ref="W6" r:id="rId5" tooltip="Click to open images &amp; videos"/>
    <hyperlink ref="W7" r:id="rId6" tooltip="Click to open images &amp; videos"/>
    <hyperlink ref="W8" r:id="rId7" tooltip="Click to open images &amp; videos"/>
    <hyperlink ref="W9" r:id="rId8" tooltip="Click to open images &amp; videos"/>
    <hyperlink ref="W10" r:id="rId9" tooltip="Click to open images &amp; videos"/>
    <hyperlink ref="W11" r:id="rId10" tooltip="Click to open images &amp; videos"/>
    <hyperlink ref="W12" r:id="rId11" tooltip="Click to open images &amp; videos"/>
    <hyperlink ref="W13" r:id="rId12" tooltip="Click to open images &amp; videos"/>
    <hyperlink ref="W14" r:id="rId13" tooltip="Click to open images &amp; videos"/>
    <hyperlink ref="W15" r:id="rId14" tooltip="Click to open images &amp; videos"/>
    <hyperlink ref="W16" r:id="rId15" tooltip="Click to open images &amp; videos"/>
    <hyperlink ref="W17" r:id="rId16" tooltip="Click to open images &amp; videos"/>
    <hyperlink ref="W18" r:id="rId17" tooltip="Click to open images &amp; videos"/>
    <hyperlink ref="W19" r:id="rId18" tooltip="Click to open images &amp; videos"/>
    <hyperlink ref="W20" r:id="rId19" tooltip="Click to open images &amp; videos"/>
    <hyperlink ref="W21" r:id="rId20" tooltip="Click to open images &amp; videos"/>
    <hyperlink ref="W22" r:id="rId21" tooltip="Click to open images &amp; videos"/>
    <hyperlink ref="W23" r:id="rId22" tooltip="Click to open images &amp; videos"/>
    <hyperlink ref="W24" r:id="rId23" tooltip="Click to open images &amp; videos"/>
    <hyperlink ref="W25" r:id="rId24" tooltip="Click to open images &amp; videos"/>
    <hyperlink ref="W26" r:id="rId25" tooltip="Click to open images &amp; videos"/>
    <hyperlink ref="W27" r:id="rId26" tooltip="Click to open images &amp; videos"/>
    <hyperlink ref="W28" r:id="rId27" tooltip="Click to open images &amp; videos"/>
    <hyperlink ref="W29" r:id="rId28" tooltip="Click to open images &amp; videos"/>
    <hyperlink ref="W30" r:id="rId29" tooltip="Click to open images &amp; videos"/>
    <hyperlink ref="W31" r:id="rId30" tooltip="Click to open images &amp; videos"/>
    <hyperlink ref="W32" r:id="rId31" tooltip="Click to open images &amp; videos"/>
    <hyperlink ref="W33" r:id="rId32" tooltip="Click to open images &amp; videos"/>
    <hyperlink ref="W34" r:id="rId33" tooltip="Click to open images &amp; videos"/>
    <hyperlink ref="W35" r:id="rId34" tooltip="Click to open images &amp; videos"/>
    <hyperlink ref="W36" r:id="rId35" tooltip="Click to open images &amp; videos"/>
    <hyperlink ref="W37" r:id="rId36" tooltip="Click to open images &amp; videos"/>
    <hyperlink ref="W38" r:id="rId37" tooltip="Click to open images &amp; videos"/>
    <hyperlink ref="W39" r:id="rId38" tooltip="Click to open images &amp; videos"/>
    <hyperlink ref="W40" r:id="rId39" tooltip="Click to open images &amp; videos"/>
    <hyperlink ref="W41" r:id="rId40" tooltip="Click to open images &amp; videos"/>
    <hyperlink ref="W42" r:id="rId41" tooltip="Click to open images &amp; videos"/>
    <hyperlink ref="W43" r:id="rId42" tooltip="Click to open images &amp; videos"/>
    <hyperlink ref="W44" r:id="rId43" tooltip="Click to open images &amp; videos"/>
    <hyperlink ref="W45" r:id="rId44" tooltip="Click to open images &amp; videos"/>
    <hyperlink ref="W46" r:id="rId45" tooltip="Click to open images &amp; videos"/>
    <hyperlink ref="W47" r:id="rId46" tooltip="Click to open images &amp; videos"/>
    <hyperlink ref="W48" r:id="rId47" tooltip="Click to open images &amp; videos"/>
    <hyperlink ref="W49" r:id="rId48" tooltip="Click to open images &amp; videos"/>
    <hyperlink ref="W50" r:id="rId49" tooltip="Click to open images &amp; videos"/>
    <hyperlink ref="W51" r:id="rId50" tooltip="Click to open images &amp; videos"/>
    <hyperlink ref="W52" r:id="rId51" tooltip="Click to open images &amp; videos"/>
    <hyperlink ref="W53" r:id="rId52" tooltip="Click to open images &amp; videos"/>
    <hyperlink ref="W54" r:id="rId53" tooltip="Click to open images &amp; videos"/>
    <hyperlink ref="W55" r:id="rId54" tooltip="Click to open images &amp; videos"/>
    <hyperlink ref="W56" r:id="rId55" tooltip="Click to open images &amp; videos"/>
    <hyperlink ref="W57" r:id="rId56" tooltip="Click to open images &amp; videos"/>
    <hyperlink ref="W58" r:id="rId57" tooltip="Click to open images &amp; videos"/>
    <hyperlink ref="W59" r:id="rId58" tooltip="Click to open images &amp; videos"/>
    <hyperlink ref="W60" r:id="rId59" tooltip="Click to open images &amp; videos"/>
    <hyperlink ref="W61" r:id="rId60" tooltip="Click to open images &amp; videos"/>
    <hyperlink ref="W62" r:id="rId61" tooltip="Click to open images &amp; videos"/>
    <hyperlink ref="W63" r:id="rId62" tooltip="Click to open images &amp; videos"/>
    <hyperlink ref="W64" r:id="rId63" tooltip="Click to open images &amp; videos"/>
    <hyperlink ref="W65" r:id="rId64" tooltip="Click to open images &amp; videos"/>
    <hyperlink ref="W66" r:id="rId65" tooltip="Click to open images &amp; videos"/>
    <hyperlink ref="W67" r:id="rId66" tooltip="Click to open images &amp; videos"/>
    <hyperlink ref="W68" r:id="rId67" tooltip="Click to open images &amp; videos"/>
    <hyperlink ref="W69" r:id="rId68" tooltip="Click to open images &amp; videos"/>
    <hyperlink ref="W70" r:id="rId69" tooltip="Click to open images &amp; videos"/>
    <hyperlink ref="W71" r:id="rId70" tooltip="Click to open images &amp; videos"/>
    <hyperlink ref="W72" r:id="rId71" tooltip="Click to open images &amp; videos"/>
    <hyperlink ref="W73" r:id="rId72" tooltip="Click to open images &amp; videos"/>
    <hyperlink ref="W74" r:id="rId73" tooltip="Click to open images &amp; videos"/>
    <hyperlink ref="W75" r:id="rId74" tooltip="Click to open images &amp; videos"/>
    <hyperlink ref="W76" r:id="rId75" tooltip="Click to open images &amp; videos"/>
    <hyperlink ref="W77" r:id="rId76" tooltip="Click to open images &amp; videos"/>
    <hyperlink ref="W78" r:id="rId77" tooltip="Click to open images &amp; videos"/>
    <hyperlink ref="W79" r:id="rId78" tooltip="Click to open images &amp; videos"/>
    <hyperlink ref="W80" r:id="rId79" tooltip="Click to open images &amp; videos"/>
    <hyperlink ref="W81" r:id="rId80" tooltip="Click to open images &amp; videos"/>
    <hyperlink ref="W82" r:id="rId81" tooltip="Click to open images &amp; videos"/>
    <hyperlink ref="W83" r:id="rId82" tooltip="Click to open images &amp; videos"/>
    <hyperlink ref="W84" r:id="rId83" tooltip="Click to open images &amp; videos"/>
    <hyperlink ref="W85" r:id="rId84" tooltip="Click to open images &amp; videos"/>
    <hyperlink ref="W86" r:id="rId85" tooltip="Click to open images &amp; videos"/>
    <hyperlink ref="W87" r:id="rId86" tooltip="Click to open images &amp; videos"/>
    <hyperlink ref="W88" r:id="rId87" tooltip="Click to open images &amp; videos"/>
    <hyperlink ref="W89" r:id="rId88" tooltip="Click to open images &amp; videos"/>
    <hyperlink ref="W90" r:id="rId89" tooltip="Click to open images &amp; videos"/>
    <hyperlink ref="W91" r:id="rId90" tooltip="Click to open images &amp; videos"/>
    <hyperlink ref="W92" r:id="rId91" tooltip="Click to open images &amp; videos"/>
    <hyperlink ref="W93" r:id="rId92" tooltip="Click to open images &amp; videos"/>
    <hyperlink ref="W94" r:id="rId93" tooltip="Click to open images &amp; videos"/>
    <hyperlink ref="W95" r:id="rId94" tooltip="Click to open images &amp; videos"/>
    <hyperlink ref="W96" r:id="rId95" tooltip="Click to open images &amp; videos"/>
    <hyperlink ref="W97" r:id="rId96" tooltip="Click to open images &amp; videos"/>
    <hyperlink ref="W98" r:id="rId97" tooltip="Click to open images &amp; videos"/>
    <hyperlink ref="W99" r:id="rId98" tooltip="Click to open images &amp; videos"/>
    <hyperlink ref="W100" r:id="rId99" tooltip="Click to open images &amp; videos"/>
    <hyperlink ref="W101" r:id="rId100" tooltip="Click to open images &amp; videos"/>
    <hyperlink ref="W102" r:id="rId101" tooltip="Click to open images &amp; videos"/>
    <hyperlink ref="W103" r:id="rId102" tooltip="Click to open images &amp; videos"/>
    <hyperlink ref="W104" r:id="rId103" tooltip="Click to open images &amp; videos"/>
    <hyperlink ref="W105" r:id="rId104" tooltip="Click to open images &amp; videos"/>
    <hyperlink ref="W106" r:id="rId105" tooltip="Click to open images &amp; videos"/>
    <hyperlink ref="W107" r:id="rId106" tooltip="Click to open images &amp; videos"/>
    <hyperlink ref="W108" r:id="rId107" tooltip="Click to open images &amp; videos"/>
    <hyperlink ref="W109" r:id="rId108" tooltip="Click to open images &amp; videos"/>
    <hyperlink ref="W110" r:id="rId109" tooltip="Click to open images &amp; videos"/>
    <hyperlink ref="W111" r:id="rId110" tooltip="Click to open images &amp; videos"/>
    <hyperlink ref="W112" r:id="rId111" tooltip="Click to open images &amp; videos"/>
    <hyperlink ref="W113" r:id="rId112" tooltip="Click to open images &amp; videos"/>
    <hyperlink ref="W114" r:id="rId113" tooltip="Click to open images &amp; videos"/>
    <hyperlink ref="W115" r:id="rId114" tooltip="Click to open images &amp; videos"/>
    <hyperlink ref="W116" r:id="rId115" tooltip="Click to open images &amp; videos"/>
    <hyperlink ref="W117" r:id="rId116" tooltip="Click to open images &amp; videos"/>
    <hyperlink ref="W118" r:id="rId117" tooltip="Click to open images &amp; videos"/>
    <hyperlink ref="W119" r:id="rId118" tooltip="Click to open images &amp; videos"/>
    <hyperlink ref="W120" r:id="rId119" tooltip="Click to open images &amp; videos"/>
    <hyperlink ref="W121" r:id="rId120" tooltip="Click to open images &amp; videos"/>
    <hyperlink ref="W122" r:id="rId121" tooltip="Click to open images &amp; videos"/>
    <hyperlink ref="W123" r:id="rId122" tooltip="Click to open images &amp; videos"/>
    <hyperlink ref="W124" r:id="rId123" tooltip="Click to open images &amp; videos"/>
    <hyperlink ref="W125" r:id="rId124" tooltip="Click to open images &amp; videos"/>
    <hyperlink ref="W126" r:id="rId125" tooltip="Click to open images &amp; videos"/>
    <hyperlink ref="W127" r:id="rId126" tooltip="Click to open images &amp; videos"/>
    <hyperlink ref="W128" r:id="rId127" tooltip="Click to open images &amp; videos"/>
    <hyperlink ref="W129" r:id="rId128" tooltip="Click to open images &amp; videos"/>
    <hyperlink ref="W130" r:id="rId129" tooltip="Click to open images &amp; videos"/>
    <hyperlink ref="W131" r:id="rId130" tooltip="Click to open images &amp; videos"/>
    <hyperlink ref="W132" r:id="rId131" tooltip="Click to open images &amp; videos"/>
    <hyperlink ref="W133" r:id="rId132" tooltip="Click to open images &amp; videos"/>
    <hyperlink ref="W134" r:id="rId133" tooltip="Click to open images &amp; videos"/>
    <hyperlink ref="W135" r:id="rId134" tooltip="Click to open images &amp; videos"/>
    <hyperlink ref="W136" r:id="rId135" tooltip="Click to open images &amp; videos"/>
    <hyperlink ref="W137" r:id="rId136" tooltip="Click to open images &amp; videos"/>
    <hyperlink ref="W138" r:id="rId137" tooltip="Click to open images &amp; videos"/>
    <hyperlink ref="W139" r:id="rId138" tooltip="Click to open images &amp; videos"/>
    <hyperlink ref="W140" r:id="rId139" tooltip="Click to open images &amp; videos"/>
    <hyperlink ref="W141" r:id="rId140" tooltip="Click to open images &amp; videos"/>
    <hyperlink ref="W142" r:id="rId141" tooltip="Click to open images &amp; videos"/>
    <hyperlink ref="W143" r:id="rId142" tooltip="Click to open images &amp; videos"/>
    <hyperlink ref="W144" r:id="rId143" tooltip="Click to open images &amp; videos"/>
    <hyperlink ref="W145" r:id="rId144" tooltip="Click to open images &amp; videos"/>
    <hyperlink ref="W146" r:id="rId145" tooltip="Click to open images &amp; videos"/>
    <hyperlink ref="W147" r:id="rId146" tooltip="Click to open images &amp; videos"/>
    <hyperlink ref="W148" r:id="rId147" tooltip="Click to open images &amp; videos"/>
    <hyperlink ref="W149" r:id="rId148" tooltip="Click to open images &amp; videos"/>
    <hyperlink ref="W150" r:id="rId149" tooltip="Click to open images &amp; videos"/>
    <hyperlink ref="W151" r:id="rId150" tooltip="Click to open images &amp; videos"/>
    <hyperlink ref="W152" r:id="rId151" tooltip="Click to open images &amp; videos"/>
    <hyperlink ref="W153" r:id="rId152" tooltip="Click to open images &amp; videos"/>
    <hyperlink ref="W154" r:id="rId153" tooltip="Click to open images &amp; videos"/>
    <hyperlink ref="W155" r:id="rId154" tooltip="Click to open images &amp; videos"/>
    <hyperlink ref="W156" r:id="rId155" tooltip="Click to open images &amp; videos"/>
    <hyperlink ref="W157" r:id="rId156" tooltip="Click to open images &amp; videos"/>
    <hyperlink ref="W158" r:id="rId157" tooltip="Click to open images &amp; videos"/>
    <hyperlink ref="W159" r:id="rId158" tooltip="Click to open images &amp; videos"/>
    <hyperlink ref="W160" r:id="rId159" tooltip="Click to open images &amp; videos"/>
    <hyperlink ref="W161" r:id="rId160" tooltip="Click to open images &amp; videos"/>
    <hyperlink ref="W162" r:id="rId161" tooltip="Click to open images &amp; videos"/>
    <hyperlink ref="W163" r:id="rId162" tooltip="Click to open images &amp; videos"/>
    <hyperlink ref="W164" r:id="rId163" tooltip="Click to open images &amp; videos"/>
    <hyperlink ref="W165" r:id="rId164" tooltip="Click to open images &amp; videos"/>
    <hyperlink ref="W166" r:id="rId165" tooltip="Click to open images &amp; videos"/>
    <hyperlink ref="W167" r:id="rId166" tooltip="Click to open images &amp; videos"/>
    <hyperlink ref="W168" r:id="rId167" tooltip="Click to open images &amp; videos"/>
    <hyperlink ref="W169" r:id="rId168" tooltip="Click to open images &amp; videos"/>
    <hyperlink ref="W170" r:id="rId169" tooltip="Click to open images &amp; videos"/>
    <hyperlink ref="W171" r:id="rId170" tooltip="Click to open images &amp; videos"/>
    <hyperlink ref="W172" r:id="rId171" tooltip="Click to open images &amp; videos"/>
    <hyperlink ref="W173" r:id="rId172" tooltip="Click to open images &amp; videos"/>
    <hyperlink ref="W174" r:id="rId173" tooltip="Click to open images &amp; videos"/>
    <hyperlink ref="W175" r:id="rId174" tooltip="Click to open images &amp; videos"/>
    <hyperlink ref="W176" r:id="rId175" tooltip="Click to open images &amp; videos"/>
    <hyperlink ref="W177" r:id="rId176" tooltip="Click to open images &amp; videos"/>
    <hyperlink ref="W178" r:id="rId177" tooltip="Click to open images &amp; videos"/>
    <hyperlink ref="W179" r:id="rId178" tooltip="Click to open images &amp; videos"/>
    <hyperlink ref="W180" r:id="rId179" tooltip="Click to open images &amp; videos"/>
    <hyperlink ref="W181" r:id="rId180" tooltip="Click to open images &amp; videos"/>
    <hyperlink ref="W182" r:id="rId181" tooltip="Click to open images &amp; videos"/>
    <hyperlink ref="W183" r:id="rId182" tooltip="Click to open images &amp; videos"/>
    <hyperlink ref="W184" r:id="rId183" tooltip="Click to open images &amp; videos"/>
    <hyperlink ref="W185" r:id="rId184" tooltip="Click to open images &amp; videos"/>
    <hyperlink ref="W186" r:id="rId185" tooltip="Click to open images &amp; videos"/>
    <hyperlink ref="W187" r:id="rId186" tooltip="Click to open images &amp; videos"/>
    <hyperlink ref="W188" r:id="rId187" tooltip="Click to open images &amp; videos"/>
    <hyperlink ref="W189" r:id="rId188" tooltip="Click to open images &amp; videos"/>
    <hyperlink ref="W190" r:id="rId189" tooltip="Click to open images &amp; videos"/>
    <hyperlink ref="W191" r:id="rId190" tooltip="Click to open images &amp; videos"/>
    <hyperlink ref="W192" r:id="rId191" tooltip="Click to open images &amp; videos"/>
    <hyperlink ref="W193" r:id="rId192" tooltip="Click to open images &amp; videos"/>
    <hyperlink ref="W194" r:id="rId193" tooltip="Click to open images &amp; videos"/>
    <hyperlink ref="W195" r:id="rId194" tooltip="Click to open images &amp; videos"/>
    <hyperlink ref="W196" r:id="rId195" tooltip="Click to open images &amp; videos"/>
    <hyperlink ref="W197" r:id="rId196" tooltip="Click to open images &amp; videos"/>
    <hyperlink ref="W198" r:id="rId197" tooltip="Click to open images &amp; videos"/>
    <hyperlink ref="W199" r:id="rId198" tooltip="Click to open images &amp; videos"/>
    <hyperlink ref="W200" r:id="rId199" tooltip="Click to open images &amp; videos"/>
    <hyperlink ref="W201" r:id="rId200" tooltip="Click to open images &amp; videos"/>
    <hyperlink ref="W202" r:id="rId201" tooltip="Click to open images &amp; videos"/>
    <hyperlink ref="W203" r:id="rId202" tooltip="Click to open images &amp; videos"/>
    <hyperlink ref="W204" r:id="rId203" tooltip="Click to open images &amp; videos"/>
    <hyperlink ref="W205" r:id="rId204" tooltip="Click to open images &amp; videos"/>
    <hyperlink ref="W206" r:id="rId205" tooltip="Click to open images &amp; videos"/>
    <hyperlink ref="W207" r:id="rId206" tooltip="Click to open images &amp; videos"/>
    <hyperlink ref="W208" r:id="rId207" tooltip="Click to open images &amp; videos"/>
    <hyperlink ref="W209" r:id="rId208" tooltip="Click to open images &amp; videos"/>
    <hyperlink ref="W210" r:id="rId209" tooltip="Click to open images &amp; videos"/>
    <hyperlink ref="W211" r:id="rId210" tooltip="Click to open images &amp; videos"/>
    <hyperlink ref="W212" r:id="rId211" tooltip="Click to open images &amp; videos"/>
    <hyperlink ref="W213" r:id="rId212" tooltip="Click to open images &amp; videos"/>
    <hyperlink ref="W214" r:id="rId213" tooltip="Click to open images &amp; videos"/>
    <hyperlink ref="W215" r:id="rId214" tooltip="Click to open images &amp; videos"/>
    <hyperlink ref="W216" r:id="rId215" tooltip="Click to open images &amp; videos"/>
    <hyperlink ref="W217" r:id="rId216" tooltip="Click to open images &amp; videos"/>
    <hyperlink ref="W218" r:id="rId217" tooltip="Click to open images &amp; videos"/>
    <hyperlink ref="W219" r:id="rId218" tooltip="Click to open images &amp; videos"/>
    <hyperlink ref="W220" r:id="rId219" tooltip="Click to open images &amp; videos"/>
    <hyperlink ref="W221" r:id="rId220" tooltip="Click to open images &amp; videos"/>
    <hyperlink ref="W222" r:id="rId221" tooltip="Click to open images &amp; videos"/>
    <hyperlink ref="W223" r:id="rId222" tooltip="Click to open images &amp; videos"/>
    <hyperlink ref="W224" r:id="rId223" tooltip="Click to open images &amp; videos"/>
    <hyperlink ref="W225" r:id="rId224" tooltip="Click to open images &amp; videos"/>
    <hyperlink ref="W226" r:id="rId225" tooltip="Click to open images &amp; videos"/>
    <hyperlink ref="W227" r:id="rId226" tooltip="Click to open images &amp; videos"/>
    <hyperlink ref="W228" r:id="rId227" tooltip="Click to open images &amp; videos"/>
    <hyperlink ref="W229" r:id="rId228" tooltip="Click to open images &amp; videos"/>
    <hyperlink ref="W230" r:id="rId229" tooltip="Click to open images &amp; videos"/>
    <hyperlink ref="W231" r:id="rId230" tooltip="Click to open images &amp; videos"/>
    <hyperlink ref="W232" r:id="rId231" tooltip="Click to open images &amp; videos"/>
    <hyperlink ref="W233" r:id="rId232" tooltip="Click to open images &amp; videos"/>
    <hyperlink ref="W234" r:id="rId233" tooltip="Click to open images &amp; videos"/>
    <hyperlink ref="W235" r:id="rId234" tooltip="Click to open images &amp; videos"/>
    <hyperlink ref="W236" r:id="rId235" tooltip="Click to open images &amp; videos"/>
    <hyperlink ref="W237" r:id="rId236" tooltip="Click to open images &amp; videos"/>
    <hyperlink ref="W238" r:id="rId237" tooltip="Click to open images &amp; videos"/>
    <hyperlink ref="W239" r:id="rId238" tooltip="Click to open images &amp; videos"/>
    <hyperlink ref="W240" r:id="rId239" tooltip="Click to open images &amp; videos"/>
    <hyperlink ref="W241" r:id="rId240" tooltip="Click to open images &amp; videos"/>
    <hyperlink ref="W242" r:id="rId241" tooltip="Click to open images &amp; videos"/>
    <hyperlink ref="W243" r:id="rId242" tooltip="Click to open images &amp; videos"/>
    <hyperlink ref="W244" r:id="rId243" tooltip="Click to open images &amp; videos"/>
    <hyperlink ref="W245" r:id="rId244" tooltip="Click to open images &amp; videos"/>
    <hyperlink ref="W246" r:id="rId245" tooltip="Click to open images &amp; videos"/>
    <hyperlink ref="W247" r:id="rId246" tooltip="Click to open images &amp; videos"/>
    <hyperlink ref="W248" r:id="rId247" tooltip="Click to open images &amp; videos"/>
    <hyperlink ref="W249" r:id="rId248" tooltip="Click to open images &amp; videos"/>
    <hyperlink ref="W250" r:id="rId249" tooltip="Click to open images &amp; videos"/>
    <hyperlink ref="W251" r:id="rId250" tooltip="Click to open images &amp; videos"/>
    <hyperlink ref="W252" r:id="rId251" tooltip="Click to open images &amp; videos"/>
    <hyperlink ref="W253" r:id="rId252" tooltip="Click to open images &amp; videos"/>
    <hyperlink ref="W254" r:id="rId253" tooltip="Click to open images &amp; videos"/>
    <hyperlink ref="W255" r:id="rId254" tooltip="Click to open images &amp; videos"/>
    <hyperlink ref="W256" r:id="rId255" tooltip="Click to open images &amp; videos"/>
    <hyperlink ref="W257" r:id="rId256" tooltip="Click to open images &amp; videos"/>
    <hyperlink ref="W258" r:id="rId257" tooltip="Click to open images &amp; videos"/>
    <hyperlink ref="W259" r:id="rId258" tooltip="Click to open images &amp; videos"/>
    <hyperlink ref="W260" r:id="rId259" tooltip="Click to open images &amp; videos"/>
    <hyperlink ref="W261" r:id="rId260" tooltip="Click to open images &amp; videos"/>
    <hyperlink ref="W262" r:id="rId261" tooltip="Click to open images &amp; videos"/>
    <hyperlink ref="W263" r:id="rId262" tooltip="Click to open images &amp; videos"/>
    <hyperlink ref="W264" r:id="rId263" tooltip="Click to open images &amp; videos"/>
    <hyperlink ref="W265" r:id="rId264" tooltip="Click to open images &amp; videos"/>
    <hyperlink ref="W266" r:id="rId265" tooltip="Click to open images &amp; videos"/>
    <hyperlink ref="W267" r:id="rId266" tooltip="Click to open images &amp; videos"/>
    <hyperlink ref="W268" r:id="rId267" tooltip="Click to open images &amp; videos"/>
    <hyperlink ref="W269" r:id="rId268" tooltip="Click to open images &amp; videos"/>
    <hyperlink ref="W270" r:id="rId269" tooltip="Click to open images &amp; videos"/>
    <hyperlink ref="W271" r:id="rId270" tooltip="Click to open images &amp; videos"/>
    <hyperlink ref="W272" r:id="rId271" tooltip="Click to open images &amp; videos"/>
    <hyperlink ref="W273" r:id="rId272" tooltip="Click to open images &amp; videos"/>
    <hyperlink ref="W274" r:id="rId273" tooltip="Click to open images &amp; videos"/>
    <hyperlink ref="W275" r:id="rId274" tooltip="Click to open images &amp; videos"/>
    <hyperlink ref="W276" r:id="rId275" tooltip="Click to open images &amp; videos"/>
    <hyperlink ref="W277" r:id="rId276" tooltip="Click to open images &amp; videos"/>
    <hyperlink ref="W278" r:id="rId277" tooltip="Click to open images &amp; videos"/>
    <hyperlink ref="W279" r:id="rId278" tooltip="Click to open images &amp; videos"/>
    <hyperlink ref="W280" r:id="rId279" tooltip="Click to open images &amp; videos"/>
    <hyperlink ref="W281" r:id="rId280" tooltip="Click to open images &amp; videos"/>
    <hyperlink ref="W282" r:id="rId281" tooltip="Click to open images &amp; videos"/>
    <hyperlink ref="W283" r:id="rId282" tooltip="Click to open images &amp; videos"/>
    <hyperlink ref="W284" r:id="rId283" tooltip="Click to open images &amp; videos"/>
    <hyperlink ref="W285" r:id="rId284" tooltip="Click to open images &amp; videos"/>
    <hyperlink ref="W286" r:id="rId285" tooltip="Click to open images &amp; videos"/>
    <hyperlink ref="W287" r:id="rId286" tooltip="Click to open images &amp; videos"/>
    <hyperlink ref="W288" r:id="rId287" tooltip="Click to open images &amp; videos"/>
    <hyperlink ref="W289" r:id="rId288" tooltip="Click to open images &amp; videos"/>
    <hyperlink ref="W290" r:id="rId289" tooltip="Click to open images &amp; videos"/>
    <hyperlink ref="W291" r:id="rId290" tooltip="Click to open images &amp; videos"/>
    <hyperlink ref="W292" r:id="rId291" tooltip="Click to open images &amp; videos"/>
    <hyperlink ref="W293" r:id="rId292" tooltip="Click to open images &amp; videos"/>
    <hyperlink ref="W294" r:id="rId293" tooltip="Click to open images &amp; videos"/>
    <hyperlink ref="W295" r:id="rId294" tooltip="Click to open images &amp; videos"/>
    <hyperlink ref="W296" r:id="rId295" tooltip="Click to open images &amp; videos"/>
    <hyperlink ref="W297" r:id="rId296" tooltip="Click to open images &amp; videos"/>
    <hyperlink ref="W298" r:id="rId297" tooltip="Click to open images &amp; videos"/>
    <hyperlink ref="W299" r:id="rId298" tooltip="Click to open images &amp; videos"/>
    <hyperlink ref="W300" r:id="rId299" tooltip="Click to open images &amp; videos"/>
    <hyperlink ref="W301" r:id="rId300" tooltip="Click to open images &amp; videos"/>
    <hyperlink ref="W302" r:id="rId301" tooltip="Click to open images &amp; videos"/>
    <hyperlink ref="W303" r:id="rId302" tooltip="Click to open images &amp; videos"/>
    <hyperlink ref="W304" r:id="rId303" tooltip="Click to open images &amp; videos"/>
    <hyperlink ref="W305" r:id="rId304" tooltip="Click to open images &amp; videos"/>
    <hyperlink ref="W306" r:id="rId305" tooltip="Click to open images &amp; videos"/>
    <hyperlink ref="W307" r:id="rId306" tooltip="Click to open images &amp; videos"/>
    <hyperlink ref="W308" r:id="rId307" tooltip="Click to open images &amp; videos"/>
    <hyperlink ref="W309" r:id="rId308" tooltip="Click to open images &amp; videos"/>
    <hyperlink ref="W310" r:id="rId309" tooltip="Click to open images &amp; videos"/>
    <hyperlink ref="W311" r:id="rId310" tooltip="Click to open images &amp; videos"/>
    <hyperlink ref="W312" r:id="rId311" tooltip="Click to open images &amp; videos"/>
    <hyperlink ref="W313" r:id="rId312" tooltip="Click to open images &amp; videos"/>
    <hyperlink ref="W314" r:id="rId313" tooltip="Click to open images &amp; videos"/>
    <hyperlink ref="W315" r:id="rId314" tooltip="Click to open images &amp; videos"/>
    <hyperlink ref="W316" r:id="rId315" tooltip="Click to open images &amp; videos"/>
    <hyperlink ref="W317" r:id="rId316" tooltip="Click to open images &amp; videos"/>
    <hyperlink ref="W318" r:id="rId317" tooltip="Click to open images &amp; videos"/>
    <hyperlink ref="W319" r:id="rId318" tooltip="Click to open images &amp; videos"/>
    <hyperlink ref="W320" r:id="rId319" tooltip="Click to open images &amp; videos"/>
    <hyperlink ref="W321" r:id="rId320" tooltip="Click to open images &amp; videos"/>
    <hyperlink ref="W322" r:id="rId321" tooltip="Click to open images &amp; videos"/>
    <hyperlink ref="W323" r:id="rId322" tooltip="Click to open images &amp; videos"/>
    <hyperlink ref="W324" r:id="rId323" tooltip="Click to open images &amp; videos"/>
    <hyperlink ref="W325" r:id="rId324" tooltip="Click to open images &amp; videos"/>
    <hyperlink ref="W326" r:id="rId325" tooltip="Click to open images &amp; videos"/>
    <hyperlink ref="W327" r:id="rId326" tooltip="Click to open images &amp; videos"/>
    <hyperlink ref="W328" r:id="rId327" tooltip="Click to open images &amp; videos"/>
    <hyperlink ref="W329" r:id="rId328" tooltip="Click to open images &amp; videos"/>
    <hyperlink ref="W330" r:id="rId329" tooltip="Click to open images &amp; videos"/>
    <hyperlink ref="W331" r:id="rId330" tooltip="Click to open images &amp; videos"/>
    <hyperlink ref="W332" r:id="rId331" tooltip="Click to open images &amp; videos"/>
    <hyperlink ref="W333" r:id="rId332" tooltip="Click to open images &amp; videos"/>
    <hyperlink ref="W334" r:id="rId333" tooltip="Click to open images &amp; videos"/>
    <hyperlink ref="W335" r:id="rId334" tooltip="Click to open images &amp; videos"/>
    <hyperlink ref="W336" r:id="rId335" tooltip="Click to open images &amp; videos"/>
    <hyperlink ref="W337" r:id="rId336" tooltip="Click to open images &amp; videos"/>
    <hyperlink ref="W338" r:id="rId337" tooltip="Click to open images &amp; videos"/>
    <hyperlink ref="W339" r:id="rId338" tooltip="Click to open images &amp; videos"/>
    <hyperlink ref="W340" r:id="rId339" tooltip="Click to open images &amp; videos"/>
    <hyperlink ref="W341" r:id="rId340" tooltip="Click to open images &amp; videos"/>
    <hyperlink ref="W342" r:id="rId341" tooltip="Click to open images &amp; videos"/>
    <hyperlink ref="W343" r:id="rId342" tooltip="Click to open images &amp; videos"/>
    <hyperlink ref="W344" r:id="rId343" tooltip="Click to open images &amp; videos"/>
    <hyperlink ref="W345" r:id="rId344" tooltip="Click to open images &amp; videos"/>
    <hyperlink ref="W346" r:id="rId345" tooltip="Click to open images &amp; videos"/>
    <hyperlink ref="W347" r:id="rId346" tooltip="Click to open images &amp; videos"/>
    <hyperlink ref="W348" r:id="rId347" tooltip="Click to open images &amp; videos"/>
    <hyperlink ref="W349" r:id="rId348" tooltip="Click to open images &amp; videos"/>
    <hyperlink ref="W350" r:id="rId349" tooltip="Click to open images &amp; videos"/>
    <hyperlink ref="W351" r:id="rId350" tooltip="Click to open images &amp; videos"/>
    <hyperlink ref="W352" r:id="rId351" tooltip="Click to open images &amp; videos"/>
    <hyperlink ref="W353" r:id="rId352" tooltip="Click to open images &amp; videos"/>
    <hyperlink ref="W354" r:id="rId353" tooltip="Click to open images &amp; videos"/>
    <hyperlink ref="W355" r:id="rId354" tooltip="Click to open images &amp; videos"/>
    <hyperlink ref="W356" r:id="rId355" tooltip="Click to open images &amp; videos"/>
    <hyperlink ref="W357" r:id="rId356" tooltip="Click to open images &amp; videos"/>
    <hyperlink ref="W358" r:id="rId357" tooltip="Click to open images &amp; videos"/>
    <hyperlink ref="W359" r:id="rId358" tooltip="Click to open images &amp; videos"/>
    <hyperlink ref="W360" r:id="rId359" tooltip="Click to open images &amp; videos"/>
    <hyperlink ref="W361" r:id="rId360" tooltip="Click to open images &amp; videos"/>
    <hyperlink ref="W362" r:id="rId361" tooltip="Click to open images &amp; videos"/>
    <hyperlink ref="W363" r:id="rId362" tooltip="Click to open images &amp; videos"/>
    <hyperlink ref="W364" r:id="rId363" tooltip="Click to open images &amp; videos"/>
    <hyperlink ref="W365" r:id="rId364" tooltip="Click to open images &amp; videos"/>
    <hyperlink ref="W366" r:id="rId365" tooltip="Click to open images &amp; videos"/>
    <hyperlink ref="W367" r:id="rId366" tooltip="Click to open images &amp; videos"/>
    <hyperlink ref="W368" r:id="rId367" tooltip="Click to open images &amp; videos"/>
    <hyperlink ref="W369" r:id="rId368" tooltip="Click to open images &amp; videos"/>
    <hyperlink ref="W370" r:id="rId369" tooltip="Click to open images &amp; videos"/>
    <hyperlink ref="W371" r:id="rId370" tooltip="Click to open images &amp; videos"/>
    <hyperlink ref="W372" r:id="rId371" tooltip="Click to open images &amp; videos"/>
    <hyperlink ref="W373" r:id="rId372" tooltip="Click to open images &amp; videos"/>
    <hyperlink ref="W374" r:id="rId373" tooltip="Click to open images &amp; videos"/>
    <hyperlink ref="W375" r:id="rId374" tooltip="Click to open images &amp; videos"/>
    <hyperlink ref="W376" r:id="rId375" tooltip="Click to open images &amp; videos"/>
    <hyperlink ref="W377" r:id="rId376" tooltip="Click to open images &amp; videos"/>
    <hyperlink ref="W378" r:id="rId377" tooltip="Click to open images &amp; videos"/>
    <hyperlink ref="W379" r:id="rId378" tooltip="Click to open images &amp; videos"/>
    <hyperlink ref="W380" r:id="rId379" tooltip="Click to open images &amp; videos"/>
    <hyperlink ref="W381" r:id="rId380" tooltip="Click to open images &amp; videos"/>
    <hyperlink ref="W382" r:id="rId381" tooltip="Click to open images &amp; videos"/>
    <hyperlink ref="W383" r:id="rId382" tooltip="Click to open images &amp; videos"/>
    <hyperlink ref="W384" r:id="rId383" tooltip="Click to open images &amp; videos"/>
    <hyperlink ref="W385" r:id="rId384" tooltip="Click to open images &amp; videos"/>
    <hyperlink ref="W386" r:id="rId385" tooltip="Click to open images &amp; videos"/>
    <hyperlink ref="W387" r:id="rId386" tooltip="Click to open images &amp; videos"/>
    <hyperlink ref="W388" r:id="rId387" tooltip="Click to open images &amp; videos"/>
    <hyperlink ref="W389" r:id="rId388" tooltip="Click to open images &amp; videos"/>
    <hyperlink ref="W390" r:id="rId389" tooltip="Click to open images &amp; videos"/>
    <hyperlink ref="W391" r:id="rId390" tooltip="Click to open images &amp; videos"/>
    <hyperlink ref="W392" r:id="rId391" tooltip="Click to open images &amp; videos"/>
    <hyperlink ref="W393" r:id="rId392" tooltip="Click to open images &amp; videos"/>
    <hyperlink ref="W394" r:id="rId393" tooltip="Click to open images &amp; videos"/>
    <hyperlink ref="W395" r:id="rId394" tooltip="Click to open images &amp; videos"/>
    <hyperlink ref="W396" r:id="rId395" tooltip="Click to open images &amp; videos"/>
    <hyperlink ref="W397" r:id="rId396" tooltip="Click to open images &amp; videos"/>
    <hyperlink ref="W398" r:id="rId397" tooltip="Click to open images &amp; videos"/>
    <hyperlink ref="W399" r:id="rId398" tooltip="Click to open images &amp; videos"/>
    <hyperlink ref="W400" r:id="rId399" tooltip="Click to open images &amp; videos"/>
    <hyperlink ref="W401" r:id="rId400" tooltip="Click to open images &amp; videos"/>
    <hyperlink ref="W402" r:id="rId401" tooltip="Click to open images &amp; videos"/>
    <hyperlink ref="W403" r:id="rId402" tooltip="Click to open images &amp; videos"/>
    <hyperlink ref="W404" r:id="rId403" tooltip="Click to open images &amp; videos"/>
    <hyperlink ref="W405" r:id="rId404" tooltip="Click to open images &amp; videos"/>
    <hyperlink ref="W406" r:id="rId405" tooltip="Click to open images &amp; videos"/>
    <hyperlink ref="W407" r:id="rId406" tooltip="Click to open images &amp; videos"/>
    <hyperlink ref="W408" r:id="rId407" tooltip="Click to open images &amp; videos"/>
    <hyperlink ref="W409" r:id="rId408" tooltip="Click to open images &amp; videos"/>
    <hyperlink ref="W410" r:id="rId409" tooltip="Click to open images &amp; videos"/>
    <hyperlink ref="W411" r:id="rId410" tooltip="Click to open images &amp; videos"/>
    <hyperlink ref="W412" r:id="rId411" tooltip="Click to open images &amp; videos"/>
    <hyperlink ref="W413" r:id="rId412" tooltip="Click to open images &amp; videos"/>
    <hyperlink ref="W414" r:id="rId413" tooltip="Click to open images &amp; videos"/>
    <hyperlink ref="W415" r:id="rId414" tooltip="Click to open images &amp; videos"/>
    <hyperlink ref="W416" r:id="rId415" tooltip="Click to open images &amp; videos"/>
    <hyperlink ref="W417" r:id="rId416" tooltip="Click to open images &amp; videos"/>
    <hyperlink ref="W418" r:id="rId417" tooltip="Click to open images &amp; videos"/>
    <hyperlink ref="W419" r:id="rId418" tooltip="Click to open images &amp; videos"/>
    <hyperlink ref="W420" r:id="rId419" tooltip="Click to open images &amp; videos"/>
    <hyperlink ref="W421" r:id="rId420" tooltip="Click to open images &amp; videos"/>
    <hyperlink ref="W422" r:id="rId421" tooltip="Click to open images &amp; videos"/>
    <hyperlink ref="W423" r:id="rId422" tooltip="Click to open images &amp; videos"/>
    <hyperlink ref="W424" r:id="rId423" tooltip="Click to open images &amp; videos"/>
    <hyperlink ref="W425" r:id="rId424" tooltip="Click to open images &amp; videos"/>
    <hyperlink ref="W426" r:id="rId425" tooltip="Click to open images &amp; videos"/>
    <hyperlink ref="W427" r:id="rId426" tooltip="Click to open images &amp; videos"/>
    <hyperlink ref="W428" r:id="rId427" tooltip="Click to open images &amp; videos"/>
    <hyperlink ref="W429" r:id="rId428" tooltip="Click to open images &amp; videos"/>
    <hyperlink ref="W430" r:id="rId429" tooltip="Click to open images &amp; videos"/>
    <hyperlink ref="W431" r:id="rId430" tooltip="Click to open images &amp; videos"/>
    <hyperlink ref="W432" r:id="rId431" tooltip="Click to open images &amp; videos"/>
    <hyperlink ref="W433" r:id="rId432" tooltip="Click to open images &amp; videos"/>
    <hyperlink ref="W434" r:id="rId433" tooltip="Click to open images &amp; videos"/>
    <hyperlink ref="W435" r:id="rId434" tooltip="Click to open images &amp; videos"/>
    <hyperlink ref="W436" r:id="rId435" tooltip="Click to open images &amp; videos"/>
    <hyperlink ref="W437" r:id="rId436" tooltip="Click to open images &amp; videos"/>
    <hyperlink ref="W438" r:id="rId437" tooltip="Click to open images &amp; videos"/>
    <hyperlink ref="W439" r:id="rId438" tooltip="Click to open images &amp; videos"/>
    <hyperlink ref="W440" r:id="rId439" tooltip="Click to open images &amp; videos"/>
    <hyperlink ref="W441" r:id="rId440" tooltip="Click to open images &amp; videos"/>
    <hyperlink ref="W442" r:id="rId441" tooltip="Click to open images &amp; videos"/>
    <hyperlink ref="W443" r:id="rId442" tooltip="Click to open images &amp; videos"/>
    <hyperlink ref="W444" r:id="rId443" tooltip="Click to open images &amp; videos"/>
    <hyperlink ref="W445" r:id="rId444" tooltip="Click to open images &amp; videos"/>
    <hyperlink ref="W446" r:id="rId445" tooltip="Click to open images &amp; videos"/>
    <hyperlink ref="W447" r:id="rId446" tooltip="Click to open images &amp; videos"/>
    <hyperlink ref="W448" r:id="rId447" tooltip="Click to open images &amp; videos"/>
    <hyperlink ref="W449" r:id="rId448" tooltip="Click to open images &amp; videos"/>
    <hyperlink ref="W450" r:id="rId449" tooltip="Click to open images &amp; videos"/>
    <hyperlink ref="W451" r:id="rId450" tooltip="Click to open images &amp; videos"/>
    <hyperlink ref="W452" r:id="rId451" tooltip="Click to open images &amp; videos"/>
    <hyperlink ref="W453" r:id="rId452" tooltip="Click to open images &amp; videos"/>
    <hyperlink ref="W454" r:id="rId453" tooltip="Click to open images &amp; videos"/>
    <hyperlink ref="W455" r:id="rId454" tooltip="Click to open images &amp; videos"/>
    <hyperlink ref="W456" r:id="rId455" tooltip="Click to open images &amp; videos"/>
    <hyperlink ref="W457" r:id="rId456" tooltip="Click to open images &amp; videos"/>
    <hyperlink ref="W458" r:id="rId457" tooltip="Click to open images &amp; videos"/>
    <hyperlink ref="W459" r:id="rId458" tooltip="Click to open images &amp; videos"/>
    <hyperlink ref="W460" r:id="rId459" tooltip="Click to open images &amp; videos"/>
    <hyperlink ref="W461" r:id="rId460" tooltip="Click to open images &amp; videos"/>
    <hyperlink ref="W462" r:id="rId461" tooltip="Click to open images &amp; videos"/>
    <hyperlink ref="W463" r:id="rId462" tooltip="Click to open images &amp; videos"/>
    <hyperlink ref="W464" r:id="rId463" tooltip="Click to open images &amp; videos"/>
    <hyperlink ref="W465" r:id="rId464" tooltip="Click to open images &amp; videos"/>
    <hyperlink ref="W466" r:id="rId465" tooltip="Click to open images &amp; videos"/>
    <hyperlink ref="W467" r:id="rId466" tooltip="Click to open images &amp; videos"/>
    <hyperlink ref="W468" r:id="rId467" tooltip="Click to open images &amp; videos"/>
    <hyperlink ref="W469" r:id="rId468" tooltip="Click to open images &amp; videos"/>
    <hyperlink ref="W470" r:id="rId469" tooltip="Click to open images &amp; videos"/>
    <hyperlink ref="W471" r:id="rId470" tooltip="Click to open images &amp; videos"/>
    <hyperlink ref="W472" r:id="rId471" tooltip="Click to open images &amp; videos"/>
    <hyperlink ref="W473" r:id="rId472" tooltip="Click to open images &amp; videos"/>
    <hyperlink ref="W474" r:id="rId473" tooltip="Click to open images &amp; videos"/>
    <hyperlink ref="W475" r:id="rId474" tooltip="Click to open images &amp; videos"/>
    <hyperlink ref="W476" r:id="rId475" tooltip="Click to open images &amp; videos"/>
    <hyperlink ref="W477" r:id="rId476" tooltip="Click to open images &amp; videos"/>
    <hyperlink ref="W478" r:id="rId477" tooltip="Click to open images &amp; videos"/>
    <hyperlink ref="W479" r:id="rId478" tooltip="Click to open images &amp; videos"/>
    <hyperlink ref="W480" r:id="rId479" tooltip="Click to open images &amp; videos"/>
    <hyperlink ref="W481" r:id="rId480" tooltip="Click to open images &amp; videos"/>
    <hyperlink ref="W482" r:id="rId481" tooltip="Click to open images &amp; videos"/>
    <hyperlink ref="W483" r:id="rId482" tooltip="Click to open images &amp; videos"/>
    <hyperlink ref="W484" r:id="rId483" tooltip="Click to open images &amp; videos"/>
    <hyperlink ref="W485" r:id="rId484" tooltip="Click to open images &amp; videos"/>
    <hyperlink ref="W486" r:id="rId485" tooltip="Click to open images &amp; videos"/>
    <hyperlink ref="W487" r:id="rId486" tooltip="Click to open images &amp; videos"/>
    <hyperlink ref="W488" r:id="rId487" tooltip="Click to open images &amp; videos"/>
    <hyperlink ref="W489" r:id="rId488" tooltip="Click to open images &amp; videos"/>
    <hyperlink ref="W490" r:id="rId489" tooltip="Click to open images &amp; videos"/>
    <hyperlink ref="W491" r:id="rId490" tooltip="Click to open images &amp; videos"/>
    <hyperlink ref="W492" r:id="rId491" tooltip="Click to open images &amp; videos"/>
    <hyperlink ref="W493" r:id="rId492" tooltip="Click to open images &amp; videos"/>
    <hyperlink ref="W494" r:id="rId493" tooltip="Click to open images &amp; videos"/>
    <hyperlink ref="W495" r:id="rId494" tooltip="Click to open images &amp; videos"/>
    <hyperlink ref="W496" r:id="rId495" tooltip="Click to open images &amp; videos"/>
    <hyperlink ref="W497" r:id="rId496" tooltip="Click to open images &amp; videos"/>
    <hyperlink ref="W498" r:id="rId497" tooltip="Click to open images &amp; videos"/>
    <hyperlink ref="W499" r:id="rId498" tooltip="Click to open images &amp; videos"/>
    <hyperlink ref="W500" r:id="rId499" tooltip="Click to open images &amp; videos"/>
    <hyperlink ref="W501" r:id="rId500" tooltip="Click to open images &amp; videos"/>
    <hyperlink ref="W502" r:id="rId501" tooltip="Click to open images &amp; videos"/>
    <hyperlink ref="W503" r:id="rId502" tooltip="Click to open images &amp; videos"/>
    <hyperlink ref="W504" r:id="rId503" tooltip="Click to open images &amp; videos"/>
    <hyperlink ref="W505" r:id="rId504" tooltip="Click to open images &amp; videos"/>
    <hyperlink ref="W506" r:id="rId505" tooltip="Click to open images &amp; videos"/>
    <hyperlink ref="W507" r:id="rId506" tooltip="Click to open images &amp; videos"/>
    <hyperlink ref="W508" r:id="rId507" tooltip="Click to open images &amp; videos"/>
    <hyperlink ref="W509" r:id="rId508" tooltip="Click to open images &amp; videos"/>
    <hyperlink ref="W510" r:id="rId509" tooltip="Click to open images &amp; videos"/>
    <hyperlink ref="W511" r:id="rId510" tooltip="Click to open images &amp; videos"/>
    <hyperlink ref="W512" r:id="rId511" tooltip="Click to open images &amp; videos"/>
    <hyperlink ref="W513" r:id="rId512" tooltip="Click to open images &amp; videos"/>
    <hyperlink ref="W514" r:id="rId513" tooltip="Click to open images &amp; videos"/>
    <hyperlink ref="W515" r:id="rId514" tooltip="Click to open images &amp; videos"/>
    <hyperlink ref="W516" r:id="rId515" tooltip="Click to open images &amp; videos"/>
    <hyperlink ref="W517" r:id="rId516" tooltip="Click to open images &amp; videos"/>
    <hyperlink ref="W518" r:id="rId517" tooltip="Click to open images &amp; videos"/>
    <hyperlink ref="W519" r:id="rId518" tooltip="Click to open images &amp; videos"/>
    <hyperlink ref="W520" r:id="rId519" tooltip="Click to open images &amp; videos"/>
    <hyperlink ref="W521" r:id="rId520" tooltip="Click to open images &amp; videos"/>
    <hyperlink ref="W522" r:id="rId521" tooltip="Click to open images &amp; videos"/>
    <hyperlink ref="W523" r:id="rId522" tooltip="Click to open images &amp; videos"/>
    <hyperlink ref="W524" r:id="rId523" tooltip="Click to open images &amp; videos"/>
    <hyperlink ref="W525" r:id="rId524" tooltip="Click to open images &amp; videos"/>
    <hyperlink ref="W526" r:id="rId525" tooltip="Click to open images &amp; videos"/>
    <hyperlink ref="W527" r:id="rId526" tooltip="Click to open images &amp; videos"/>
    <hyperlink ref="W528" r:id="rId527" tooltip="Click to open images &amp; videos"/>
    <hyperlink ref="W529" r:id="rId528" tooltip="Click to open images &amp; videos"/>
    <hyperlink ref="W530" r:id="rId529" tooltip="Click to open images &amp; videos"/>
    <hyperlink ref="W531" r:id="rId530" tooltip="Click to open images &amp; videos"/>
    <hyperlink ref="W532" r:id="rId531" tooltip="Click to open images &amp; videos"/>
    <hyperlink ref="W533" r:id="rId532" tooltip="Click to open images &amp; videos"/>
    <hyperlink ref="W534" r:id="rId533" tooltip="Click to open images &amp; videos"/>
    <hyperlink ref="W535" r:id="rId534" tooltip="Click to open images &amp; videos"/>
    <hyperlink ref="W536" r:id="rId535" tooltip="Click to open images &amp; videos"/>
    <hyperlink ref="W537" r:id="rId536" tooltip="Click to open images &amp; videos"/>
    <hyperlink ref="W538" r:id="rId537" tooltip="Click to open images &amp; videos"/>
    <hyperlink ref="W539" r:id="rId538" tooltip="Click to open images &amp; videos"/>
    <hyperlink ref="W540" r:id="rId539" tooltip="Click to open images &amp; videos"/>
    <hyperlink ref="W541" r:id="rId540" tooltip="Click to open images &amp; videos"/>
    <hyperlink ref="W542" r:id="rId541" tooltip="Click to open images &amp; videos"/>
    <hyperlink ref="W543" r:id="rId542" tooltip="Click to open images &amp; videos"/>
    <hyperlink ref="W544" r:id="rId543" tooltip="Click to open images &amp; videos"/>
    <hyperlink ref="W545" r:id="rId544" tooltip="Click to open images &amp; videos"/>
    <hyperlink ref="W546" r:id="rId545" tooltip="Click to open images &amp; videos"/>
    <hyperlink ref="W547" r:id="rId546" tooltip="Click to open images &amp; videos"/>
    <hyperlink ref="W548" r:id="rId547" tooltip="Click to open images &amp; videos"/>
    <hyperlink ref="W549" r:id="rId548" tooltip="Click to open images &amp; videos"/>
    <hyperlink ref="W550" r:id="rId549" tooltip="Click to open images &amp; videos"/>
    <hyperlink ref="W551" r:id="rId550" tooltip="Click to open images &amp; videos"/>
    <hyperlink ref="W552" r:id="rId551" tooltip="Click to open images &amp; videos"/>
    <hyperlink ref="W553" r:id="rId552" tooltip="Click to open images &amp; videos"/>
    <hyperlink ref="W554" r:id="rId553" tooltip="Click to open images &amp; videos"/>
    <hyperlink ref="W555" r:id="rId554" tooltip="Click to open images &amp; videos"/>
    <hyperlink ref="W556" r:id="rId555" tooltip="Click to open images &amp; videos"/>
    <hyperlink ref="W557" r:id="rId556" tooltip="Click to open images &amp; videos"/>
    <hyperlink ref="W558" r:id="rId557" tooltip="Click to open images &amp; videos"/>
    <hyperlink ref="W559" r:id="rId558" tooltip="Click to open images &amp; videos"/>
    <hyperlink ref="W560" r:id="rId559" tooltip="Click to open images &amp; videos"/>
    <hyperlink ref="W561" r:id="rId560" tooltip="Click to open images &amp; videos"/>
    <hyperlink ref="W562" r:id="rId561" tooltip="Click to open images &amp; videos"/>
    <hyperlink ref="W563" r:id="rId562" tooltip="Click to open images &amp; videos"/>
    <hyperlink ref="W564" r:id="rId563" tooltip="Click to open images &amp; videos"/>
    <hyperlink ref="W565" r:id="rId564" tooltip="Click to open images &amp; videos"/>
    <hyperlink ref="W566" r:id="rId565" tooltip="Click to open images &amp; videos"/>
    <hyperlink ref="W567" r:id="rId566" tooltip="Click to open images &amp; videos"/>
    <hyperlink ref="W568" r:id="rId567" tooltip="Click to open images &amp; videos"/>
    <hyperlink ref="W569" r:id="rId568" tooltip="Click to open images &amp; videos"/>
    <hyperlink ref="W570" r:id="rId569" tooltip="Click to open images &amp; videos"/>
    <hyperlink ref="W571" r:id="rId570" tooltip="Click to open images &amp; videos"/>
    <hyperlink ref="W572" r:id="rId571" tooltip="Click to open images &amp; videos"/>
    <hyperlink ref="W573" r:id="rId572" tooltip="Click to open images &amp; videos"/>
    <hyperlink ref="W574" r:id="rId573" tooltip="Click to open images &amp; videos"/>
    <hyperlink ref="W575" r:id="rId574" tooltip="Click to open images &amp; videos"/>
    <hyperlink ref="W576" r:id="rId575" tooltip="Click to open images &amp; videos"/>
    <hyperlink ref="W577" r:id="rId576" tooltip="Click to open images &amp; videos"/>
    <hyperlink ref="W578" r:id="rId577" tooltip="Click to open images &amp; videos"/>
    <hyperlink ref="W579" r:id="rId578" tooltip="Click to open images &amp; videos"/>
    <hyperlink ref="W580" r:id="rId579" tooltip="Click to open images &amp; videos"/>
    <hyperlink ref="W581" r:id="rId580" tooltip="Click to open images &amp; videos"/>
    <hyperlink ref="W582" r:id="rId581" tooltip="Click to open images &amp; videos"/>
    <hyperlink ref="W583" r:id="rId582" tooltip="Click to open images &amp; videos"/>
    <hyperlink ref="W584" r:id="rId583" tooltip="Click to open images &amp; videos"/>
    <hyperlink ref="W585" r:id="rId584" tooltip="Click to open images &amp; videos"/>
    <hyperlink ref="W586" r:id="rId585" tooltip="Click to open images &amp; videos"/>
    <hyperlink ref="W587" r:id="rId586" tooltip="Click to open images &amp; videos"/>
    <hyperlink ref="W588" r:id="rId587" tooltip="Click to open images &amp; videos"/>
    <hyperlink ref="W589" r:id="rId588" tooltip="Click to open images &amp; videos"/>
    <hyperlink ref="W590" r:id="rId589" tooltip="Click to open images &amp; videos"/>
    <hyperlink ref="W591" r:id="rId590" tooltip="Click to open images &amp; videos"/>
    <hyperlink ref="W592" r:id="rId591" tooltip="Click to open images &amp; videos"/>
    <hyperlink ref="W593" r:id="rId592" tooltip="Click to open images &amp; videos"/>
    <hyperlink ref="W594" r:id="rId593" tooltip="Click to open images &amp; videos"/>
    <hyperlink ref="W595" r:id="rId594" tooltip="Click to open images &amp; videos"/>
    <hyperlink ref="W596" r:id="rId595" tooltip="Click to open images &amp; videos"/>
    <hyperlink ref="W597" r:id="rId596" tooltip="Click to open images &amp; videos"/>
    <hyperlink ref="W598" r:id="rId597" tooltip="Click to open images &amp; videos"/>
    <hyperlink ref="W599" r:id="rId598" tooltip="Click to open images &amp; videos"/>
    <hyperlink ref="W600" r:id="rId599" tooltip="Click to open images &amp; videos"/>
    <hyperlink ref="W601" r:id="rId600" tooltip="Click to open images &amp; videos"/>
    <hyperlink ref="W602" r:id="rId601" tooltip="Click to open images &amp; videos"/>
    <hyperlink ref="W603" r:id="rId602" tooltip="Click to open images &amp; videos"/>
    <hyperlink ref="W604" r:id="rId603" tooltip="Click to open images &amp; videos"/>
    <hyperlink ref="W605" r:id="rId604" tooltip="Click to open images &amp; videos"/>
    <hyperlink ref="W606" r:id="rId605" tooltip="Click to open images &amp; videos"/>
    <hyperlink ref="W607" r:id="rId606" tooltip="Click to open images &amp; videos"/>
    <hyperlink ref="W608" r:id="rId607" tooltip="Click to open images &amp; videos"/>
    <hyperlink ref="W609" r:id="rId608" tooltip="Click to open images &amp; videos"/>
    <hyperlink ref="W610" r:id="rId609" tooltip="Click to open images &amp; videos"/>
    <hyperlink ref="W611" r:id="rId610" tooltip="Click to open images &amp; videos"/>
    <hyperlink ref="W612" r:id="rId611" tooltip="Click to open images &amp; videos"/>
    <hyperlink ref="W613" r:id="rId612" tooltip="Click to open images &amp; videos"/>
    <hyperlink ref="W614" r:id="rId613" tooltip="Click to open images &amp; videos"/>
    <hyperlink ref="W615" r:id="rId614" tooltip="Click to open images &amp; videos"/>
    <hyperlink ref="W616" r:id="rId615" tooltip="Click to open images &amp; videos"/>
    <hyperlink ref="W617" r:id="rId616" tooltip="Click to open images &amp; videos"/>
    <hyperlink ref="W618" r:id="rId617" tooltip="Click to open images &amp; videos"/>
    <hyperlink ref="W619" r:id="rId618" tooltip="Click to open images &amp; videos"/>
    <hyperlink ref="W620" r:id="rId619" tooltip="Click to open images &amp; videos"/>
    <hyperlink ref="W621" r:id="rId620" tooltip="Click to open images &amp; videos"/>
    <hyperlink ref="W622" r:id="rId621" tooltip="Click to open images &amp; videos"/>
    <hyperlink ref="W623" r:id="rId622" tooltip="Click to open images &amp; videos"/>
    <hyperlink ref="W624" r:id="rId623" tooltip="Click to open images &amp; videos"/>
    <hyperlink ref="W625" r:id="rId624" tooltip="Click to open images &amp; videos"/>
    <hyperlink ref="W626" r:id="rId625" tooltip="Click to open images &amp; videos"/>
    <hyperlink ref="W627" r:id="rId626" tooltip="Click to open images &amp; videos"/>
    <hyperlink ref="W628" r:id="rId627" tooltip="Click to open images &amp; videos"/>
    <hyperlink ref="W629" r:id="rId628" tooltip="Click to open images &amp; videos"/>
    <hyperlink ref="W630" r:id="rId629" tooltip="Click to open images &amp; videos"/>
    <hyperlink ref="W631" r:id="rId630" tooltip="Click to open images &amp; videos"/>
    <hyperlink ref="W632" r:id="rId631" tooltip="Click to open images &amp; videos"/>
    <hyperlink ref="W633" r:id="rId632" tooltip="Click to open images &amp; videos"/>
    <hyperlink ref="W634" r:id="rId633" tooltip="Click to open images &amp; videos"/>
    <hyperlink ref="W635" r:id="rId634" tooltip="Click to open images &amp; videos"/>
    <hyperlink ref="W636" r:id="rId635" tooltip="Click to open images &amp; videos"/>
    <hyperlink ref="W637" r:id="rId636" tooltip="Click to open images &amp; videos"/>
    <hyperlink ref="W638" r:id="rId637" tooltip="Click to open images &amp; videos"/>
    <hyperlink ref="W639" r:id="rId638" tooltip="Click to open images &amp; videos"/>
    <hyperlink ref="W640" r:id="rId639" tooltip="Click to open images &amp; videos"/>
    <hyperlink ref="W641" r:id="rId640" tooltip="Click to open images &amp; videos"/>
    <hyperlink ref="W642" r:id="rId641" tooltip="Click to open images &amp; videos"/>
    <hyperlink ref="W643" r:id="rId642" tooltip="Click to open images &amp; videos"/>
    <hyperlink ref="W644" r:id="rId643" tooltip="Click to open images &amp; videos"/>
    <hyperlink ref="W645" r:id="rId644" tooltip="Click to open images &amp; videos"/>
    <hyperlink ref="W646" r:id="rId645" tooltip="Click to open images &amp; videos"/>
    <hyperlink ref="W647" r:id="rId646" tooltip="Click to open images &amp; videos"/>
    <hyperlink ref="W648" r:id="rId647" tooltip="Click to open images &amp; videos"/>
    <hyperlink ref="W649" r:id="rId648" tooltip="Click to open images &amp; videos"/>
    <hyperlink ref="W650" r:id="rId649" tooltip="Click to open images &amp; videos"/>
    <hyperlink ref="W651" r:id="rId650" tooltip="Click to open images &amp; videos"/>
    <hyperlink ref="W652" r:id="rId651" tooltip="Click to open images &amp; videos"/>
    <hyperlink ref="W653" r:id="rId652" tooltip="Click to open images &amp; videos"/>
    <hyperlink ref="W654" r:id="rId653" tooltip="Click to open images &amp; videos"/>
    <hyperlink ref="W655" r:id="rId654" tooltip="Click to open images &amp; videos"/>
    <hyperlink ref="W656" r:id="rId655" tooltip="Click to open images &amp; videos"/>
    <hyperlink ref="W657" r:id="rId656" tooltip="Click to open images &amp; videos"/>
    <hyperlink ref="W658" r:id="rId657" tooltip="Click to open images &amp; videos"/>
    <hyperlink ref="W659" r:id="rId658" tooltip="Click to open images &amp; videos"/>
    <hyperlink ref="W660" r:id="rId659" tooltip="Click to open images &amp; videos"/>
    <hyperlink ref="W661" r:id="rId660" tooltip="Click to open images &amp; videos"/>
    <hyperlink ref="W662" r:id="rId661" tooltip="Click to open images &amp; videos"/>
    <hyperlink ref="W663" r:id="rId662" tooltip="Click to open images &amp; videos"/>
    <hyperlink ref="W664" r:id="rId663" tooltip="Click to open images &amp; videos"/>
    <hyperlink ref="W665" r:id="rId664" tooltip="Click to open images &amp; videos"/>
    <hyperlink ref="W666" r:id="rId665" tooltip="Click to open images &amp; videos"/>
    <hyperlink ref="W667" r:id="rId666" tooltip="Click to open images &amp; videos"/>
    <hyperlink ref="W668" r:id="rId667" tooltip="Click to open images &amp; videos"/>
    <hyperlink ref="W669" r:id="rId668" tooltip="Click to open images &amp; videos"/>
    <hyperlink ref="W670" r:id="rId669" tooltip="Click to open images &amp; videos"/>
    <hyperlink ref="W671" r:id="rId670" tooltip="Click to open images &amp; videos"/>
    <hyperlink ref="W672" r:id="rId671" tooltip="Click to open images &amp; videos"/>
    <hyperlink ref="W673" r:id="rId672" tooltip="Click to open images &amp; videos"/>
    <hyperlink ref="W674" r:id="rId673" tooltip="Click to open images &amp; videos"/>
    <hyperlink ref="W675" r:id="rId674" tooltip="Click to open images &amp; videos"/>
    <hyperlink ref="W676" r:id="rId675" tooltip="Click to open images &amp; videos"/>
    <hyperlink ref="W677" r:id="rId676" tooltip="Click to open images &amp; videos"/>
    <hyperlink ref="W678" r:id="rId677" tooltip="Click to open images &amp; videos"/>
    <hyperlink ref="W679" r:id="rId678" tooltip="Click to open images &amp; videos"/>
    <hyperlink ref="W680" r:id="rId679" tooltip="Click to open images &amp; videos"/>
    <hyperlink ref="W681" r:id="rId680" tooltip="Click to open images &amp; videos"/>
    <hyperlink ref="W682" r:id="rId681" tooltip="Click to open images &amp; videos"/>
    <hyperlink ref="W683" r:id="rId682" tooltip="Click to open images &amp; videos"/>
    <hyperlink ref="W684" r:id="rId683" tooltip="Click to open images &amp; videos"/>
    <hyperlink ref="W685" r:id="rId684" tooltip="Click to open images &amp; videos"/>
    <hyperlink ref="W686" r:id="rId685" tooltip="Click to open images &amp; videos"/>
    <hyperlink ref="W687" r:id="rId686" tooltip="Click to open images &amp; videos"/>
    <hyperlink ref="W688" r:id="rId687" tooltip="Click to open images &amp; videos"/>
    <hyperlink ref="W689" r:id="rId688" tooltip="Click to open images &amp; videos"/>
    <hyperlink ref="W690" r:id="rId689" tooltip="Click to open images &amp; videos"/>
    <hyperlink ref="W691" r:id="rId690" tooltip="Click to open images &amp; videos"/>
    <hyperlink ref="W692" r:id="rId691" tooltip="Click to open images &amp; videos"/>
    <hyperlink ref="W693" r:id="rId692" tooltip="Click to open images &amp; videos"/>
    <hyperlink ref="W694" r:id="rId693" tooltip="Click to open images &amp; videos"/>
    <hyperlink ref="W695" r:id="rId694" tooltip="Click to open images &amp; videos"/>
    <hyperlink ref="W696" r:id="rId695" tooltip="Click to open images &amp; videos"/>
    <hyperlink ref="W697" r:id="rId696" tooltip="Click to open images &amp; videos"/>
    <hyperlink ref="W698" r:id="rId697" tooltip="Click to open images &amp; videos"/>
    <hyperlink ref="W699" r:id="rId698" tooltip="Click to open images &amp; videos"/>
    <hyperlink ref="W700" r:id="rId699" tooltip="Click to open images &amp; videos"/>
    <hyperlink ref="W701" r:id="rId700" tooltip="Click to open images &amp; videos"/>
    <hyperlink ref="W702" r:id="rId701" tooltip="Click to open images &amp; videos"/>
    <hyperlink ref="W703" r:id="rId702" tooltip="Click to open images &amp; videos"/>
    <hyperlink ref="W704" r:id="rId703" tooltip="Click to open images &amp; videos"/>
    <hyperlink ref="W705" r:id="rId704" tooltip="Click to open images &amp; videos"/>
    <hyperlink ref="W706" r:id="rId705" tooltip="Click to open images &amp; videos"/>
    <hyperlink ref="W707" r:id="rId706" tooltip="Click to open images &amp; videos"/>
    <hyperlink ref="W708" r:id="rId707" tooltip="Click to open images &amp; videos"/>
    <hyperlink ref="W709" r:id="rId708" tooltip="Click to open images &amp; videos"/>
    <hyperlink ref="W710" r:id="rId709" tooltip="Click to open images &amp; videos"/>
    <hyperlink ref="W711" r:id="rId710" tooltip="Click to open images &amp; videos"/>
    <hyperlink ref="W712" r:id="rId711" tooltip="Click to open images &amp; videos"/>
    <hyperlink ref="W713" r:id="rId712" tooltip="Click to open images &amp; videos"/>
    <hyperlink ref="W714" r:id="rId713" tooltip="Click to open images &amp; videos"/>
    <hyperlink ref="W715" r:id="rId714" tooltip="Click to open images &amp; videos"/>
    <hyperlink ref="W716" r:id="rId715" tooltip="Click to open images &amp; videos"/>
    <hyperlink ref="W717" r:id="rId716" tooltip="Click to open images &amp; videos"/>
    <hyperlink ref="W718" r:id="rId717" tooltip="Click to open images &amp; videos"/>
    <hyperlink ref="W719" r:id="rId718" tooltip="Click to open images &amp; videos"/>
    <hyperlink ref="W720" r:id="rId719" tooltip="Click to open images &amp; videos"/>
    <hyperlink ref="W721" r:id="rId720" tooltip="Click to open images &amp; videos"/>
    <hyperlink ref="W722" r:id="rId721" tooltip="Click to open images &amp; videos"/>
    <hyperlink ref="W723" r:id="rId722" tooltip="Click to open images &amp; videos"/>
    <hyperlink ref="W724" r:id="rId723" tooltip="Click to open images &amp; videos"/>
    <hyperlink ref="W725" r:id="rId724" tooltip="Click to open images &amp; videos"/>
    <hyperlink ref="W726" r:id="rId725" tooltip="Click to open images &amp; videos"/>
    <hyperlink ref="W727" r:id="rId726" tooltip="Click to open images &amp; videos"/>
    <hyperlink ref="W728" r:id="rId727" tooltip="Click to open images &amp; videos"/>
    <hyperlink ref="W729" r:id="rId728" tooltip="Click to open images &amp; videos"/>
    <hyperlink ref="W730" r:id="rId729" tooltip="Click to open images &amp; videos"/>
    <hyperlink ref="W731" r:id="rId730" tooltip="Click to open images &amp; videos"/>
    <hyperlink ref="W732" r:id="rId731" tooltip="Click to open images &amp; videos"/>
    <hyperlink ref="W733" r:id="rId732" tooltip="Click to open images &amp; videos"/>
    <hyperlink ref="W734" r:id="rId733" tooltip="Click to open images &amp; videos"/>
    <hyperlink ref="W735" r:id="rId734" tooltip="Click to open images &amp; videos"/>
    <hyperlink ref="W736" r:id="rId735" tooltip="Click to open images &amp; videos"/>
    <hyperlink ref="W737" r:id="rId736" tooltip="Click to open images &amp; videos"/>
    <hyperlink ref="W738" r:id="rId737" tooltip="Click to open images &amp; videos"/>
    <hyperlink ref="W739" r:id="rId738" tooltip="Click to open images &amp; videos"/>
    <hyperlink ref="W740" r:id="rId739" tooltip="Click to open images &amp; videos"/>
    <hyperlink ref="W741" r:id="rId740" tooltip="Click to open images &amp; videos"/>
    <hyperlink ref="W742" r:id="rId741" tooltip="Click to open images &amp; videos"/>
    <hyperlink ref="W743" r:id="rId742" tooltip="Click to open images &amp; videos"/>
    <hyperlink ref="W744" r:id="rId743" tooltip="Click to open images &amp; videos"/>
    <hyperlink ref="W745" r:id="rId744" tooltip="Click to open images &amp; videos"/>
    <hyperlink ref="W746" r:id="rId745" tooltip="Click to open images &amp; videos"/>
    <hyperlink ref="W747" r:id="rId746" tooltip="Click to open images &amp; videos"/>
    <hyperlink ref="W748" r:id="rId747" tooltip="Click to open images &amp; videos"/>
    <hyperlink ref="W749" r:id="rId748" tooltip="Click to open images &amp; videos"/>
    <hyperlink ref="W750" r:id="rId749" tooltip="Click to open images &amp; videos"/>
    <hyperlink ref="W751" r:id="rId750" tooltip="Click to open images &amp; videos"/>
    <hyperlink ref="W752" r:id="rId751" tooltip="Click to open images &amp; videos"/>
    <hyperlink ref="W753" r:id="rId752" tooltip="Click to open images &amp; videos"/>
    <hyperlink ref="W754" r:id="rId753" tooltip="Click to open images &amp; videos"/>
    <hyperlink ref="W755" r:id="rId754" tooltip="Click to open images &amp; videos"/>
    <hyperlink ref="W756" r:id="rId755" tooltip="Click to open images &amp; videos"/>
    <hyperlink ref="W757" r:id="rId756" tooltip="Click to open images &amp; videos"/>
    <hyperlink ref="W758" r:id="rId757" tooltip="Click to open images &amp; videos"/>
    <hyperlink ref="W759" r:id="rId758" tooltip="Click to open images &amp; videos"/>
    <hyperlink ref="W760" r:id="rId759" tooltip="Click to open images &amp; videos"/>
    <hyperlink ref="W761" r:id="rId760" tooltip="Click to open images &amp; videos"/>
    <hyperlink ref="W762" r:id="rId761" tooltip="Click to open images &amp; videos"/>
    <hyperlink ref="W763" r:id="rId762" tooltip="Click to open images &amp; videos"/>
    <hyperlink ref="W764" r:id="rId763" tooltip="Click to open images &amp; videos"/>
    <hyperlink ref="W765" r:id="rId764" tooltip="Click to open images &amp; videos"/>
    <hyperlink ref="W766" r:id="rId765" tooltip="Click to open images &amp; videos"/>
    <hyperlink ref="W767" r:id="rId766" tooltip="Click to open images &amp; videos"/>
    <hyperlink ref="W768" r:id="rId767" tooltip="Click to open images &amp; videos"/>
    <hyperlink ref="W769" r:id="rId768" tooltip="Click to open images &amp; videos"/>
    <hyperlink ref="W770" r:id="rId769" tooltip="Click to open images &amp; videos"/>
    <hyperlink ref="W771" r:id="rId770" tooltip="Click to open images &amp; videos"/>
    <hyperlink ref="W772" r:id="rId771" tooltip="Click to open images &amp; videos"/>
    <hyperlink ref="W773" r:id="rId772" tooltip="Click to open images &amp; videos"/>
    <hyperlink ref="W774" r:id="rId773" tooltip="Click to open images &amp; videos"/>
    <hyperlink ref="W775" r:id="rId774" tooltip="Click to open images &amp; videos"/>
    <hyperlink ref="W776" r:id="rId775" tooltip="Click to open images &amp; videos"/>
    <hyperlink ref="W777" r:id="rId776" tooltip="Click to open images &amp; videos"/>
    <hyperlink ref="W778" r:id="rId777" tooltip="Click to open images &amp; videos"/>
    <hyperlink ref="W779" r:id="rId778" tooltip="Click to open images &amp; videos"/>
    <hyperlink ref="W780" r:id="rId779" tooltip="Click to open images &amp; videos"/>
    <hyperlink ref="W781" r:id="rId780" tooltip="Click to open images &amp; videos"/>
    <hyperlink ref="W782" r:id="rId781" tooltip="Click to open images &amp; videos"/>
    <hyperlink ref="W783" r:id="rId782" tooltip="Click to open images &amp; videos"/>
    <hyperlink ref="W784" r:id="rId783" tooltip="Click to open images &amp; videos"/>
    <hyperlink ref="W785" r:id="rId784" tooltip="Click to open images &amp; videos"/>
    <hyperlink ref="W786" r:id="rId785" tooltip="Click to open images &amp; videos"/>
    <hyperlink ref="W787" r:id="rId786" tooltip="Click to open images &amp; videos"/>
    <hyperlink ref="W788" r:id="rId787" tooltip="Click to open images &amp; videos"/>
    <hyperlink ref="W789" r:id="rId788" tooltip="Click to open images &amp; videos"/>
    <hyperlink ref="W790" r:id="rId789" tooltip="Click to open images &amp; videos"/>
    <hyperlink ref="W791" r:id="rId790" tooltip="Click to open images &amp; videos"/>
    <hyperlink ref="W792" r:id="rId791" tooltip="Click to open images &amp; videos"/>
    <hyperlink ref="W793" r:id="rId792" tooltip="Click to open images &amp; videos"/>
    <hyperlink ref="W794" r:id="rId793" tooltip="Click to open images &amp; videos"/>
    <hyperlink ref="W795" r:id="rId794" tooltip="Click to open images &amp; videos"/>
    <hyperlink ref="W796" r:id="rId795" tooltip="Click to open images &amp; videos"/>
    <hyperlink ref="W797" r:id="rId796" tooltip="Click to open images &amp; videos"/>
    <hyperlink ref="W798" r:id="rId797" tooltip="Click to open images &amp; videos"/>
    <hyperlink ref="W799" r:id="rId798" tooltip="Click to open images &amp; videos"/>
    <hyperlink ref="W800" r:id="rId799" tooltip="Click to open images &amp; videos"/>
    <hyperlink ref="W801" r:id="rId800" tooltip="Click to open images &amp; videos"/>
    <hyperlink ref="W802" r:id="rId801" tooltip="Click to open images &amp; videos"/>
    <hyperlink ref="W803" r:id="rId802" tooltip="Click to open images &amp; videos"/>
    <hyperlink ref="W804" r:id="rId803" tooltip="Click to open images &amp; videos"/>
    <hyperlink ref="W805" r:id="rId804" tooltip="Click to open images &amp; videos"/>
    <hyperlink ref="W806" r:id="rId805" tooltip="Click to open images &amp; videos"/>
    <hyperlink ref="W807" r:id="rId806" tooltip="Click to open images &amp; videos"/>
    <hyperlink ref="W808" r:id="rId807" tooltip="Click to open images &amp; videos"/>
    <hyperlink ref="W809" r:id="rId808" tooltip="Click to open images &amp; videos"/>
    <hyperlink ref="W810" r:id="rId809" tooltip="Click to open images &amp; videos"/>
    <hyperlink ref="W811" r:id="rId810" tooltip="Click to open images &amp; videos"/>
    <hyperlink ref="W812" r:id="rId811" tooltip="Click to open images &amp; videos"/>
    <hyperlink ref="W813" r:id="rId812" tooltip="Click to open images &amp; videos"/>
    <hyperlink ref="W814" r:id="rId813" tooltip="Click to open images &amp; videos"/>
    <hyperlink ref="W815" r:id="rId814" tooltip="Click to open images &amp; videos"/>
    <hyperlink ref="W816" r:id="rId815" tooltip="Click to open images &amp; videos"/>
    <hyperlink ref="W817" r:id="rId816" tooltip="Click to open images &amp; videos"/>
    <hyperlink ref="W818" r:id="rId817" tooltip="Click to open images &amp; videos"/>
    <hyperlink ref="W819" r:id="rId818" tooltip="Click to open images &amp; videos"/>
    <hyperlink ref="W820" r:id="rId819" tooltip="Click to open images &amp; videos"/>
    <hyperlink ref="W821" r:id="rId820" tooltip="Click to open images &amp; videos"/>
    <hyperlink ref="W822" r:id="rId821" tooltip="Click to open images &amp; videos"/>
    <hyperlink ref="W823" r:id="rId822" tooltip="Click to open images &amp; videos"/>
    <hyperlink ref="W824" r:id="rId823" tooltip="Click to open images &amp; videos"/>
    <hyperlink ref="W825" r:id="rId824" tooltip="Click to open images &amp; videos"/>
    <hyperlink ref="W826" r:id="rId825" tooltip="Click to open images &amp; videos"/>
    <hyperlink ref="W827" r:id="rId826" tooltip="Click to open images &amp; videos"/>
    <hyperlink ref="W828" r:id="rId827" tooltip="Click to open images &amp; videos"/>
    <hyperlink ref="W829" r:id="rId828" tooltip="Click to open images &amp; videos"/>
    <hyperlink ref="W830" r:id="rId829" tooltip="Click to open images &amp; videos"/>
    <hyperlink ref="W831" r:id="rId830" tooltip="Click to open images &amp; videos"/>
    <hyperlink ref="W832" r:id="rId831" tooltip="Click to open images &amp; videos"/>
    <hyperlink ref="W833" r:id="rId832" tooltip="Click to open images &amp; videos"/>
    <hyperlink ref="W834" r:id="rId833" tooltip="Click to open images &amp; videos"/>
    <hyperlink ref="W835" r:id="rId834" tooltip="Click to open images &amp; videos"/>
    <hyperlink ref="W836" r:id="rId835" tooltip="Click to open images &amp; videos"/>
    <hyperlink ref="W837" r:id="rId836" tooltip="Click to open images &amp; videos"/>
    <hyperlink ref="W838" r:id="rId837" tooltip="Click to open images &amp; videos"/>
    <hyperlink ref="W839" r:id="rId838" tooltip="Click to open images &amp; videos"/>
    <hyperlink ref="W840" r:id="rId839" tooltip="Click to open images &amp; videos"/>
    <hyperlink ref="W841" r:id="rId840" tooltip="Click to open images &amp; videos"/>
    <hyperlink ref="W842" r:id="rId841" tooltip="Click to open images &amp; videos"/>
    <hyperlink ref="W843" r:id="rId842" tooltip="Click to open images &amp; videos"/>
    <hyperlink ref="W844" r:id="rId843" tooltip="Click to open images &amp; videos"/>
    <hyperlink ref="W845" r:id="rId844" tooltip="Click to open images &amp; videos"/>
    <hyperlink ref="W846" r:id="rId845" tooltip="Click to open images &amp; videos"/>
    <hyperlink ref="W847" r:id="rId846" tooltip="Click to open images &amp; videos"/>
    <hyperlink ref="W848" r:id="rId847" tooltip="Click to open images &amp; videos"/>
    <hyperlink ref="W849" r:id="rId848" tooltip="Click to open images &amp; videos"/>
    <hyperlink ref="W850" r:id="rId849" tooltip="Click to open images &amp; videos"/>
    <hyperlink ref="W851" r:id="rId850" tooltip="Click to open images &amp; videos"/>
    <hyperlink ref="W852" r:id="rId851" tooltip="Click to open images &amp; videos"/>
    <hyperlink ref="W853" r:id="rId852" tooltip="Click to open images &amp; videos"/>
    <hyperlink ref="W854" r:id="rId853" tooltip="Click to open images &amp; videos"/>
    <hyperlink ref="W855" r:id="rId854" tooltip="Click to open images &amp; videos"/>
    <hyperlink ref="W856" r:id="rId855" tooltip="Click to open images &amp; videos"/>
    <hyperlink ref="W857" r:id="rId856" tooltip="Click to open images &amp; videos"/>
    <hyperlink ref="W858" r:id="rId857" tooltip="Click to open images &amp; videos"/>
    <hyperlink ref="W859" r:id="rId858" tooltip="Click to open images &amp; videos"/>
    <hyperlink ref="W860" r:id="rId859" tooltip="Click to open images &amp; videos"/>
    <hyperlink ref="W861" r:id="rId860" tooltip="Click to open images &amp; videos"/>
    <hyperlink ref="W862" r:id="rId861" tooltip="Click to open images &amp; videos"/>
    <hyperlink ref="W863" r:id="rId862" tooltip="Click to open images &amp; videos"/>
    <hyperlink ref="W864" r:id="rId863" tooltip="Click to open images &amp; videos"/>
    <hyperlink ref="W865" r:id="rId864" tooltip="Click to open images &amp; videos"/>
    <hyperlink ref="W866" r:id="rId865" tooltip="Click to open images &amp; videos"/>
    <hyperlink ref="W867" r:id="rId866" tooltip="Click to open images &amp; videos"/>
    <hyperlink ref="W868" r:id="rId867" tooltip="Click to open images &amp; videos"/>
    <hyperlink ref="W869" r:id="rId868" tooltip="Click to open images &amp; videos"/>
    <hyperlink ref="W870" r:id="rId869" tooltip="Click to open images &amp; videos"/>
    <hyperlink ref="W871" r:id="rId870" tooltip="Click to open images &amp; videos"/>
    <hyperlink ref="W872" r:id="rId871" tooltip="Click to open images &amp; videos"/>
    <hyperlink ref="W873" r:id="rId872" tooltip="Click to open images &amp; videos"/>
    <hyperlink ref="W874" r:id="rId873" tooltip="Click to open images &amp; videos"/>
    <hyperlink ref="W875" r:id="rId874" tooltip="Click to open images &amp; videos"/>
    <hyperlink ref="W876" r:id="rId875" tooltip="Click to open images &amp; videos"/>
    <hyperlink ref="W877" r:id="rId876" tooltip="Click to open images &amp; videos"/>
    <hyperlink ref="W878" r:id="rId877" tooltip="Click to open images &amp; videos"/>
    <hyperlink ref="W879" r:id="rId878" tooltip="Click to open images &amp; videos"/>
    <hyperlink ref="W880" r:id="rId879" tooltip="Click to open images &amp; videos"/>
    <hyperlink ref="W881" r:id="rId880" tooltip="Click to open images &amp; videos"/>
    <hyperlink ref="W882" r:id="rId881" tooltip="Click to open images &amp; videos"/>
    <hyperlink ref="W883" r:id="rId882" tooltip="Click to open images &amp; videos"/>
    <hyperlink ref="W884" r:id="rId883" tooltip="Click to open images &amp; videos"/>
    <hyperlink ref="W885" r:id="rId884" tooltip="Click to open images &amp; videos"/>
    <hyperlink ref="W886" r:id="rId885" tooltip="Click to open images &amp; videos"/>
    <hyperlink ref="W887" r:id="rId886" tooltip="Click to open images &amp; videos"/>
    <hyperlink ref="W888" r:id="rId887" tooltip="Click to open images &amp; videos"/>
    <hyperlink ref="W889" r:id="rId888" tooltip="Click to open images &amp; videos"/>
    <hyperlink ref="W890" r:id="rId889" tooltip="Click to open images &amp; videos"/>
    <hyperlink ref="W891" r:id="rId890" tooltip="Click to open images &amp; videos"/>
    <hyperlink ref="W892" r:id="rId891" tooltip="Click to open images &amp; videos"/>
    <hyperlink ref="W893" r:id="rId892" tooltip="Click to open images &amp; videos"/>
    <hyperlink ref="W894" r:id="rId893" tooltip="Click to open images &amp; videos"/>
    <hyperlink ref="W895" r:id="rId894" tooltip="Click to open images &amp; videos"/>
    <hyperlink ref="W896" r:id="rId895" tooltip="Click to open images &amp; videos"/>
    <hyperlink ref="W897" r:id="rId896" tooltip="Click to open images &amp; videos"/>
    <hyperlink ref="W898" r:id="rId897" tooltip="Click to open images &amp; videos"/>
    <hyperlink ref="W899" r:id="rId898" tooltip="Click to open images &amp; videos"/>
    <hyperlink ref="W900" r:id="rId899" tooltip="Click to open images &amp; videos"/>
    <hyperlink ref="W901" r:id="rId900" tooltip="Click to open images &amp; videos"/>
    <hyperlink ref="W902" r:id="rId901" tooltip="Click to open images &amp; videos"/>
    <hyperlink ref="W903" r:id="rId902" tooltip="Click to open images &amp; videos"/>
    <hyperlink ref="W904" r:id="rId903" tooltip="Click to open images &amp; videos"/>
    <hyperlink ref="W905" r:id="rId904" tooltip="Click to open images &amp; videos"/>
    <hyperlink ref="W906" r:id="rId905" tooltip="Click to open images &amp; videos"/>
    <hyperlink ref="W907" r:id="rId906" tooltip="Click to open images &amp; videos"/>
    <hyperlink ref="W908" r:id="rId907" tooltip="Click to open images &amp; videos"/>
    <hyperlink ref="W909" r:id="rId908" tooltip="Click to open images &amp; videos"/>
    <hyperlink ref="W910" r:id="rId909" tooltip="Click to open images &amp; videos"/>
    <hyperlink ref="W911" r:id="rId910" tooltip="Click to open images &amp; videos"/>
    <hyperlink ref="W912" r:id="rId911" tooltip="Click to open images &amp; videos"/>
    <hyperlink ref="W913" r:id="rId912" tooltip="Click to open images &amp; videos"/>
    <hyperlink ref="W914" r:id="rId913" tooltip="Click to open images &amp; videos"/>
    <hyperlink ref="W915" r:id="rId914" tooltip="Click to open images &amp; videos"/>
    <hyperlink ref="W916" r:id="rId915" tooltip="Click to open images &amp; videos"/>
    <hyperlink ref="W917" r:id="rId916" tooltip="Click to open images &amp; videos"/>
    <hyperlink ref="W918" r:id="rId917" tooltip="Click to open images &amp; videos"/>
    <hyperlink ref="W919" r:id="rId918" tooltip="Click to open images &amp; videos"/>
    <hyperlink ref="W920" r:id="rId919" tooltip="Click to open images &amp; videos"/>
    <hyperlink ref="W921" r:id="rId920" tooltip="Click to open images &amp; videos"/>
    <hyperlink ref="W922" r:id="rId921" tooltip="Click to open images &amp; videos"/>
    <hyperlink ref="W923" r:id="rId922" tooltip="Click to open images &amp; videos"/>
    <hyperlink ref="W924" r:id="rId923" tooltip="Click to open images &amp; videos"/>
    <hyperlink ref="W925" r:id="rId924" tooltip="Click to open images &amp; videos"/>
    <hyperlink ref="W926" r:id="rId925" tooltip="Click to open images &amp; videos"/>
    <hyperlink ref="W927" r:id="rId926" tooltip="Click to open images &amp; videos"/>
    <hyperlink ref="W928" r:id="rId927" tooltip="Click to open images &amp; videos"/>
    <hyperlink ref="W929" r:id="rId928" tooltip="Click to open images &amp; videos"/>
    <hyperlink ref="W930" r:id="rId929" tooltip="Click to open images &amp; videos"/>
    <hyperlink ref="W931" r:id="rId930" tooltip="Click to open images &amp; videos"/>
    <hyperlink ref="W932" r:id="rId931" tooltip="Click to open images &amp; videos"/>
    <hyperlink ref="W933" r:id="rId932" tooltip="Click to open images &amp; videos"/>
    <hyperlink ref="W934" r:id="rId933" tooltip="Click to open images &amp; videos"/>
    <hyperlink ref="W935" r:id="rId934" tooltip="Click to open images &amp; videos"/>
    <hyperlink ref="W936" r:id="rId935" tooltip="Click to open images &amp; videos"/>
    <hyperlink ref="W937" r:id="rId936" tooltip="Click to open images &amp; videos"/>
    <hyperlink ref="W938" r:id="rId937" tooltip="Click to open images &amp; videos"/>
    <hyperlink ref="W939" r:id="rId938" tooltip="Click to open images &amp; videos"/>
    <hyperlink ref="W940" r:id="rId939" tooltip="Click to open images &amp; videos"/>
    <hyperlink ref="W941" r:id="rId940" tooltip="Click to open images &amp; videos"/>
    <hyperlink ref="W942" r:id="rId941" tooltip="Click to open images &amp; videos"/>
    <hyperlink ref="W943" r:id="rId942" tooltip="Click to open images &amp; videos"/>
    <hyperlink ref="W944" r:id="rId943" tooltip="Click to open images &amp; videos"/>
    <hyperlink ref="W945" r:id="rId944" tooltip="Click to open images &amp; videos"/>
    <hyperlink ref="W946" r:id="rId945" tooltip="Click to open images &amp; videos"/>
    <hyperlink ref="W947" r:id="rId946" tooltip="Click to open images &amp; videos"/>
    <hyperlink ref="W948" r:id="rId947" tooltip="Click to open images &amp; videos"/>
    <hyperlink ref="W949" r:id="rId948" tooltip="Click to open images &amp; videos"/>
    <hyperlink ref="W950" r:id="rId949" tooltip="Click to open images &amp; videos"/>
    <hyperlink ref="W951" r:id="rId950" tooltip="Click to open images &amp; videos"/>
    <hyperlink ref="W952" r:id="rId951" tooltip="Click to open images &amp; videos"/>
    <hyperlink ref="W953" r:id="rId952" tooltip="Click to open images &amp; videos"/>
    <hyperlink ref="W954" r:id="rId953" tooltip="Click to open images &amp; videos"/>
    <hyperlink ref="W955" r:id="rId954" tooltip="Click to open images &amp; videos"/>
    <hyperlink ref="W956" r:id="rId955" tooltip="Click to open images &amp; videos"/>
    <hyperlink ref="W957" r:id="rId956" tooltip="Click to open images &amp; videos"/>
    <hyperlink ref="W958" r:id="rId957" tooltip="Click to open images &amp; videos"/>
    <hyperlink ref="W959" r:id="rId958" tooltip="Click to open images &amp; videos"/>
    <hyperlink ref="W960" r:id="rId959" tooltip="Click to open images &amp; videos"/>
    <hyperlink ref="W961" r:id="rId960" tooltip="Click to open images &amp; videos"/>
    <hyperlink ref="W962" r:id="rId961" tooltip="Click to open images &amp; videos"/>
    <hyperlink ref="W963" r:id="rId962" tooltip="Click to open images &amp; videos"/>
    <hyperlink ref="W964" r:id="rId963" tooltip="Click to open images &amp; videos"/>
    <hyperlink ref="W965" r:id="rId964" tooltip="Click to open images &amp; videos"/>
    <hyperlink ref="W966" r:id="rId965" tooltip="Click to open images &amp; videos"/>
    <hyperlink ref="W967" r:id="rId966" tooltip="Click to open images &amp; videos"/>
    <hyperlink ref="W968" r:id="rId967" tooltip="Click to open images &amp; videos"/>
    <hyperlink ref="W969" r:id="rId968" tooltip="Click to open images &amp; videos"/>
    <hyperlink ref="W970" r:id="rId969" tooltip="Click to open images &amp; videos"/>
    <hyperlink ref="W971" r:id="rId970" tooltip="Click to open images &amp; videos"/>
    <hyperlink ref="W972" r:id="rId971" tooltip="Click to open images &amp; videos"/>
    <hyperlink ref="W973" r:id="rId972" tooltip="Click to open images &amp; videos"/>
    <hyperlink ref="W974" r:id="rId973" tooltip="Click to open images &amp; videos"/>
    <hyperlink ref="W975" r:id="rId974" tooltip="Click to open images &amp; videos"/>
    <hyperlink ref="W976" r:id="rId975" tooltip="Click to open images &amp; videos"/>
    <hyperlink ref="W977" r:id="rId976" tooltip="Click to open images &amp; videos"/>
    <hyperlink ref="W978" r:id="rId977" tooltip="Click to open images &amp; videos"/>
    <hyperlink ref="W979" r:id="rId978" tooltip="Click to open images &amp; videos"/>
    <hyperlink ref="W980" r:id="rId979" tooltip="Click to open images &amp; videos"/>
    <hyperlink ref="W981" r:id="rId980" tooltip="Click to open images &amp; videos"/>
    <hyperlink ref="W982" r:id="rId981" tooltip="Click to open images &amp; videos"/>
    <hyperlink ref="W983" r:id="rId982" tooltip="Click to open images &amp; videos"/>
    <hyperlink ref="W984" r:id="rId983" tooltip="Click to open images &amp; videos"/>
    <hyperlink ref="W985" r:id="rId984" tooltip="Click to open images &amp; videos"/>
    <hyperlink ref="W986" r:id="rId985" tooltip="Click to open images &amp; videos"/>
    <hyperlink ref="W987" r:id="rId986" tooltip="Click to open images &amp; videos"/>
    <hyperlink ref="W988" r:id="rId987" tooltip="Click to open images &amp; videos"/>
    <hyperlink ref="W989" r:id="rId988" tooltip="Click to open images &amp; videos"/>
    <hyperlink ref="W990" r:id="rId989" tooltip="Click to open images &amp; videos"/>
    <hyperlink ref="W991" r:id="rId990" tooltip="Click to open images &amp; videos"/>
    <hyperlink ref="W992" r:id="rId991" tooltip="Click to open images &amp; videos"/>
    <hyperlink ref="W993" r:id="rId992" tooltip="Click to open images &amp; videos"/>
    <hyperlink ref="W994" r:id="rId993" tooltip="Click to open images &amp; videos"/>
    <hyperlink ref="W995" r:id="rId994" tooltip="Click to open images &amp; videos"/>
    <hyperlink ref="W996" r:id="rId995" tooltip="Click to open images &amp; videos"/>
    <hyperlink ref="W997" r:id="rId996" tooltip="Click to open images &amp; videos"/>
    <hyperlink ref="W998" r:id="rId997" tooltip="Click to open images &amp; videos"/>
    <hyperlink ref="W999" r:id="rId998" tooltip="Click to open images &amp; videos"/>
    <hyperlink ref="W1000" r:id="rId999" tooltip="Click to open images &amp; videos"/>
    <hyperlink ref="W1001" r:id="rId1000" tooltip="Click to open images &amp; videos"/>
    <hyperlink ref="W1002" r:id="rId1001" tooltip="Click to open images &amp; videos"/>
    <hyperlink ref="W1003" r:id="rId1002" tooltip="Click to open images &amp; videos"/>
    <hyperlink ref="W1004" r:id="rId1003" tooltip="Click to open images &amp; videos"/>
    <hyperlink ref="W1005" r:id="rId1004" tooltip="Click to open images &amp; videos"/>
    <hyperlink ref="W1006" r:id="rId1005" tooltip="Click to open images &amp; videos"/>
    <hyperlink ref="W1007" r:id="rId1006" tooltip="Click to open images &amp; videos"/>
    <hyperlink ref="W1008" r:id="rId1007" tooltip="Click to open images &amp; videos"/>
    <hyperlink ref="W1009" r:id="rId1008" tooltip="Click to open images &amp; videos"/>
    <hyperlink ref="W1010" r:id="rId1009" tooltip="Click to open images &amp; videos"/>
    <hyperlink ref="W1011" r:id="rId1010" tooltip="Click to open images &amp; videos"/>
    <hyperlink ref="W1012" r:id="rId1011" tooltip="Click to open images &amp; videos"/>
    <hyperlink ref="W1013" r:id="rId1012" tooltip="Click to open images &amp; videos"/>
    <hyperlink ref="W1014" r:id="rId1013" tooltip="Click to open images &amp; videos"/>
    <hyperlink ref="W1015" r:id="rId1014" tooltip="Click to open images &amp; videos"/>
    <hyperlink ref="W1016" r:id="rId1015" tooltip="Click to open images &amp; videos"/>
    <hyperlink ref="W1017" r:id="rId1016" tooltip="Click to open images &amp; videos"/>
    <hyperlink ref="W1018" r:id="rId1017" tooltip="Click to open images &amp; videos"/>
    <hyperlink ref="W1019" r:id="rId1018" tooltip="Click to open images &amp; videos"/>
    <hyperlink ref="W1020" r:id="rId1019" tooltip="Click to open images &amp; videos"/>
    <hyperlink ref="W1021" r:id="rId1020" tooltip="Click to open images &amp; videos"/>
    <hyperlink ref="W1022" r:id="rId1021" tooltip="Click to open images &amp; videos"/>
    <hyperlink ref="W1023" r:id="rId1022" tooltip="Click to open images &amp; videos"/>
    <hyperlink ref="W1024" r:id="rId1023" tooltip="Click to open images &amp; videos"/>
    <hyperlink ref="W1025" r:id="rId1024" tooltip="Click to open images &amp; videos"/>
    <hyperlink ref="W1026" r:id="rId1025" tooltip="Click to open images &amp; videos"/>
    <hyperlink ref="W1027" r:id="rId1026" tooltip="Click to open images &amp; videos"/>
    <hyperlink ref="W1028" r:id="rId1027" tooltip="Click to open images &amp; videos"/>
    <hyperlink ref="W1029" r:id="rId1028" tooltip="Click to open images &amp; videos"/>
    <hyperlink ref="W1030" r:id="rId1029" tooltip="Click to open images &amp; videos"/>
    <hyperlink ref="W1031" r:id="rId1030" tooltip="Click to open images &amp; videos"/>
    <hyperlink ref="W1032" r:id="rId1031" tooltip="Click to open images &amp; videos"/>
    <hyperlink ref="W1033" r:id="rId1032" tooltip="Click to open images &amp; videos"/>
    <hyperlink ref="W1034" r:id="rId1033" tooltip="Click to open images &amp; videos"/>
    <hyperlink ref="W1035" r:id="rId1034" tooltip="Click to open images &amp; videos"/>
    <hyperlink ref="W1036" r:id="rId1035" tooltip="Click to open images &amp; videos"/>
    <hyperlink ref="W1037" r:id="rId1036" tooltip="Click to open images &amp; videos"/>
    <hyperlink ref="W1038" r:id="rId1037" tooltip="Click to open images &amp; videos"/>
    <hyperlink ref="W1039" r:id="rId1038" tooltip="Click to open images &amp; videos"/>
    <hyperlink ref="W1040" r:id="rId1039" tooltip="Click to open images &amp; videos"/>
    <hyperlink ref="W1041" r:id="rId1040" tooltip="Click to open images &amp; videos"/>
    <hyperlink ref="W1042" r:id="rId1041" tooltip="Click to open images &amp; videos"/>
    <hyperlink ref="W1043" r:id="rId1042" tooltip="Click to open images &amp; videos"/>
    <hyperlink ref="W1044" r:id="rId1043" tooltip="Click to open images &amp; videos"/>
    <hyperlink ref="W1045" r:id="rId1044" tooltip="Click to open images &amp; videos"/>
    <hyperlink ref="W1046" r:id="rId1045" tooltip="Click to open images &amp; videos"/>
    <hyperlink ref="W1047" r:id="rId1046" tooltip="Click to open images &amp; videos"/>
    <hyperlink ref="W1048" r:id="rId1047" tooltip="Click to open images &amp; videos"/>
    <hyperlink ref="W1049" r:id="rId1048" tooltip="Click to open images &amp; videos"/>
    <hyperlink ref="W1050" r:id="rId1049" tooltip="Click to open images &amp; videos"/>
    <hyperlink ref="W1051" r:id="rId1050" tooltip="Click to open images &amp; videos"/>
    <hyperlink ref="W1052" r:id="rId1051" tooltip="Click to open images &amp; videos"/>
    <hyperlink ref="W1053" r:id="rId1052" tooltip="Click to open images &amp; videos"/>
    <hyperlink ref="W1054" r:id="rId1053" tooltip="Click to open images &amp; videos"/>
    <hyperlink ref="W1055" r:id="rId1054" tooltip="Click to open images &amp; videos"/>
    <hyperlink ref="W1056" r:id="rId1055" tooltip="Click to open images &amp; videos"/>
    <hyperlink ref="W1057" r:id="rId1056" tooltip="Click to open images &amp; videos"/>
    <hyperlink ref="W1058" r:id="rId1057" tooltip="Click to open images &amp; videos"/>
    <hyperlink ref="W1059" r:id="rId1058" tooltip="Click to open images &amp; videos"/>
    <hyperlink ref="W1060" r:id="rId1059" tooltip="Click to open images &amp; videos"/>
    <hyperlink ref="W1061" r:id="rId1060" tooltip="Click to open images &amp; videos"/>
    <hyperlink ref="W1062" r:id="rId1061" tooltip="Click to open images &amp; videos"/>
    <hyperlink ref="W1063" r:id="rId1062" tooltip="Click to open images &amp; videos"/>
    <hyperlink ref="W1064" r:id="rId1063" tooltip="Click to open images &amp; videos"/>
    <hyperlink ref="W1065" r:id="rId1064" tooltip="Click to open images &amp; videos"/>
    <hyperlink ref="W1066" r:id="rId1065" tooltip="Click to open images &amp; videos"/>
    <hyperlink ref="W1067" r:id="rId1066" tooltip="Click to open images &amp; videos"/>
    <hyperlink ref="W1068" r:id="rId1067" tooltip="Click to open images &amp; videos"/>
    <hyperlink ref="W1069" r:id="rId1068" tooltip="Click to open images &amp; videos"/>
    <hyperlink ref="W1070" r:id="rId1069" tooltip="Click to open images &amp; videos"/>
    <hyperlink ref="W1071" r:id="rId1070" tooltip="Click to open images &amp; videos"/>
    <hyperlink ref="W1072" r:id="rId1071" tooltip="Click to open images &amp; videos"/>
    <hyperlink ref="W1073" r:id="rId1072" tooltip="Click to open images &amp; videos"/>
    <hyperlink ref="W1074" r:id="rId1073" tooltip="Click to open images &amp; videos"/>
    <hyperlink ref="W1075" r:id="rId1074" tooltip="Click to open images &amp; videos"/>
    <hyperlink ref="W1076" r:id="rId1075" tooltip="Click to open images &amp; videos"/>
    <hyperlink ref="W1077" r:id="rId1076" tooltip="Click to open images &amp; videos"/>
    <hyperlink ref="W1078" r:id="rId1077" tooltip="Click to open images &amp; videos"/>
    <hyperlink ref="W1079" r:id="rId1078" tooltip="Click to open images &amp; videos"/>
    <hyperlink ref="W1080" r:id="rId1079" tooltip="Click to open images &amp; videos"/>
    <hyperlink ref="W1081" r:id="rId1080" tooltip="Click to open images &amp; videos"/>
    <hyperlink ref="W1082" r:id="rId1081" tooltip="Click to open images &amp; videos"/>
    <hyperlink ref="W1083" r:id="rId1082" tooltip="Click to open images &amp; videos"/>
    <hyperlink ref="W1084" r:id="rId1083" tooltip="Click to open images &amp; videos"/>
    <hyperlink ref="W1085" r:id="rId1084" tooltip="Click to open images &amp; videos"/>
    <hyperlink ref="W1086" r:id="rId1085" tooltip="Click to open images &amp; videos"/>
    <hyperlink ref="W1087" r:id="rId1086" tooltip="Click to open images &amp; videos"/>
    <hyperlink ref="W1088" r:id="rId1087" tooltip="Click to open images &amp; videos"/>
    <hyperlink ref="W1089" r:id="rId1088" tooltip="Click to open images &amp; videos"/>
    <hyperlink ref="W1090" r:id="rId1089" tooltip="Click to open images &amp; videos"/>
    <hyperlink ref="W1091" r:id="rId1090" tooltip="Click to open images &amp; videos"/>
    <hyperlink ref="W1092" r:id="rId1091" tooltip="Click to open images &amp; videos"/>
    <hyperlink ref="W1093" r:id="rId1092" tooltip="Click to open images &amp; videos"/>
    <hyperlink ref="W1094" r:id="rId1093" tooltip="Click to open images &amp; videos"/>
    <hyperlink ref="W1095" r:id="rId1094" tooltip="Click to open images &amp; videos"/>
    <hyperlink ref="W1096" r:id="rId1095" tooltip="Click to open images &amp; videos"/>
    <hyperlink ref="W1097" r:id="rId1096" tooltip="Click to open images &amp; videos"/>
    <hyperlink ref="W1098" r:id="rId1097" tooltip="Click to open images &amp; videos"/>
    <hyperlink ref="W1099" r:id="rId1098" tooltip="Click to open images &amp; videos"/>
    <hyperlink ref="W1100" r:id="rId1099" tooltip="Click to open images &amp; videos"/>
    <hyperlink ref="W1101" r:id="rId1100" tooltip="Click to open images &amp; videos"/>
    <hyperlink ref="W1102" r:id="rId1101" tooltip="Click to open images &amp; videos"/>
    <hyperlink ref="W1103" r:id="rId1102" tooltip="Click to open images &amp; videos"/>
    <hyperlink ref="W1104" r:id="rId1103" tooltip="Click to open images &amp; videos"/>
    <hyperlink ref="W1105" r:id="rId1104" tooltip="Click to open images &amp; videos"/>
    <hyperlink ref="W1106" r:id="rId1105" tooltip="Click to open images &amp; videos"/>
    <hyperlink ref="W1107" r:id="rId1106" tooltip="Click to open images &amp; videos"/>
    <hyperlink ref="W1108" r:id="rId1107" tooltip="Click to open images &amp; videos"/>
    <hyperlink ref="W1109" r:id="rId1108" tooltip="Click to open images &amp; videos"/>
    <hyperlink ref="W1110" r:id="rId1109" tooltip="Click to open images &amp; videos"/>
    <hyperlink ref="W1111" r:id="rId1110" tooltip="Click to open images &amp; videos"/>
    <hyperlink ref="W1112" r:id="rId1111" tooltip="Click to open images &amp; videos"/>
    <hyperlink ref="W1113" r:id="rId1112" tooltip="Click to open images &amp; videos"/>
    <hyperlink ref="W1114" r:id="rId1113" tooltip="Click to open images &amp; videos"/>
    <hyperlink ref="W1115" r:id="rId1114" tooltip="Click to open images &amp; videos"/>
    <hyperlink ref="W1116" r:id="rId1115" tooltip="Click to open images &amp; videos"/>
    <hyperlink ref="W1117" r:id="rId1116" tooltip="Click to open images &amp; videos"/>
    <hyperlink ref="W1118" r:id="rId1117" tooltip="Click to open images &amp; videos"/>
    <hyperlink ref="W1119" r:id="rId1118" tooltip="Click to open images &amp; videos"/>
    <hyperlink ref="W1120" r:id="rId1119" tooltip="Click to open images &amp; videos"/>
    <hyperlink ref="W1121" r:id="rId1120" tooltip="Click to open images &amp; videos"/>
    <hyperlink ref="W1122" r:id="rId1121" tooltip="Click to open images &amp; videos"/>
    <hyperlink ref="W1123" r:id="rId1122" tooltip="Click to open images &amp; videos"/>
    <hyperlink ref="W1124" r:id="rId1123" tooltip="Click to open images &amp; videos"/>
    <hyperlink ref="W1125" r:id="rId1124" tooltip="Click to open images &amp; videos"/>
    <hyperlink ref="W1126" r:id="rId1125" tooltip="Click to open images &amp; videos"/>
    <hyperlink ref="W1127" r:id="rId1126" tooltip="Click to open images &amp; videos"/>
    <hyperlink ref="W1128" r:id="rId1127" tooltip="Click to open images &amp; videos"/>
    <hyperlink ref="W1129" r:id="rId1128" tooltip="Click to open images &amp; videos"/>
    <hyperlink ref="W1130" r:id="rId1129" tooltip="Click to open images &amp; videos"/>
    <hyperlink ref="W1131" r:id="rId1130" tooltip="Click to open images &amp; videos"/>
    <hyperlink ref="W1132" r:id="rId1131" tooltip="Click to open images &amp; videos"/>
    <hyperlink ref="W1133" r:id="rId1132" tooltip="Click to open images &amp; videos"/>
    <hyperlink ref="W1134" r:id="rId1133" tooltip="Click to open images &amp; videos"/>
    <hyperlink ref="W1135" r:id="rId1134" tooltip="Click to open images &amp; videos"/>
    <hyperlink ref="W1136" r:id="rId1135" tooltip="Click to open images &amp; videos"/>
    <hyperlink ref="W1137" r:id="rId1136" tooltip="Click to open images &amp; videos"/>
    <hyperlink ref="W1138" r:id="rId1137" tooltip="Click to open images &amp; videos"/>
    <hyperlink ref="W1139" r:id="rId1138" tooltip="Click to open images &amp; videos"/>
    <hyperlink ref="W1140" r:id="rId1139" tooltip="Click to open images &amp; videos"/>
    <hyperlink ref="W1141" r:id="rId1140" tooltip="Click to open images &amp; videos"/>
    <hyperlink ref="W1142" r:id="rId1141" tooltip="Click to open images &amp; videos"/>
    <hyperlink ref="W1143" r:id="rId1142" tooltip="Click to open images &amp; videos"/>
    <hyperlink ref="W1144" r:id="rId1143" tooltip="Click to open images &amp; videos"/>
    <hyperlink ref="W1145" r:id="rId1144" tooltip="Click to open images &amp; videos"/>
    <hyperlink ref="W1146" r:id="rId1145" tooltip="Click to open images &amp; videos"/>
    <hyperlink ref="W1147" r:id="rId1146" tooltip="Click to open images &amp; videos"/>
    <hyperlink ref="W1148" r:id="rId1147" tooltip="Click to open images &amp; videos"/>
    <hyperlink ref="W1149" r:id="rId1148" tooltip="Click to open images &amp; videos"/>
    <hyperlink ref="W1150" r:id="rId1149" tooltip="Click to open images &amp; videos"/>
    <hyperlink ref="W1151" r:id="rId1150" tooltip="Click to open images &amp; videos"/>
    <hyperlink ref="W1152" r:id="rId1151" tooltip="Click to open images &amp; videos"/>
    <hyperlink ref="W1153" r:id="rId1152" tooltip="Click to open images &amp; videos"/>
    <hyperlink ref="W1154" r:id="rId1153" tooltip="Click to open images &amp; videos"/>
    <hyperlink ref="W1155" r:id="rId1154" tooltip="Click to open images &amp; videos"/>
    <hyperlink ref="W1156" r:id="rId1155" tooltip="Click to open images &amp; videos"/>
    <hyperlink ref="W1157" r:id="rId1156" tooltip="Click to open images &amp; videos"/>
    <hyperlink ref="W1158" r:id="rId1157" tooltip="Click to open images &amp; videos"/>
    <hyperlink ref="W1159" r:id="rId1158" tooltip="Click to open images &amp; videos"/>
    <hyperlink ref="W1160" r:id="rId1159" tooltip="Click to open images &amp; videos"/>
    <hyperlink ref="W1161" r:id="rId1160" tooltip="Click to open images &amp; videos"/>
    <hyperlink ref="W1162" r:id="rId1161" tooltip="Click to open images &amp; videos"/>
    <hyperlink ref="W1163" r:id="rId1162" tooltip="Click to open images &amp; videos"/>
    <hyperlink ref="W1164" r:id="rId1163" tooltip="Click to open images &amp; videos"/>
    <hyperlink ref="W1165" r:id="rId1164" tooltip="Click to open images &amp; videos"/>
    <hyperlink ref="W1166" r:id="rId1165" tooltip="Click to open images &amp; videos"/>
    <hyperlink ref="W1167" r:id="rId1166" tooltip="Click to open images &amp; videos"/>
    <hyperlink ref="W1168" r:id="rId1167" tooltip="Click to open images &amp; videos"/>
    <hyperlink ref="W1169" r:id="rId1168" tooltip="Click to open images &amp; videos"/>
    <hyperlink ref="W1170" r:id="rId1169" tooltip="Click to open images &amp; videos"/>
    <hyperlink ref="W1171" r:id="rId1170" tooltip="Click to open images &amp; videos"/>
    <hyperlink ref="W1172" r:id="rId1171" tooltip="Click to open images &amp; videos"/>
    <hyperlink ref="W1173" r:id="rId1172" tooltip="Click to open images &amp; videos"/>
    <hyperlink ref="W1174" r:id="rId1173" tooltip="Click to open images &amp; videos"/>
    <hyperlink ref="W1175" r:id="rId1174" tooltip="Click to open images &amp; videos"/>
    <hyperlink ref="W1176" r:id="rId1175" tooltip="Click to open images &amp; videos"/>
    <hyperlink ref="W1177" r:id="rId1176" tooltip="Click to open images &amp; videos"/>
    <hyperlink ref="W1178" r:id="rId1177" tooltip="Click to open images &amp; videos"/>
    <hyperlink ref="W1179" r:id="rId1178" tooltip="Click to open images &amp; videos"/>
    <hyperlink ref="W1180" r:id="rId1179" tooltip="Click to open images &amp; videos"/>
    <hyperlink ref="W1181" r:id="rId1180" tooltip="Click to open images &amp; videos"/>
    <hyperlink ref="W1182" r:id="rId1181" tooltip="Click to open images &amp; videos"/>
    <hyperlink ref="W1183" r:id="rId1182" tooltip="Click to open images &amp; videos"/>
    <hyperlink ref="W1184" r:id="rId1183" tooltip="Click to open images &amp; videos"/>
    <hyperlink ref="W1185" r:id="rId1184" tooltip="Click to open images &amp; videos"/>
    <hyperlink ref="W1186" r:id="rId1185" tooltip="Click to open images &amp; videos"/>
    <hyperlink ref="W1187" r:id="rId1186" tooltip="Click to open images &amp; videos"/>
    <hyperlink ref="W1188" r:id="rId1187" tooltip="Click to open images &amp; videos"/>
    <hyperlink ref="W1189" r:id="rId1188" tooltip="Click to open images &amp; videos"/>
    <hyperlink ref="W1190" r:id="rId1189" tooltip="Click to open images &amp; videos"/>
    <hyperlink ref="W1191" r:id="rId1190" tooltip="Click to open images &amp; videos"/>
    <hyperlink ref="W1192" r:id="rId1191" tooltip="Click to open images &amp; videos"/>
    <hyperlink ref="W1193" r:id="rId1192" tooltip="Click to open images &amp; videos"/>
    <hyperlink ref="W1194" r:id="rId1193" tooltip="Click to open images &amp; videos"/>
    <hyperlink ref="W1195" r:id="rId1194" tooltip="Click to open images &amp; videos"/>
    <hyperlink ref="W1196" r:id="rId1195" tooltip="Click to open images &amp; videos"/>
    <hyperlink ref="W1197" r:id="rId1196" tooltip="Click to open images &amp; videos"/>
    <hyperlink ref="W1198" r:id="rId1197" tooltip="Click to open images &amp; videos"/>
    <hyperlink ref="W1199" r:id="rId1198" tooltip="Click to open images &amp; videos"/>
    <hyperlink ref="W1200" r:id="rId1199" tooltip="Click to open images &amp; videos"/>
    <hyperlink ref="W1201" r:id="rId1200" tooltip="Click to open images &amp; videos"/>
    <hyperlink ref="W1202" r:id="rId1201" tooltip="Click to open images &amp; videos"/>
    <hyperlink ref="W1203" r:id="rId1202" tooltip="Click to open images &amp; videos"/>
    <hyperlink ref="W1204" r:id="rId1203" tooltip="Click to open images &amp; videos"/>
    <hyperlink ref="W1205" r:id="rId1204" tooltip="Click to open images &amp; videos"/>
    <hyperlink ref="W1206" r:id="rId1205" tooltip="Click to open images &amp; videos"/>
    <hyperlink ref="W1207" r:id="rId1206" tooltip="Click to open images &amp; videos"/>
    <hyperlink ref="W1208" r:id="rId1207" tooltip="Click to open images &amp; videos"/>
    <hyperlink ref="W1209" r:id="rId1208" tooltip="Click to open images &amp; videos"/>
    <hyperlink ref="W1210" r:id="rId1209" tooltip="Click to open images &amp; videos"/>
    <hyperlink ref="W1211" r:id="rId1210" tooltip="Click to open images &amp; videos"/>
    <hyperlink ref="W1212" r:id="rId1211" tooltip="Click to open images &amp; videos"/>
    <hyperlink ref="W1213" r:id="rId1212" tooltip="Click to open images &amp; videos"/>
    <hyperlink ref="W1214" r:id="rId1213" tooltip="Click to open images &amp; videos"/>
    <hyperlink ref="W1215" r:id="rId1214" tooltip="Click to open images &amp; videos"/>
    <hyperlink ref="W1216" r:id="rId1215" tooltip="Click to open images &amp; videos"/>
    <hyperlink ref="W1217" r:id="rId1216" tooltip="Click to open images &amp; videos"/>
    <hyperlink ref="W1218" r:id="rId1217" tooltip="Click to open images &amp; videos"/>
    <hyperlink ref="W1219" r:id="rId1218" tooltip="Click to open images &amp; videos"/>
    <hyperlink ref="W1220" r:id="rId1219" tooltip="Click to open images &amp; videos"/>
    <hyperlink ref="W1221" r:id="rId1220" tooltip="Click to open images &amp; videos"/>
    <hyperlink ref="W1222" r:id="rId1221" tooltip="Click to open images &amp; videos"/>
    <hyperlink ref="W1223" r:id="rId1222" tooltip="Click to open images &amp; videos"/>
    <hyperlink ref="W1224" r:id="rId1223" tooltip="Click to open images &amp; videos"/>
    <hyperlink ref="W1225" r:id="rId1224" tooltip="Click to open images &amp; videos"/>
    <hyperlink ref="W1226" r:id="rId1225" tooltip="Click to open images &amp; videos"/>
    <hyperlink ref="W1227" r:id="rId1226" tooltip="Click to open images &amp; videos"/>
    <hyperlink ref="W1228" r:id="rId1227" tooltip="Click to open images &amp; videos"/>
    <hyperlink ref="W1229" r:id="rId1228" tooltip="Click to open images &amp; videos"/>
    <hyperlink ref="W1230" r:id="rId1229" tooltip="Click to open images &amp; videos"/>
    <hyperlink ref="W1231" r:id="rId1230" tooltip="Click to open images &amp; videos"/>
    <hyperlink ref="W1232" r:id="rId1231" tooltip="Click to open images &amp; videos"/>
    <hyperlink ref="W1233" r:id="rId1232" tooltip="Click to open images &amp; videos"/>
    <hyperlink ref="W1234" r:id="rId1233" tooltip="Click to open images &amp; videos"/>
    <hyperlink ref="W1235" r:id="rId1234" tooltip="Click to open images &amp; videos"/>
    <hyperlink ref="W1236" r:id="rId1235" tooltip="Click to open images &amp; videos"/>
    <hyperlink ref="W1237" r:id="rId1236" tooltip="Click to open images &amp; videos"/>
    <hyperlink ref="W1238" r:id="rId1237" tooltip="Click to open images &amp; videos"/>
    <hyperlink ref="W1239" r:id="rId1238" tooltip="Click to open images &amp; videos"/>
    <hyperlink ref="W1240" r:id="rId1239" tooltip="Click to open images &amp; videos"/>
    <hyperlink ref="W1241" r:id="rId1240" tooltip="Click to open images &amp; videos"/>
    <hyperlink ref="W1242" r:id="rId1241" tooltip="Click to open images &amp; videos"/>
    <hyperlink ref="W1243" r:id="rId1242" tooltip="Click to open images &amp; videos"/>
    <hyperlink ref="W1244" r:id="rId1243" tooltip="Click to open images &amp; videos"/>
    <hyperlink ref="W1245" r:id="rId1244" tooltip="Click to open images &amp; videos"/>
    <hyperlink ref="W1246" r:id="rId1245" tooltip="Click to open images &amp; videos"/>
    <hyperlink ref="W1247" r:id="rId1246" tooltip="Click to open images &amp; videos"/>
    <hyperlink ref="W1248" r:id="rId1247" tooltip="Click to open images &amp; videos"/>
    <hyperlink ref="W1249" r:id="rId1248" tooltip="Click to open images &amp; videos"/>
    <hyperlink ref="W1250" r:id="rId1249" tooltip="Click to open images &amp; videos"/>
    <hyperlink ref="W1251" r:id="rId1250" tooltip="Click to open images &amp; videos"/>
    <hyperlink ref="W1252" r:id="rId1251" tooltip="Click to open images &amp; videos"/>
    <hyperlink ref="W1253" r:id="rId1252" tooltip="Click to open images &amp; videos"/>
    <hyperlink ref="W1254" r:id="rId1253" tooltip="Click to open images &amp; videos"/>
    <hyperlink ref="W1255" r:id="rId1254" tooltip="Click to open images &amp; videos"/>
    <hyperlink ref="W1256" r:id="rId1255" tooltip="Click to open images &amp; videos"/>
    <hyperlink ref="W1257" r:id="rId1256" tooltip="Click to open images &amp; videos"/>
    <hyperlink ref="W1258" r:id="rId1257" tooltip="Click to open images &amp; videos"/>
    <hyperlink ref="W1259" r:id="rId1258" tooltip="Click to open images &amp; videos"/>
    <hyperlink ref="W1260" r:id="rId1259" tooltip="Click to open images &amp; videos"/>
    <hyperlink ref="W1261" r:id="rId1260" tooltip="Click to open images &amp; videos"/>
    <hyperlink ref="W1262" r:id="rId1261" tooltip="Click to open images &amp; videos"/>
    <hyperlink ref="W1263" r:id="rId1262" tooltip="Click to open images &amp; videos"/>
    <hyperlink ref="W1264" r:id="rId1263" tooltip="Click to open images &amp; videos"/>
    <hyperlink ref="W1265" r:id="rId1264" tooltip="Click to open images &amp; videos"/>
    <hyperlink ref="W1266" r:id="rId1265" tooltip="Click to open images &amp; videos"/>
    <hyperlink ref="W1267" r:id="rId1266" tooltip="Click to open images &amp; videos"/>
    <hyperlink ref="W1268" r:id="rId1267" tooltip="Click to open images &amp; videos"/>
    <hyperlink ref="W1269" r:id="rId1268" tooltip="Click to open images &amp; videos"/>
    <hyperlink ref="W1270" r:id="rId1269" tooltip="Click to open images &amp; videos"/>
    <hyperlink ref="W1271" r:id="rId1270" tooltip="Click to open images &amp; videos"/>
    <hyperlink ref="W1272" r:id="rId1271" tooltip="Click to open images &amp; videos"/>
    <hyperlink ref="W1273" r:id="rId1272" tooltip="Click to open images &amp; videos"/>
    <hyperlink ref="W1274" r:id="rId1273" tooltip="Click to open images &amp; videos"/>
    <hyperlink ref="W1275" r:id="rId1274" tooltip="Click to open images &amp; videos"/>
    <hyperlink ref="W1276" r:id="rId1275" tooltip="Click to open images &amp; videos"/>
    <hyperlink ref="W1277" r:id="rId1276" tooltip="Click to open images &amp; videos"/>
    <hyperlink ref="W1278" r:id="rId1277" tooltip="Click to open images &amp; videos"/>
    <hyperlink ref="W1279" r:id="rId1278" tooltip="Click to open images &amp; videos"/>
    <hyperlink ref="W1280" r:id="rId1279" tooltip="Click to open images &amp; videos"/>
    <hyperlink ref="W1281" r:id="rId1280" tooltip="Click to open images &amp; videos"/>
    <hyperlink ref="W1282" r:id="rId1281" tooltip="Click to open images &amp; videos"/>
    <hyperlink ref="W1283" r:id="rId1282" tooltip="Click to open images &amp; videos"/>
    <hyperlink ref="W1284" r:id="rId1283" tooltip="Click to open images &amp; videos"/>
    <hyperlink ref="W1285" r:id="rId1284" tooltip="Click to open images &amp; videos"/>
    <hyperlink ref="W1286" r:id="rId1285" tooltip="Click to open images &amp; videos"/>
    <hyperlink ref="W1287" r:id="rId1286" tooltip="Click to open images &amp; videos"/>
    <hyperlink ref="W1288" r:id="rId1287" tooltip="Click to open images &amp; videos"/>
    <hyperlink ref="W1289" r:id="rId1288" tooltip="Click to open images &amp; videos"/>
    <hyperlink ref="W1290" r:id="rId1289" tooltip="Click to open images &amp; videos"/>
    <hyperlink ref="W1291" r:id="rId1290" tooltip="Click to open images &amp; videos"/>
    <hyperlink ref="W1292" r:id="rId1291" tooltip="Click to open images &amp; videos"/>
    <hyperlink ref="W1293" r:id="rId1292" tooltip="Click to open images &amp; videos"/>
    <hyperlink ref="W1294" r:id="rId1293" tooltip="Click to open images &amp; videos"/>
    <hyperlink ref="W1295" r:id="rId1294" tooltip="Click to open images &amp; videos"/>
    <hyperlink ref="W1296" r:id="rId1295" tooltip="Click to open images &amp; videos"/>
    <hyperlink ref="W1297" r:id="rId1296" tooltip="Click to open images &amp; videos"/>
    <hyperlink ref="W1298" r:id="rId1297" tooltip="Click to open images &amp; videos"/>
    <hyperlink ref="W1299" r:id="rId1298" tooltip="Click to open images &amp; videos"/>
    <hyperlink ref="W1300" r:id="rId1299" tooltip="Click to open images &amp; videos"/>
    <hyperlink ref="W1301" r:id="rId1300" tooltip="Click to open images &amp; videos"/>
    <hyperlink ref="W1302" r:id="rId1301" tooltip="Click to open images &amp; videos"/>
    <hyperlink ref="W1303" r:id="rId1302" tooltip="Click to open images &amp; videos"/>
    <hyperlink ref="W1304" r:id="rId1303" tooltip="Click to open images &amp; videos"/>
    <hyperlink ref="W1305" r:id="rId1304" tooltip="Click to open images &amp; videos"/>
    <hyperlink ref="W1306" r:id="rId1305" tooltip="Click to open images &amp; videos"/>
    <hyperlink ref="W1307" r:id="rId1306" tooltip="Click to open images &amp; videos"/>
    <hyperlink ref="W1308" r:id="rId1307" tooltip="Click to open images &amp; videos"/>
    <hyperlink ref="W1309" r:id="rId1308" tooltip="Click to open images &amp; videos"/>
    <hyperlink ref="W1310" r:id="rId1309" tooltip="Click to open images &amp; videos"/>
    <hyperlink ref="W1311" r:id="rId1310" tooltip="Click to open images &amp; videos"/>
    <hyperlink ref="W1312" r:id="rId1311" tooltip="Click to open images &amp; videos"/>
    <hyperlink ref="W1313" r:id="rId1312" tooltip="Click to open images &amp; videos"/>
    <hyperlink ref="W1314" r:id="rId1313" tooltip="Click to open images &amp; videos"/>
    <hyperlink ref="W1315" r:id="rId1314" tooltip="Click to open images &amp; videos"/>
    <hyperlink ref="W1316" r:id="rId1315" tooltip="Click to open images &amp; videos"/>
    <hyperlink ref="W1317" r:id="rId1316" tooltip="Click to open images &amp; videos"/>
    <hyperlink ref="W1318" r:id="rId1317" tooltip="Click to open images &amp; videos"/>
    <hyperlink ref="W1319" r:id="rId1318" tooltip="Click to open images &amp; videos"/>
    <hyperlink ref="W1320" r:id="rId1319" tooltip="Click to open images &amp; videos"/>
    <hyperlink ref="W1321" r:id="rId1320" tooltip="Click to open images &amp; videos"/>
    <hyperlink ref="W1322" r:id="rId1321" tooltip="Click to open images &amp; videos"/>
    <hyperlink ref="W1323" r:id="rId1322" tooltip="Click to open images &amp; videos"/>
    <hyperlink ref="W1324" r:id="rId1323" tooltip="Click to open images &amp; videos"/>
    <hyperlink ref="W1325" r:id="rId1324" tooltip="Click to open images &amp; videos"/>
    <hyperlink ref="W1326" r:id="rId1325" tooltip="Click to open images &amp; videos"/>
    <hyperlink ref="W1327" r:id="rId1326" tooltip="Click to open images &amp; videos"/>
    <hyperlink ref="W1328" r:id="rId1327" tooltip="Click to open images &amp; videos"/>
    <hyperlink ref="W1329" r:id="rId1328" tooltip="Click to open images &amp; videos"/>
    <hyperlink ref="W1330" r:id="rId1329" tooltip="Click to open images &amp; videos"/>
    <hyperlink ref="W1331" r:id="rId1330" tooltip="Click to open images &amp; videos"/>
    <hyperlink ref="W1332" r:id="rId1331" tooltip="Click to open images &amp; videos"/>
    <hyperlink ref="W1333" r:id="rId1332" tooltip="Click to open images &amp; videos"/>
    <hyperlink ref="W1334" r:id="rId1333" tooltip="Click to open images &amp; videos"/>
    <hyperlink ref="W1335" r:id="rId1334" tooltip="Click to open images &amp; videos"/>
    <hyperlink ref="W1336" r:id="rId1335" tooltip="Click to open images &amp; videos"/>
    <hyperlink ref="W1337" r:id="rId1336" tooltip="Click to open images &amp; videos"/>
    <hyperlink ref="W1338" r:id="rId1337" tooltip="Click to open images &amp; videos"/>
    <hyperlink ref="W1339" r:id="rId1338" tooltip="Click to open images &amp; videos"/>
    <hyperlink ref="W1340" r:id="rId1339" tooltip="Click to open images &amp; videos"/>
    <hyperlink ref="W1341" r:id="rId1340" tooltip="Click to open images &amp; videos"/>
    <hyperlink ref="W1342" r:id="rId1341" tooltip="Click to open images &amp; videos"/>
    <hyperlink ref="W1343" r:id="rId1342" tooltip="Click to open images &amp; videos"/>
    <hyperlink ref="W1344" r:id="rId1343" tooltip="Click to open images &amp; videos"/>
    <hyperlink ref="W1345" r:id="rId1344" tooltip="Click to open images &amp; videos"/>
    <hyperlink ref="W1346" r:id="rId1345" tooltip="Click to open images &amp; videos"/>
    <hyperlink ref="W1347" r:id="rId1346" tooltip="Click to open images &amp; videos"/>
    <hyperlink ref="W1348" r:id="rId1347" tooltip="Click to open images &amp; videos"/>
    <hyperlink ref="W1349" r:id="rId1348" tooltip="Click to open images &amp; videos"/>
    <hyperlink ref="W1350" r:id="rId1349" tooltip="Click to open images &amp; videos"/>
    <hyperlink ref="W1351" r:id="rId1350" tooltip="Click to open images &amp; videos"/>
    <hyperlink ref="W1352" r:id="rId1351" tooltip="Click to open images &amp; videos"/>
    <hyperlink ref="W1353" r:id="rId1352" tooltip="Click to open images &amp; videos"/>
    <hyperlink ref="W1354" r:id="rId1353" tooltip="Click to open images &amp; videos"/>
    <hyperlink ref="W1355" r:id="rId1354" tooltip="Click to open images &amp; videos"/>
    <hyperlink ref="W1356" r:id="rId1355" tooltip="Click to open images &amp; videos"/>
    <hyperlink ref="W1357" r:id="rId1356" tooltip="Click to open images &amp; videos"/>
    <hyperlink ref="W1358" r:id="rId1357" tooltip="Click to open images &amp; videos"/>
    <hyperlink ref="W1359" r:id="rId1358" tooltip="Click to open images &amp; videos"/>
    <hyperlink ref="W1360" r:id="rId1359" tooltip="Click to open images &amp; videos"/>
    <hyperlink ref="W1361" r:id="rId1360" tooltip="Click to open images &amp; videos"/>
    <hyperlink ref="W1362" r:id="rId1361" tooltip="Click to open images &amp; videos"/>
    <hyperlink ref="W1363" r:id="rId1362" tooltip="Click to open images &amp; videos"/>
    <hyperlink ref="W1364" r:id="rId1363" tooltip="Click to open images &amp; videos"/>
    <hyperlink ref="W1365" r:id="rId1364" tooltip="Click to open images &amp; videos"/>
    <hyperlink ref="W1366" r:id="rId1365" tooltip="Click to open images &amp; videos"/>
    <hyperlink ref="W1367" r:id="rId1366" tooltip="Click to open images &amp; videos"/>
    <hyperlink ref="W1368" r:id="rId1367" tooltip="Click to open images &amp; videos"/>
    <hyperlink ref="W1369" r:id="rId1368" tooltip="Click to open images &amp; videos"/>
    <hyperlink ref="W1370" r:id="rId1369" tooltip="Click to open images &amp; videos"/>
    <hyperlink ref="W1371" r:id="rId1370" tooltip="Click to open images &amp; videos"/>
    <hyperlink ref="W1372" r:id="rId1371" tooltip="Click to open images &amp; videos"/>
    <hyperlink ref="W1373" r:id="rId1372" tooltip="Click to open images &amp; videos"/>
    <hyperlink ref="W1374" r:id="rId1373" tooltip="Click to open images &amp; videos"/>
    <hyperlink ref="W1375" r:id="rId1374" tooltip="Click to open images &amp; videos"/>
    <hyperlink ref="W1376" r:id="rId1375" tooltip="Click to open images &amp; videos"/>
    <hyperlink ref="W1377" r:id="rId1376" tooltip="Click to open images &amp; videos"/>
    <hyperlink ref="W1378" r:id="rId1377" tooltip="Click to open images &amp; videos"/>
    <hyperlink ref="W1379" r:id="rId1378" tooltip="Click to open images &amp; videos"/>
    <hyperlink ref="W1380" r:id="rId1379" tooltip="Click to open images &amp; videos"/>
    <hyperlink ref="W1381" r:id="rId1380" tooltip="Click to open images &amp; videos"/>
    <hyperlink ref="W1382" r:id="rId1381" tooltip="Click to open images &amp; videos"/>
    <hyperlink ref="W1383" r:id="rId1382" tooltip="Click to open images &amp; videos"/>
    <hyperlink ref="W1384" r:id="rId1383" tooltip="Click to open images &amp; videos"/>
    <hyperlink ref="W1385" r:id="rId1384" tooltip="Click to open images &amp; videos"/>
    <hyperlink ref="W1386" r:id="rId1385" tooltip="Click to open images &amp; videos"/>
    <hyperlink ref="W1387" r:id="rId1386" tooltip="Click to open images &amp; videos"/>
    <hyperlink ref="W1388" r:id="rId1387" tooltip="Click to open images &amp; videos"/>
    <hyperlink ref="W1389" r:id="rId1388" tooltip="Click to open images &amp; videos"/>
    <hyperlink ref="W1390" r:id="rId1389" tooltip="Click to open images &amp; videos"/>
    <hyperlink ref="W1391" r:id="rId1390" tooltip="Click to open images &amp; videos"/>
    <hyperlink ref="W1392" r:id="rId1391" tooltip="Click to open images &amp; videos"/>
    <hyperlink ref="W1393" r:id="rId1392" tooltip="Click to open images &amp; videos"/>
    <hyperlink ref="W1394" r:id="rId1393" tooltip="Click to open images &amp; videos"/>
    <hyperlink ref="W1395" r:id="rId1394" tooltip="Click to open images &amp; videos"/>
    <hyperlink ref="W1396" r:id="rId1395" tooltip="Click to open images &amp; videos"/>
    <hyperlink ref="W1397" r:id="rId1396" tooltip="Click to open images &amp; videos"/>
    <hyperlink ref="W1398" r:id="rId1397" tooltip="Click to open images &amp; videos"/>
    <hyperlink ref="W1399" r:id="rId1398" tooltip="Click to open images &amp; videos"/>
    <hyperlink ref="W1400" r:id="rId1399" tooltip="Click to open images &amp; videos"/>
    <hyperlink ref="W1401" r:id="rId1400" tooltip="Click to open images &amp; videos"/>
    <hyperlink ref="W1402" r:id="rId1401" tooltip="Click to open images &amp; videos"/>
    <hyperlink ref="W1403" r:id="rId1402" tooltip="Click to open images &amp; videos"/>
    <hyperlink ref="W1404" r:id="rId1403" tooltip="Click to open images &amp; videos"/>
    <hyperlink ref="W1405" r:id="rId1404" tooltip="Click to open images &amp; videos"/>
    <hyperlink ref="W1406" r:id="rId1405" tooltip="Click to open images &amp; videos"/>
    <hyperlink ref="W1407" r:id="rId1406" tooltip="Click to open images &amp; videos"/>
    <hyperlink ref="W1408" r:id="rId1407" tooltip="Click to open images &amp; videos"/>
    <hyperlink ref="W1409" r:id="rId1408" tooltip="Click to open images &amp; videos"/>
    <hyperlink ref="W1410" r:id="rId1409" tooltip="Click to open images &amp; videos"/>
    <hyperlink ref="W1411" r:id="rId1410" tooltip="Click to open images &amp; videos"/>
    <hyperlink ref="W1412" r:id="rId1411" tooltip="Click to open images &amp; videos"/>
    <hyperlink ref="W1413" r:id="rId1412" tooltip="Click to open images &amp; videos"/>
    <hyperlink ref="W1414" r:id="rId1413" tooltip="Click to open images &amp; videos"/>
    <hyperlink ref="W1415" r:id="rId1414" tooltip="Click to open images &amp; videos"/>
    <hyperlink ref="W1416" r:id="rId1415" tooltip="Click to open images &amp; videos"/>
    <hyperlink ref="W1417" r:id="rId1416" tooltip="Click to open images &amp; videos"/>
    <hyperlink ref="W1418" r:id="rId1417" tooltip="Click to open images &amp; videos"/>
    <hyperlink ref="W1419" r:id="rId1418" tooltip="Click to open images &amp; videos"/>
    <hyperlink ref="W1420" r:id="rId1419" tooltip="Click to open images &amp; videos"/>
    <hyperlink ref="W1421" r:id="rId1420" tooltip="Click to open images &amp; videos"/>
    <hyperlink ref="W1422" r:id="rId1421" tooltip="Click to open images &amp; videos"/>
    <hyperlink ref="W1423" r:id="rId1422" tooltip="Click to open images &amp; videos"/>
    <hyperlink ref="W1424" r:id="rId1423" tooltip="Click to open images &amp; videos"/>
    <hyperlink ref="W1425" r:id="rId1424" tooltip="Click to open images &amp; videos"/>
    <hyperlink ref="W1426" r:id="rId1425" tooltip="Click to open images &amp; videos"/>
    <hyperlink ref="W1427" r:id="rId1426" tooltip="Click to open images &amp; videos"/>
    <hyperlink ref="W1428" r:id="rId1427" tooltip="Click to open images &amp; videos"/>
    <hyperlink ref="W1429" r:id="rId1428" tooltip="Click to open images &amp; videos"/>
    <hyperlink ref="W1430" r:id="rId1429" tooltip="Click to open images &amp; videos"/>
    <hyperlink ref="W1431" r:id="rId1430" tooltip="Click to open images &amp; videos"/>
    <hyperlink ref="W1432" r:id="rId1431" tooltip="Click to open images &amp; videos"/>
    <hyperlink ref="W1433" r:id="rId1432" tooltip="Click to open images &amp; videos"/>
    <hyperlink ref="W1434" r:id="rId1433" tooltip="Click to open images &amp; videos"/>
    <hyperlink ref="W1435" r:id="rId1434" tooltip="Click to open images &amp; videos"/>
    <hyperlink ref="W1436" r:id="rId1435" tooltip="Click to open images &amp; videos"/>
    <hyperlink ref="W1437" r:id="rId1436" tooltip="Click to open images &amp; videos"/>
    <hyperlink ref="W1438" r:id="rId1437" tooltip="Click to open images &amp; videos"/>
    <hyperlink ref="W1439" r:id="rId1438" tooltip="Click to open images &amp; videos"/>
    <hyperlink ref="W1440" r:id="rId1439" tooltip="Click to open images &amp; videos"/>
    <hyperlink ref="W1441" r:id="rId1440" tooltip="Click to open images &amp; videos"/>
    <hyperlink ref="W1442" r:id="rId1441" tooltip="Click to open images &amp; videos"/>
    <hyperlink ref="W1443" r:id="rId1442" tooltip="Click to open images &amp; videos"/>
    <hyperlink ref="W1444" r:id="rId1443" tooltip="Click to open images &amp; videos"/>
    <hyperlink ref="W1445" r:id="rId1444" tooltip="Click to open images &amp; videos"/>
    <hyperlink ref="W1446" r:id="rId1445" tooltip="Click to open images &amp; videos"/>
    <hyperlink ref="W1447" r:id="rId1446" tooltip="Click to open images &amp; videos"/>
    <hyperlink ref="W1448" r:id="rId1447" tooltip="Click to open images &amp; videos"/>
    <hyperlink ref="W1449" r:id="rId1448" tooltip="Click to open images &amp; videos"/>
    <hyperlink ref="W1450" r:id="rId1449" tooltip="Click to open images &amp; videos"/>
    <hyperlink ref="W1451" r:id="rId1450" tooltip="Click to open images &amp; videos"/>
    <hyperlink ref="W1452" r:id="rId1451" tooltip="Click to open images &amp; videos"/>
    <hyperlink ref="W1453" r:id="rId1452" tooltip="Click to open images &amp; videos"/>
    <hyperlink ref="W1454" r:id="rId1453" tooltip="Click to open images &amp; videos"/>
    <hyperlink ref="W1455" r:id="rId1454" tooltip="Click to open images &amp; videos"/>
    <hyperlink ref="W1456" r:id="rId1455" tooltip="Click to open images &amp; videos"/>
    <hyperlink ref="W1457" r:id="rId1456" tooltip="Click to open images &amp; videos"/>
    <hyperlink ref="W1458" r:id="rId1457" tooltip="Click to open images &amp; videos"/>
    <hyperlink ref="W1459" r:id="rId1458" tooltip="Click to open images &amp; videos"/>
    <hyperlink ref="W1460" r:id="rId1459" tooltip="Click to open images &amp; videos"/>
    <hyperlink ref="W1461" r:id="rId1460" tooltip="Click to open images &amp; videos"/>
    <hyperlink ref="W1462" r:id="rId1461" tooltip="Click to open images &amp; videos"/>
    <hyperlink ref="W1463" r:id="rId1462" tooltip="Click to open images &amp; videos"/>
    <hyperlink ref="W1464" r:id="rId1463" tooltip="Click to open images &amp; videos"/>
    <hyperlink ref="W1465" r:id="rId1464" tooltip="Click to open images &amp; videos"/>
    <hyperlink ref="W1466" r:id="rId1465" tooltip="Click to open images &amp; videos"/>
    <hyperlink ref="W1467" r:id="rId1466" tooltip="Click to open images &amp; videos"/>
    <hyperlink ref="W1468" r:id="rId1467" tooltip="Click to open images &amp; videos"/>
    <hyperlink ref="W1469" r:id="rId1468" tooltip="Click to open images &amp; videos"/>
    <hyperlink ref="W1470" r:id="rId1469" tooltip="Click to open images &amp; videos"/>
    <hyperlink ref="W1471" r:id="rId1470" tooltip="Click to open images &amp; videos"/>
    <hyperlink ref="W1472" r:id="rId1471" tooltip="Click to open images &amp; videos"/>
    <hyperlink ref="W1473" r:id="rId1472" tooltip="Click to open images &amp; videos"/>
    <hyperlink ref="W1474" r:id="rId1473" tooltip="Click to open images &amp; videos"/>
    <hyperlink ref="W1475" r:id="rId1474" tooltip="Click to open images &amp; videos"/>
    <hyperlink ref="W1476" r:id="rId1475" tooltip="Click to open images &amp; videos"/>
    <hyperlink ref="W1477" r:id="rId1476" tooltip="Click to open images &amp; videos"/>
    <hyperlink ref="W1478" r:id="rId1477" tooltip="Click to open images &amp; videos"/>
    <hyperlink ref="W1479" r:id="rId1478" tooltip="Click to open images &amp; videos"/>
    <hyperlink ref="W1480" r:id="rId1479" tooltip="Click to open images &amp; videos"/>
    <hyperlink ref="W1481" r:id="rId1480" tooltip="Click to open images &amp; videos"/>
    <hyperlink ref="W1482" r:id="rId1481" tooltip="Click to open images &amp; videos"/>
    <hyperlink ref="W1483" r:id="rId1482" tooltip="Click to open images &amp; videos"/>
    <hyperlink ref="W1484" r:id="rId1483" tooltip="Click to open images &amp; videos"/>
    <hyperlink ref="W1485" r:id="rId1484" tooltip="Click to open images &amp; videos"/>
    <hyperlink ref="W1486" r:id="rId1485" tooltip="Click to open images &amp; videos"/>
    <hyperlink ref="W1487" r:id="rId1486" tooltip="Click to open images &amp; videos"/>
    <hyperlink ref="W1488" r:id="rId1487" tooltip="Click to open images &amp; videos"/>
    <hyperlink ref="W1489" r:id="rId1488" tooltip="Click to open images &amp; videos"/>
    <hyperlink ref="W1490" r:id="rId1489" tooltip="Click to open images &amp; videos"/>
    <hyperlink ref="W1491" r:id="rId1490" tooltip="Click to open images &amp; videos"/>
    <hyperlink ref="W1492" r:id="rId1491" tooltip="Click to open images &amp; videos"/>
    <hyperlink ref="W1493" r:id="rId1492" tooltip="Click to open images &amp; videos"/>
    <hyperlink ref="W1494" r:id="rId1493" tooltip="Click to open images &amp; videos"/>
    <hyperlink ref="W1495" r:id="rId1494" tooltip="Click to open images &amp; videos"/>
    <hyperlink ref="W1496" r:id="rId1495" tooltip="Click to open images &amp; videos"/>
    <hyperlink ref="W1497" r:id="rId1496" tooltip="Click to open images &amp; videos"/>
    <hyperlink ref="W1498" r:id="rId1497" tooltip="Click to open images &amp; videos"/>
    <hyperlink ref="W1499" r:id="rId1498" tooltip="Click to open images &amp; videos"/>
    <hyperlink ref="W1500" r:id="rId1499" tooltip="Click to open images &amp; videos"/>
    <hyperlink ref="W1501" r:id="rId1500" tooltip="Click to open images &amp; videos"/>
    <hyperlink ref="W1502" r:id="rId1501" tooltip="Click to open images &amp; videos"/>
    <hyperlink ref="W1503" r:id="rId1502" tooltip="Click to open images &amp; videos"/>
    <hyperlink ref="W1504" r:id="rId1503" tooltip="Click to open images &amp; videos"/>
    <hyperlink ref="W1505" r:id="rId1504" tooltip="Click to open images &amp; videos"/>
    <hyperlink ref="W1506" r:id="rId1505" tooltip="Click to open images &amp; videos"/>
    <hyperlink ref="W1507" r:id="rId1506" tooltip="Click to open images &amp; videos"/>
    <hyperlink ref="W1508" r:id="rId1507" tooltip="Click to open images &amp; videos"/>
    <hyperlink ref="W1509" r:id="rId1508" tooltip="Click to open images &amp; videos"/>
    <hyperlink ref="W1510" r:id="rId1509" tooltip="Click to open images &amp; videos"/>
    <hyperlink ref="W1511" r:id="rId1510" tooltip="Click to open images &amp; videos"/>
    <hyperlink ref="W1512" r:id="rId1511" tooltip="Click to open images &amp; videos"/>
    <hyperlink ref="W1513" r:id="rId1512" tooltip="Click to open images &amp; videos"/>
    <hyperlink ref="W1514" r:id="rId1513" tooltip="Click to open images &amp; videos"/>
    <hyperlink ref="W1515" r:id="rId1514" tooltip="Click to open images &amp; videos"/>
    <hyperlink ref="W1516" r:id="rId1515" tooltip="Click to open images &amp; videos"/>
    <hyperlink ref="W1517" r:id="rId1516" tooltip="Click to open images &amp; videos"/>
    <hyperlink ref="W1518" r:id="rId1517" tooltip="Click to open images &amp; videos"/>
    <hyperlink ref="W1519" r:id="rId1518" tooltip="Click to open images &amp; videos"/>
    <hyperlink ref="W1520" r:id="rId1519" tooltip="Click to open images &amp; videos"/>
    <hyperlink ref="W1521" r:id="rId1520" tooltip="Click to open images &amp; videos"/>
    <hyperlink ref="W1522" r:id="rId1521" tooltip="Click to open images &amp; videos"/>
    <hyperlink ref="W1523" r:id="rId1522" tooltip="Click to open images &amp; videos"/>
    <hyperlink ref="W1524" r:id="rId1523" tooltip="Click to open images &amp; videos"/>
    <hyperlink ref="W1525" r:id="rId1524" tooltip="Click to open images &amp; videos"/>
    <hyperlink ref="W1526" r:id="rId1525" tooltip="Click to open images &amp; videos"/>
    <hyperlink ref="W1527" r:id="rId1526" tooltip="Click to open images &amp; videos"/>
    <hyperlink ref="W1528" r:id="rId1527" tooltip="Click to open images &amp; videos"/>
    <hyperlink ref="W1529" r:id="rId1528" tooltip="Click to open images &amp; videos"/>
    <hyperlink ref="W1530" r:id="rId1529" tooltip="Click to open images &amp; videos"/>
    <hyperlink ref="W1531" r:id="rId1530" tooltip="Click to open images &amp; videos"/>
    <hyperlink ref="W1532" r:id="rId1531" tooltip="Click to open images &amp; videos"/>
    <hyperlink ref="W1533" r:id="rId1532" tooltip="Click to open images &amp; videos"/>
    <hyperlink ref="W1534" r:id="rId1533" tooltip="Click to open images &amp; videos"/>
    <hyperlink ref="W1535" r:id="rId1534" tooltip="Click to open images &amp; videos"/>
    <hyperlink ref="W1536" r:id="rId1535" tooltip="Click to open images &amp; videos"/>
    <hyperlink ref="W1537" r:id="rId1536" tooltip="Click to open images &amp; videos"/>
    <hyperlink ref="W1538" r:id="rId1537" tooltip="Click to open images &amp; videos"/>
    <hyperlink ref="W1539" r:id="rId1538" tooltip="Click to open images &amp; videos"/>
    <hyperlink ref="W1540" r:id="rId1539" tooltip="Click to open images &amp; videos"/>
    <hyperlink ref="W1541" r:id="rId1540" tooltip="Click to open images &amp; videos"/>
    <hyperlink ref="W1542" r:id="rId1541" tooltip="Click to open images &amp; videos"/>
    <hyperlink ref="W1543" r:id="rId1542" tooltip="Click to open images &amp; videos"/>
    <hyperlink ref="W1544" r:id="rId1543" tooltip="Click to open images &amp; videos"/>
    <hyperlink ref="W1545" r:id="rId1544" tooltip="Click to open images &amp; videos"/>
    <hyperlink ref="W1546" r:id="rId1545" tooltip="Click to open images &amp; videos"/>
    <hyperlink ref="W1547" r:id="rId1546" tooltip="Click to open images &amp; videos"/>
    <hyperlink ref="W1548" r:id="rId1547" tooltip="Click to open images &amp; videos"/>
    <hyperlink ref="W1549" r:id="rId1548" tooltip="Click to open images &amp; videos"/>
    <hyperlink ref="W1550" r:id="rId1549" tooltip="Click to open images &amp; videos"/>
    <hyperlink ref="W1551" r:id="rId1550" tooltip="Click to open images &amp; videos"/>
    <hyperlink ref="W1552" r:id="rId1551" tooltip="Click to open images &amp; videos"/>
    <hyperlink ref="W1553" r:id="rId1552" tooltip="Click to open images &amp; videos"/>
    <hyperlink ref="W1554" r:id="rId1553" tooltip="Click to open images &amp; videos"/>
    <hyperlink ref="W1555" r:id="rId1554" tooltip="Click to open images &amp; videos"/>
    <hyperlink ref="W1556" r:id="rId1555" tooltip="Click to open images &amp; videos"/>
    <hyperlink ref="W1557" r:id="rId1556" tooltip="Click to open images &amp; videos"/>
    <hyperlink ref="W1558" r:id="rId1557" tooltip="Click to open images &amp; videos"/>
    <hyperlink ref="W1559" r:id="rId1558" tooltip="Click to open images &amp; videos"/>
    <hyperlink ref="W1560" r:id="rId1559" tooltip="Click to open images &amp; videos"/>
    <hyperlink ref="W1561" r:id="rId1560" tooltip="Click to open images &amp; videos"/>
    <hyperlink ref="W1562" r:id="rId1561" tooltip="Click to open images &amp; videos"/>
    <hyperlink ref="W1563" r:id="rId1562" tooltip="Click to open images &amp; videos"/>
    <hyperlink ref="W1564" r:id="rId1563" tooltip="Click to open images &amp; videos"/>
    <hyperlink ref="W1565" r:id="rId1564" tooltip="Click to open images &amp; videos"/>
    <hyperlink ref="W1566" r:id="rId1565" tooltip="Click to open images &amp; videos"/>
    <hyperlink ref="W1567" r:id="rId1566" tooltip="Click to open images &amp; videos"/>
    <hyperlink ref="W1568" r:id="rId1567" tooltip="Click to open images &amp; videos"/>
    <hyperlink ref="W1569" r:id="rId1568" tooltip="Click to open images &amp; videos"/>
    <hyperlink ref="W1570" r:id="rId1569" tooltip="Click to open images &amp; videos"/>
    <hyperlink ref="W1571" r:id="rId1570" tooltip="Click to open images &amp; videos"/>
    <hyperlink ref="W1572" r:id="rId1571" tooltip="Click to open images &amp; videos"/>
    <hyperlink ref="W1573" r:id="rId1572" tooltip="Click to open images &amp; videos"/>
    <hyperlink ref="W1574" r:id="rId1573" tooltip="Click to open images &amp; videos"/>
    <hyperlink ref="W1575" r:id="rId1574" tooltip="Click to open images &amp; videos"/>
    <hyperlink ref="W1576" r:id="rId1575" tooltip="Click to open images &amp; videos"/>
    <hyperlink ref="W1577" r:id="rId1576" tooltip="Click to open images &amp; videos"/>
    <hyperlink ref="W1578" r:id="rId1577" tooltip="Click to open images &amp; videos"/>
    <hyperlink ref="W1579" r:id="rId1578" tooltip="Click to open images &amp; videos"/>
    <hyperlink ref="W1580" r:id="rId1579" tooltip="Click to open images &amp; videos"/>
    <hyperlink ref="W1581" r:id="rId1580" tooltip="Click to open images &amp; videos"/>
    <hyperlink ref="W1582" r:id="rId1581" tooltip="Click to open images &amp; videos"/>
    <hyperlink ref="W1583" r:id="rId1582" tooltip="Click to open images &amp; videos"/>
    <hyperlink ref="W1584" r:id="rId1583" tooltip="Click to open images &amp; videos"/>
    <hyperlink ref="W1585" r:id="rId1584" tooltip="Click to open images &amp; videos"/>
    <hyperlink ref="W1586" r:id="rId1585" tooltip="Click to open images &amp; videos"/>
    <hyperlink ref="W1587" r:id="rId1586" tooltip="Click to open images &amp; videos"/>
    <hyperlink ref="W1588" r:id="rId1587" tooltip="Click to open images &amp; videos"/>
    <hyperlink ref="W1589" r:id="rId1588" tooltip="Click to open images &amp; videos"/>
    <hyperlink ref="W1590" r:id="rId1589" tooltip="Click to open images &amp; videos"/>
    <hyperlink ref="W1591" r:id="rId1590" tooltip="Click to open images &amp; videos"/>
    <hyperlink ref="W1592" r:id="rId1591" tooltip="Click to open images &amp; videos"/>
    <hyperlink ref="W1593" r:id="rId1592" tooltip="Click to open images &amp; videos"/>
    <hyperlink ref="W1594" r:id="rId1593" tooltip="Click to open images &amp; videos"/>
    <hyperlink ref="W1595" r:id="rId1594" tooltip="Click to open images &amp; videos"/>
    <hyperlink ref="W1596" r:id="rId1595" tooltip="Click to open images &amp; videos"/>
    <hyperlink ref="W1597" r:id="rId1596" tooltip="Click to open images &amp; videos"/>
    <hyperlink ref="W1598" r:id="rId1597" tooltip="Click to open images &amp; videos"/>
    <hyperlink ref="W1599" r:id="rId1598" tooltip="Click to open images &amp; videos"/>
    <hyperlink ref="W1600" r:id="rId1599" tooltip="Click to open images &amp; videos"/>
    <hyperlink ref="W1601" r:id="rId1600" tooltip="Click to open images &amp; videos"/>
    <hyperlink ref="W1602" r:id="rId1601" tooltip="Click to open images &amp; videos"/>
    <hyperlink ref="W1603" r:id="rId1602" tooltip="Click to open images &amp; videos"/>
    <hyperlink ref="W1604" r:id="rId1603" tooltip="Click to open images &amp; videos"/>
    <hyperlink ref="W1605" r:id="rId1604" tooltip="Click to open images &amp; videos"/>
    <hyperlink ref="W1606" r:id="rId1605" tooltip="Click to open images &amp; videos"/>
    <hyperlink ref="W1607" r:id="rId1606" tooltip="Click to open images &amp; videos"/>
    <hyperlink ref="W1608" r:id="rId1607" tooltip="Click to open images &amp; videos"/>
    <hyperlink ref="W1609" r:id="rId1608" tooltip="Click to open images &amp; videos"/>
    <hyperlink ref="W1610" r:id="rId1609" tooltip="Click to open images &amp; videos"/>
    <hyperlink ref="W1611" r:id="rId1610" tooltip="Click to open images &amp; videos"/>
    <hyperlink ref="W1612" r:id="rId1611" tooltip="Click to open images &amp; videos"/>
    <hyperlink ref="W1613" r:id="rId1612" tooltip="Click to open images &amp; videos"/>
    <hyperlink ref="W1614" r:id="rId1613" tooltip="Click to open images &amp; videos"/>
    <hyperlink ref="W1615" r:id="rId1614" tooltip="Click to open images &amp; videos"/>
    <hyperlink ref="W1616" r:id="rId1615" tooltip="Click to open images &amp; videos"/>
    <hyperlink ref="W1617" r:id="rId1616" tooltip="Click to open images &amp; videos"/>
    <hyperlink ref="W1618" r:id="rId1617" tooltip="Click to open images &amp; videos"/>
    <hyperlink ref="W1619" r:id="rId1618" tooltip="Click to open images &amp; videos"/>
    <hyperlink ref="W1620" r:id="rId1619" tooltip="Click to open images &amp; videos"/>
    <hyperlink ref="W1621" r:id="rId1620" tooltip="Click to open images &amp; videos"/>
    <hyperlink ref="W1622" r:id="rId1621" tooltip="Click to open images &amp; videos"/>
    <hyperlink ref="W1623" r:id="rId1622" tooltip="Click to open images &amp; videos"/>
    <hyperlink ref="W1624" r:id="rId1623" tooltip="Click to open images &amp; videos"/>
    <hyperlink ref="W1625" r:id="rId1624" tooltip="Click to open images &amp; videos"/>
    <hyperlink ref="W1626" r:id="rId1625" tooltip="Click to open images &amp; videos"/>
    <hyperlink ref="W1627" r:id="rId1626" tooltip="Click to open images &amp; videos"/>
    <hyperlink ref="W1628" r:id="rId1627" tooltip="Click to open images &amp; videos"/>
    <hyperlink ref="W1629" r:id="rId1628" tooltip="Click to open images &amp; videos"/>
    <hyperlink ref="W1630" r:id="rId1629" tooltip="Click to open images &amp; videos"/>
    <hyperlink ref="W1631" r:id="rId1630" tooltip="Click to open images &amp; videos"/>
    <hyperlink ref="W1632" r:id="rId1631" tooltip="Click to open images &amp; videos"/>
    <hyperlink ref="W1633" r:id="rId1632" tooltip="Click to open images &amp; videos"/>
    <hyperlink ref="W1634" r:id="rId1633" tooltip="Click to open images &amp; videos"/>
    <hyperlink ref="W1635" r:id="rId1634" tooltip="Click to open images &amp; videos"/>
    <hyperlink ref="W1636" r:id="rId1635" tooltip="Click to open images &amp; videos"/>
    <hyperlink ref="W1637" r:id="rId1636" tooltip="Click to open images &amp; videos"/>
    <hyperlink ref="W1638" r:id="rId1637" tooltip="Click to open images &amp; videos"/>
    <hyperlink ref="W1639" r:id="rId1638" tooltip="Click to open images &amp; videos"/>
    <hyperlink ref="W1640" r:id="rId1639" tooltip="Click to open images &amp; videos"/>
    <hyperlink ref="W1641" r:id="rId1640" tooltip="Click to open images &amp; videos"/>
    <hyperlink ref="W1642" r:id="rId1641" tooltip="Click to open images &amp; videos"/>
    <hyperlink ref="W1643" r:id="rId1642" tooltip="Click to open images &amp; videos"/>
    <hyperlink ref="W1644" r:id="rId1643" tooltip="Click to open images &amp; videos"/>
    <hyperlink ref="W1645" r:id="rId1644" tooltip="Click to open images &amp; videos"/>
    <hyperlink ref="W1646" r:id="rId1645" tooltip="Click to open images &amp; videos"/>
    <hyperlink ref="W1647" r:id="rId1646" tooltip="Click to open images &amp; videos"/>
    <hyperlink ref="W1648" r:id="rId1647" tooltip="Click to open images &amp; videos"/>
    <hyperlink ref="W1649" r:id="rId1648" tooltip="Click to open images &amp; videos"/>
    <hyperlink ref="W1650" r:id="rId1649" tooltip="Click to open images &amp; videos"/>
    <hyperlink ref="W1651" r:id="rId1650" tooltip="Click to open images &amp; videos"/>
    <hyperlink ref="W1652" r:id="rId1651" tooltip="Click to open images &amp; videos"/>
    <hyperlink ref="W1653" r:id="rId1652" tooltip="Click to open images &amp; videos"/>
    <hyperlink ref="W1654" r:id="rId1653" tooltip="Click to open images &amp; videos"/>
    <hyperlink ref="W1655" r:id="rId1654" tooltip="Click to open images &amp; videos"/>
    <hyperlink ref="W1656" r:id="rId1655" tooltip="Click to open images &amp; videos"/>
    <hyperlink ref="W1657" r:id="rId1656" tooltip="Click to open images &amp; videos"/>
    <hyperlink ref="W1658" r:id="rId1657" tooltip="Click to open images &amp; videos"/>
    <hyperlink ref="W1659" r:id="rId1658" tooltip="Click to open images &amp; videos"/>
    <hyperlink ref="W1660" r:id="rId1659" tooltip="Click to open images &amp; videos"/>
    <hyperlink ref="W1661" r:id="rId1660" tooltip="Click to open images &amp; videos"/>
    <hyperlink ref="W1662" r:id="rId1661" tooltip="Click to open images &amp; videos"/>
    <hyperlink ref="W1663" r:id="rId1662" tooltip="Click to open images &amp; videos"/>
    <hyperlink ref="W1664" r:id="rId1663" tooltip="Click to open images &amp; videos"/>
    <hyperlink ref="W1665" r:id="rId1664" tooltip="Click to open images &amp; videos"/>
    <hyperlink ref="W1666" r:id="rId1665" tooltip="Click to open images &amp; videos"/>
    <hyperlink ref="W1667" r:id="rId1666" tooltip="Click to open images &amp; videos"/>
    <hyperlink ref="W1668" r:id="rId1667" tooltip="Click to open images &amp; videos"/>
    <hyperlink ref="W1669" r:id="rId1668" tooltip="Click to open images &amp; videos"/>
    <hyperlink ref="W1670" r:id="rId1669" tooltip="Click to open images &amp; videos"/>
    <hyperlink ref="W1671" r:id="rId1670" tooltip="Click to open images &amp; videos"/>
    <hyperlink ref="W1672" r:id="rId1671" tooltip="Click to open images &amp; videos"/>
    <hyperlink ref="W1673" r:id="rId1672" tooltip="Click to open images &amp; videos"/>
    <hyperlink ref="W1674" r:id="rId1673" tooltip="Click to open images &amp; videos"/>
    <hyperlink ref="W1675" r:id="rId1674" tooltip="Click to open images &amp; videos"/>
    <hyperlink ref="W1676" r:id="rId1675" tooltip="Click to open images &amp; videos"/>
    <hyperlink ref="W1677" r:id="rId1676" tooltip="Click to open images &amp; videos"/>
    <hyperlink ref="W1678" r:id="rId1677" tooltip="Click to open images &amp; videos"/>
    <hyperlink ref="W1679" r:id="rId1678" tooltip="Click to open images &amp; videos"/>
    <hyperlink ref="W1680" r:id="rId1679" tooltip="Click to open images &amp; videos"/>
    <hyperlink ref="W1681" r:id="rId1680" tooltip="Click to open images &amp; videos"/>
    <hyperlink ref="W1682" r:id="rId1681" tooltip="Click to open images &amp; videos"/>
    <hyperlink ref="W1683" r:id="rId1682" tooltip="Click to open images &amp; videos"/>
    <hyperlink ref="W1684" r:id="rId1683" tooltip="Click to open images &amp; videos"/>
    <hyperlink ref="W1685" r:id="rId1684" tooltip="Click to open images &amp; videos"/>
    <hyperlink ref="W1686" r:id="rId1685" tooltip="Click to open images &amp; videos"/>
    <hyperlink ref="W1687" r:id="rId1686" tooltip="Click to open images &amp; videos"/>
    <hyperlink ref="W1688" r:id="rId1687" tooltip="Click to open images &amp; videos"/>
    <hyperlink ref="W1689" r:id="rId1688" tooltip="Click to open images &amp; videos"/>
    <hyperlink ref="W1690" r:id="rId1689" tooltip="Click to open images &amp; videos"/>
    <hyperlink ref="W1691" r:id="rId1690" tooltip="Click to open images &amp; videos"/>
    <hyperlink ref="W1692" r:id="rId1691" tooltip="Click to open images &amp; videos"/>
    <hyperlink ref="W1693" r:id="rId1692" tooltip="Click to open images &amp; videos"/>
    <hyperlink ref="W1694" r:id="rId1693" tooltip="Click to open images &amp; videos"/>
    <hyperlink ref="W1695" r:id="rId1694" tooltip="Click to open images &amp; videos"/>
    <hyperlink ref="W1696" r:id="rId1695" tooltip="Click to open images &amp; videos"/>
    <hyperlink ref="W1697" r:id="rId1696" tooltip="Click to open images &amp; videos"/>
    <hyperlink ref="W1698" r:id="rId1697" tooltip="Click to open images &amp; videos"/>
    <hyperlink ref="W1699" r:id="rId1698" tooltip="Click to open images &amp; videos"/>
    <hyperlink ref="W1700" r:id="rId1699" tooltip="Click to open images &amp; videos"/>
    <hyperlink ref="W1701" r:id="rId1700" tooltip="Click to open images &amp; videos"/>
    <hyperlink ref="W1702" r:id="rId1701" tooltip="Click to open images &amp; videos"/>
    <hyperlink ref="W1703" r:id="rId1702" tooltip="Click to open images &amp; videos"/>
    <hyperlink ref="W1704" r:id="rId1703" tooltip="Click to open images &amp; videos"/>
    <hyperlink ref="W1705" r:id="rId1704" tooltip="Click to open images &amp; videos"/>
    <hyperlink ref="W1706" r:id="rId1705" tooltip="Click to open images &amp; videos"/>
    <hyperlink ref="W1707" r:id="rId1706" tooltip="Click to open images &amp; videos"/>
    <hyperlink ref="W1708" r:id="rId1707" tooltip="Click to open images &amp; videos"/>
    <hyperlink ref="W1709" r:id="rId1708" tooltip="Click to open images &amp; videos"/>
    <hyperlink ref="W1710" r:id="rId1709" tooltip="Click to open images &amp; videos"/>
    <hyperlink ref="W1711" r:id="rId1710" tooltip="Click to open images &amp; videos"/>
    <hyperlink ref="W1712" r:id="rId1711" tooltip="Click to open images &amp; videos"/>
    <hyperlink ref="W1713" r:id="rId1712" tooltip="Click to open images &amp; videos"/>
    <hyperlink ref="W1714" r:id="rId1713" tooltip="Click to open images &amp; videos"/>
    <hyperlink ref="W1715" r:id="rId1714" tooltip="Click to open images &amp; videos"/>
    <hyperlink ref="W1716" r:id="rId1715" tooltip="Click to open images &amp; videos"/>
    <hyperlink ref="W1717" r:id="rId1716" tooltip="Click to open images &amp; videos"/>
    <hyperlink ref="W1718" r:id="rId1717" tooltip="Click to open images &amp; videos"/>
    <hyperlink ref="W1719" r:id="rId1718" tooltip="Click to open images &amp; videos"/>
    <hyperlink ref="W1720" r:id="rId1719" tooltip="Click to open images &amp; videos"/>
    <hyperlink ref="W1721" r:id="rId1720" tooltip="Click to open images &amp; videos"/>
    <hyperlink ref="W1722" r:id="rId1721" tooltip="Click to open images &amp; videos"/>
    <hyperlink ref="W1723" r:id="rId1722" tooltip="Click to open images &amp; videos"/>
    <hyperlink ref="W1724" r:id="rId1723" tooltip="Click to open images &amp; videos"/>
    <hyperlink ref="W1725" r:id="rId1724" tooltip="Click to open images &amp; videos"/>
    <hyperlink ref="W1726" r:id="rId1725" tooltip="Click to open images &amp; videos"/>
    <hyperlink ref="W1727" r:id="rId1726" tooltip="Click to open images &amp; videos"/>
    <hyperlink ref="W1728" r:id="rId1727" tooltip="Click to open images &amp; videos"/>
    <hyperlink ref="W1729" r:id="rId1728" tooltip="Click to open images &amp; videos"/>
    <hyperlink ref="W1730" r:id="rId1729" tooltip="Click to open images &amp; videos"/>
    <hyperlink ref="W1731" r:id="rId1730" tooltip="Click to open images &amp; videos"/>
    <hyperlink ref="W1732" r:id="rId1731" tooltip="Click to open images &amp; videos"/>
    <hyperlink ref="W1733" r:id="rId1732" tooltip="Click to open images &amp; videos"/>
    <hyperlink ref="W1734" r:id="rId1733" tooltip="Click to open images &amp; videos"/>
    <hyperlink ref="W1735" r:id="rId1734" tooltip="Click to open images &amp; videos"/>
    <hyperlink ref="W1736" r:id="rId1735" tooltip="Click to open images &amp; videos"/>
    <hyperlink ref="W1737" r:id="rId1736" tooltip="Click to open images &amp; videos"/>
    <hyperlink ref="W1738" r:id="rId1737" tooltip="Click to open images &amp; videos"/>
    <hyperlink ref="W1739" r:id="rId1738" tooltip="Click to open images &amp; videos"/>
    <hyperlink ref="W1740" r:id="rId1739" tooltip="Click to open images &amp; videos"/>
    <hyperlink ref="W1741" r:id="rId1740" tooltip="Click to open images &amp; videos"/>
    <hyperlink ref="W1742" r:id="rId1741" tooltip="Click to open images &amp; videos"/>
    <hyperlink ref="W1743" r:id="rId1742" tooltip="Click to open images &amp; videos"/>
    <hyperlink ref="W1744" r:id="rId1743" tooltip="Click to open images &amp; videos"/>
    <hyperlink ref="W1745" r:id="rId1744" tooltip="Click to open images &amp; videos"/>
    <hyperlink ref="W1746" r:id="rId1745" tooltip="Click to open images &amp; videos"/>
    <hyperlink ref="W1747" r:id="rId1746" tooltip="Click to open images &amp; videos"/>
    <hyperlink ref="W1748" r:id="rId1747" tooltip="Click to open images &amp; videos"/>
    <hyperlink ref="W1749" r:id="rId1748" tooltip="Click to open images &amp; videos"/>
    <hyperlink ref="W1750" r:id="rId1749" tooltip="Click to open images &amp; videos"/>
    <hyperlink ref="W1751" r:id="rId1750" tooltip="Click to open images &amp; videos"/>
    <hyperlink ref="W1752" r:id="rId1751" tooltip="Click to open images &amp; videos"/>
    <hyperlink ref="W1753" r:id="rId1752" tooltip="Click to open images &amp; videos"/>
    <hyperlink ref="W1754" r:id="rId1753" tooltip="Click to open images &amp; videos"/>
    <hyperlink ref="W1755" r:id="rId1754" tooltip="Click to open images &amp; videos"/>
    <hyperlink ref="W1756" r:id="rId1755" tooltip="Click to open images &amp; videos"/>
    <hyperlink ref="W1757" r:id="rId1756" tooltip="Click to open images &amp; videos"/>
    <hyperlink ref="W1758" r:id="rId1757" tooltip="Click to open images &amp; videos"/>
    <hyperlink ref="W1759" r:id="rId1758" tooltip="Click to open images &amp; videos"/>
    <hyperlink ref="W1760" r:id="rId1759" tooltip="Click to open images &amp; videos"/>
    <hyperlink ref="W1761" r:id="rId1760" tooltip="Click to open images &amp; videos"/>
    <hyperlink ref="W1762" r:id="rId1761" tooltip="Click to open images &amp; videos"/>
    <hyperlink ref="W1763" r:id="rId1762" tooltip="Click to open images &amp; videos"/>
    <hyperlink ref="W1764" r:id="rId1763" tooltip="Click to open images &amp; videos"/>
    <hyperlink ref="W1765" r:id="rId1764" tooltip="Click to open images &amp; videos"/>
    <hyperlink ref="W1766" r:id="rId1765" tooltip="Click to open images &amp; videos"/>
    <hyperlink ref="W1767" r:id="rId1766" tooltip="Click to open images &amp; videos"/>
    <hyperlink ref="W1768" r:id="rId1767" tooltip="Click to open images &amp; videos"/>
    <hyperlink ref="W1769" r:id="rId1768" tooltip="Click to open images &amp; videos"/>
    <hyperlink ref="W1770" r:id="rId1769" tooltip="Click to open images &amp; videos"/>
    <hyperlink ref="W1771" r:id="rId1770" tooltip="Click to open images &amp; videos"/>
    <hyperlink ref="W1772" r:id="rId1771" tooltip="Click to open images &amp; videos"/>
    <hyperlink ref="W1773" r:id="rId1772" tooltip="Click to open images &amp; videos"/>
    <hyperlink ref="W1774" r:id="rId1773" tooltip="Click to open images &amp; videos"/>
    <hyperlink ref="W1775" r:id="rId1774" tooltip="Click to open images &amp; videos"/>
    <hyperlink ref="W1776" r:id="rId1775" tooltip="Click to open images &amp; videos"/>
    <hyperlink ref="W1777" r:id="rId1776" tooltip="Click to open images &amp; videos"/>
    <hyperlink ref="W1778" r:id="rId1777" tooltip="Click to open images &amp; videos"/>
    <hyperlink ref="W1779" r:id="rId1778" tooltip="Click to open images &amp; videos"/>
    <hyperlink ref="W1780" r:id="rId1779" tooltip="Click to open images &amp; videos"/>
    <hyperlink ref="W1781" r:id="rId1780" tooltip="Click to open images &amp; videos"/>
    <hyperlink ref="W1782" r:id="rId1781" tooltip="Click to open images &amp; videos"/>
    <hyperlink ref="W1783" r:id="rId1782" tooltip="Click to open images &amp; videos"/>
    <hyperlink ref="W1784" r:id="rId1783" tooltip="Click to open images &amp; videos"/>
    <hyperlink ref="W1785" r:id="rId1784" tooltip="Click to open images &amp; videos"/>
    <hyperlink ref="W1786" r:id="rId1785" tooltip="Click to open images &amp; videos"/>
    <hyperlink ref="W1787" r:id="rId1786" tooltip="Click to open images &amp; videos"/>
    <hyperlink ref="W1788" r:id="rId1787" tooltip="Click to open images &amp; videos"/>
    <hyperlink ref="W1789" r:id="rId1788" tooltip="Click to open images &amp; videos"/>
    <hyperlink ref="W1790" r:id="rId1789" tooltip="Click to open images &amp; videos"/>
    <hyperlink ref="W1791" r:id="rId1790" tooltip="Click to open images &amp; videos"/>
    <hyperlink ref="W1792" r:id="rId1791" tooltip="Click to open images &amp; videos"/>
    <hyperlink ref="W1793" r:id="rId1792" tooltip="Click to open images &amp; videos"/>
    <hyperlink ref="W1794" r:id="rId1793" tooltip="Click to open images &amp; videos"/>
    <hyperlink ref="W1795" r:id="rId1794" tooltip="Click to open images &amp; videos"/>
    <hyperlink ref="W1796" r:id="rId1795" tooltip="Click to open images &amp; videos"/>
    <hyperlink ref="W1797" r:id="rId1796" tooltip="Click to open images &amp; videos"/>
    <hyperlink ref="W1798" r:id="rId1797" tooltip="Click to open images &amp; videos"/>
    <hyperlink ref="W1799" r:id="rId1798" tooltip="Click to open images &amp; videos"/>
    <hyperlink ref="W1800" r:id="rId1799" tooltip="Click to open images &amp; videos"/>
    <hyperlink ref="W1801" r:id="rId1800" tooltip="Click to open images &amp; videos"/>
    <hyperlink ref="W1802" r:id="rId1801" tooltip="Click to open images &amp; videos"/>
    <hyperlink ref="W1803" r:id="rId1802" tooltip="Click to open images &amp; videos"/>
    <hyperlink ref="W1804" r:id="rId1803" tooltip="Click to open images &amp; videos"/>
    <hyperlink ref="W1805" r:id="rId1804" tooltip="Click to open images &amp; videos"/>
    <hyperlink ref="W1806" r:id="rId1805" tooltip="Click to open images &amp; videos"/>
    <hyperlink ref="W1807" r:id="rId1806" tooltip="Click to open images &amp; videos"/>
    <hyperlink ref="W1808" r:id="rId1807" tooltip="Click to open images &amp; videos"/>
    <hyperlink ref="W1809" r:id="rId1808" tooltip="Click to open images &amp; videos"/>
    <hyperlink ref="W1810" r:id="rId1809" tooltip="Click to open images &amp; videos"/>
    <hyperlink ref="W1811" r:id="rId1810" tooltip="Click to open images &amp; videos"/>
    <hyperlink ref="W1812" r:id="rId1811" tooltip="Click to open images &amp; videos"/>
    <hyperlink ref="W1813" r:id="rId1812" tooltip="Click to open images &amp; videos"/>
    <hyperlink ref="W1814" r:id="rId1813" tooltip="Click to open images &amp; videos"/>
    <hyperlink ref="W1815" r:id="rId1814" tooltip="Click to open images &amp; videos"/>
    <hyperlink ref="W1816" r:id="rId1815" tooltip="Click to open images &amp; videos"/>
    <hyperlink ref="W1817" r:id="rId1816" tooltip="Click to open images &amp; videos"/>
    <hyperlink ref="W1818" r:id="rId1817" tooltip="Click to open images &amp; videos"/>
    <hyperlink ref="W1819" r:id="rId1818" tooltip="Click to open images &amp; videos"/>
    <hyperlink ref="W1820" r:id="rId1819" tooltip="Click to open images &amp; videos"/>
    <hyperlink ref="W1821" r:id="rId1820" tooltip="Click to open images &amp; videos"/>
    <hyperlink ref="W1822" r:id="rId1821" tooltip="Click to open images &amp; videos"/>
    <hyperlink ref="W1823" r:id="rId1822" tooltip="Click to open images &amp; videos"/>
    <hyperlink ref="W1824" r:id="rId1823" tooltip="Click to open images &amp; videos"/>
    <hyperlink ref="W1825" r:id="rId1824" tooltip="Click to open images &amp; videos"/>
    <hyperlink ref="W1826" r:id="rId1825" tooltip="Click to open images &amp; videos"/>
    <hyperlink ref="W1827" r:id="rId1826" tooltip="Click to open images &amp; videos"/>
    <hyperlink ref="W1828" r:id="rId1827" tooltip="Click to open images &amp; videos"/>
    <hyperlink ref="W1829" r:id="rId1828" tooltip="Click to open images &amp; videos"/>
    <hyperlink ref="W1830" r:id="rId1829" tooltip="Click to open images &amp; videos"/>
    <hyperlink ref="W1831" r:id="rId1830" tooltip="Click to open images &amp; videos"/>
    <hyperlink ref="W1832" r:id="rId1831" tooltip="Click to open images &amp; videos"/>
    <hyperlink ref="W1833" r:id="rId1832" tooltip="Click to open images &amp; videos"/>
    <hyperlink ref="W1834" r:id="rId1833" tooltip="Click to open images &amp; videos"/>
    <hyperlink ref="W1835" r:id="rId1834" tooltip="Click to open images &amp; videos"/>
    <hyperlink ref="W1836" r:id="rId1835" tooltip="Click to open images &amp; videos"/>
    <hyperlink ref="W1837" r:id="rId1836" tooltip="Click to open images &amp; videos"/>
    <hyperlink ref="W1838" r:id="rId1837" tooltip="Click to open images &amp; videos"/>
    <hyperlink ref="W1839" r:id="rId1838" tooltip="Click to open images &amp; videos"/>
    <hyperlink ref="W1840" r:id="rId1839" tooltip="Click to open images &amp; videos"/>
    <hyperlink ref="W1841" r:id="rId1840" tooltip="Click to open images &amp; videos"/>
    <hyperlink ref="W1842" r:id="rId1841" tooltip="Click to open images &amp; videos"/>
    <hyperlink ref="W1843" r:id="rId1842" tooltip="Click to open images &amp; videos"/>
    <hyperlink ref="W1844" r:id="rId1843" tooltip="Click to open images &amp; videos"/>
    <hyperlink ref="W1845" r:id="rId1844" tooltip="Click to open images &amp; videos"/>
    <hyperlink ref="W1846" r:id="rId1845" tooltip="Click to open images &amp; videos"/>
    <hyperlink ref="W1847" r:id="rId1846" tooltip="Click to open images &amp; videos"/>
    <hyperlink ref="W1848" r:id="rId1847" tooltip="Click to open images &amp; videos"/>
    <hyperlink ref="W1849" r:id="rId1848" tooltip="Click to open images &amp; videos"/>
    <hyperlink ref="W1850" r:id="rId1849" tooltip="Click to open images &amp; videos"/>
    <hyperlink ref="W1851" r:id="rId1850" tooltip="Click to open images &amp; videos"/>
    <hyperlink ref="W1852" r:id="rId1851" tooltip="Click to open images &amp; videos"/>
    <hyperlink ref="W1853" r:id="rId1852" tooltip="Click to open images &amp; videos"/>
    <hyperlink ref="W1854" r:id="rId1853" tooltip="Click to open images &amp; videos"/>
    <hyperlink ref="W1855" r:id="rId1854" tooltip="Click to open images &amp; videos"/>
    <hyperlink ref="W1856" r:id="rId1855" tooltip="Click to open images &amp; videos"/>
    <hyperlink ref="W1857" r:id="rId1856" tooltip="Click to open images &amp; videos"/>
    <hyperlink ref="W1858" r:id="rId1857" tooltip="Click to open images &amp; videos"/>
    <hyperlink ref="W1859" r:id="rId1858" tooltip="Click to open images &amp; videos"/>
    <hyperlink ref="W1860" r:id="rId1859" tooltip="Click to open images &amp; videos"/>
    <hyperlink ref="W1861" r:id="rId1860" tooltip="Click to open images &amp; videos"/>
    <hyperlink ref="W1862" r:id="rId1861" tooltip="Click to open images &amp; videos"/>
    <hyperlink ref="W1863" r:id="rId1862" tooltip="Click to open images &amp; videos"/>
    <hyperlink ref="W1864" r:id="rId1863" tooltip="Click to open images &amp; videos"/>
    <hyperlink ref="W1865" r:id="rId1864" tooltip="Click to open images &amp; videos"/>
    <hyperlink ref="W1866" r:id="rId1865" tooltip="Click to open images &amp; videos"/>
    <hyperlink ref="W1867" r:id="rId1866" tooltip="Click to open images &amp; videos"/>
    <hyperlink ref="W1868" r:id="rId1867" tooltip="Click to open images &amp; videos"/>
    <hyperlink ref="W1869" r:id="rId1868" tooltip="Click to open images &amp; videos"/>
    <hyperlink ref="W1870" r:id="rId1869" tooltip="Click to open images &amp; videos"/>
    <hyperlink ref="W1871" r:id="rId1870" tooltip="Click to open images &amp; videos"/>
    <hyperlink ref="W1872" r:id="rId1871" tooltip="Click to open images &amp; videos"/>
    <hyperlink ref="W1873" r:id="rId1872" tooltip="Click to open images &amp; videos"/>
    <hyperlink ref="W1874" r:id="rId1873" tooltip="Click to open images &amp; videos"/>
    <hyperlink ref="W1875" r:id="rId1874" tooltip="Click to open images &amp; videos"/>
    <hyperlink ref="W1876" r:id="rId1875" tooltip="Click to open images &amp; videos"/>
    <hyperlink ref="W1877" r:id="rId1876" tooltip="Click to open images &amp; videos"/>
    <hyperlink ref="W1878" r:id="rId1877" tooltip="Click to open images &amp; videos"/>
    <hyperlink ref="W1879" r:id="rId1878" tooltip="Click to open images &amp; videos"/>
    <hyperlink ref="W1880" r:id="rId1879" tooltip="Click to open images &amp; videos"/>
    <hyperlink ref="W1881" r:id="rId1880" tooltip="Click to open images &amp; videos"/>
    <hyperlink ref="W1882" r:id="rId1881" tooltip="Click to open images &amp; videos"/>
    <hyperlink ref="W1883" r:id="rId1882" tooltip="Click to open images &amp; videos"/>
    <hyperlink ref="W1884" r:id="rId1883" tooltip="Click to open images &amp; videos"/>
    <hyperlink ref="W1885" r:id="rId1884" tooltip="Click to open images &amp; videos"/>
    <hyperlink ref="W1886" r:id="rId1885" tooltip="Click to open images &amp; videos"/>
    <hyperlink ref="W1887" r:id="rId1886" tooltip="Click to open images &amp; videos"/>
    <hyperlink ref="W1888" r:id="rId1887" tooltip="Click to open images &amp; videos"/>
    <hyperlink ref="W1889" r:id="rId1888" tooltip="Click to open images &amp; videos"/>
    <hyperlink ref="W1890" r:id="rId1889" tooltip="Click to open images &amp; videos"/>
    <hyperlink ref="W1891" r:id="rId1890" tooltip="Click to open images &amp; videos"/>
    <hyperlink ref="W1892" r:id="rId1891" tooltip="Click to open images &amp; videos"/>
    <hyperlink ref="W1893" r:id="rId1892" tooltip="Click to open images &amp; videos"/>
    <hyperlink ref="W1894" r:id="rId1893" tooltip="Click to open images &amp; videos"/>
    <hyperlink ref="W1895" r:id="rId1894" tooltip="Click to open images &amp; videos"/>
    <hyperlink ref="W1896" r:id="rId1895" tooltip="Click to open images &amp; videos"/>
    <hyperlink ref="W1897" r:id="rId1896" tooltip="Click to open images &amp; videos"/>
    <hyperlink ref="W1898" r:id="rId1897" tooltip="Click to open images &amp; videos"/>
    <hyperlink ref="W1899" r:id="rId1898" tooltip="Click to open images &amp; videos"/>
    <hyperlink ref="W1900" r:id="rId1899" tooltip="Click to open images &amp; videos"/>
    <hyperlink ref="W1901" r:id="rId1900" tooltip="Click to open images &amp; videos"/>
    <hyperlink ref="W1902" r:id="rId1901" tooltip="Click to open images &amp; videos"/>
    <hyperlink ref="W1903" r:id="rId1902" tooltip="Click to open images &amp; videos"/>
    <hyperlink ref="W1904" r:id="rId1903" tooltip="Click to open images &amp; videos"/>
    <hyperlink ref="W1905" r:id="rId1904" tooltip="Click to open images &amp; videos"/>
    <hyperlink ref="W1906" r:id="rId1905" tooltip="Click to open images &amp; videos"/>
    <hyperlink ref="W1907" r:id="rId1906" tooltip="Click to open images &amp; videos"/>
    <hyperlink ref="W1908" r:id="rId1907" tooltip="Click to open images &amp; videos"/>
    <hyperlink ref="W1909" r:id="rId1908" tooltip="Click to open images &amp; videos"/>
    <hyperlink ref="W1910" r:id="rId1909" tooltip="Click to open images &amp; videos"/>
    <hyperlink ref="W1911" r:id="rId1910" tooltip="Click to open images &amp; videos"/>
    <hyperlink ref="W1912" r:id="rId1911" tooltip="Click to open images &amp; videos"/>
    <hyperlink ref="W1913" r:id="rId1912" tooltip="Click to open images &amp; videos"/>
    <hyperlink ref="W1914" r:id="rId1913" tooltip="Click to open images &amp; videos"/>
    <hyperlink ref="W1915" r:id="rId1914" tooltip="Click to open images &amp; videos"/>
    <hyperlink ref="W1916" r:id="rId1915" tooltip="Click to open images &amp; videos"/>
    <hyperlink ref="W1917" r:id="rId1916" tooltip="Click to open images &amp; videos"/>
    <hyperlink ref="W1918" r:id="rId1917" tooltip="Click to open images &amp; videos"/>
    <hyperlink ref="W1919" r:id="rId1918" tooltip="Click to open images &amp; videos"/>
    <hyperlink ref="W1920" r:id="rId1919" tooltip="Click to open images &amp; videos"/>
    <hyperlink ref="W1921" r:id="rId1920" tooltip="Click to open images &amp; videos"/>
    <hyperlink ref="W1922" r:id="rId1921" tooltip="Click to open images &amp; videos"/>
    <hyperlink ref="W1923" r:id="rId1922" tooltip="Click to open images &amp; videos"/>
    <hyperlink ref="W1924" r:id="rId1923" tooltip="Click to open images &amp; videos"/>
    <hyperlink ref="W1925" r:id="rId1924" tooltip="Click to open images &amp; videos"/>
    <hyperlink ref="W1926" r:id="rId1925" tooltip="Click to open images &amp; videos"/>
    <hyperlink ref="W1927" r:id="rId1926" tooltip="Click to open images &amp; videos"/>
    <hyperlink ref="W1928" r:id="rId1927" tooltip="Click to open images &amp; videos"/>
    <hyperlink ref="W1929" r:id="rId1928" tooltip="Click to open images &amp; videos"/>
    <hyperlink ref="W1930" r:id="rId1929" tooltip="Click to open images &amp; videos"/>
    <hyperlink ref="W1931" r:id="rId1930" tooltip="Click to open images &amp; videos"/>
    <hyperlink ref="W1932" r:id="rId1931" tooltip="Click to open images &amp; videos"/>
    <hyperlink ref="W1933" r:id="rId1932" tooltip="Click to open images &amp; videos"/>
    <hyperlink ref="W1934" r:id="rId1933" tooltip="Click to open images &amp; videos"/>
    <hyperlink ref="W1935" r:id="rId1934" tooltip="Click to open images &amp; videos"/>
    <hyperlink ref="W1936" r:id="rId1935" tooltip="Click to open images &amp; videos"/>
    <hyperlink ref="W1937" r:id="rId1936" tooltip="Click to open images &amp; videos"/>
    <hyperlink ref="W1938" r:id="rId1937" tooltip="Click to open images &amp; videos"/>
    <hyperlink ref="W1939" r:id="rId1938" tooltip="Click to open images &amp; videos"/>
    <hyperlink ref="W1940" r:id="rId1939" tooltip="Click to open images &amp; videos"/>
    <hyperlink ref="W1941" r:id="rId1940" tooltip="Click to open images &amp; videos"/>
    <hyperlink ref="W1942" r:id="rId1941" tooltip="Click to open images &amp; videos"/>
    <hyperlink ref="W1943" r:id="rId1942" tooltip="Click to open images &amp; videos"/>
    <hyperlink ref="W1944" r:id="rId1943" tooltip="Click to open images &amp; videos"/>
    <hyperlink ref="W1945" r:id="rId1944" tooltip="Click to open images &amp; videos"/>
    <hyperlink ref="W1946" r:id="rId1945" tooltip="Click to open images &amp; videos"/>
    <hyperlink ref="W1947" r:id="rId1946" tooltip="Click to open images &amp; videos"/>
    <hyperlink ref="W1948" r:id="rId1947" tooltip="Click to open images &amp; videos"/>
    <hyperlink ref="W1949" r:id="rId1948" tooltip="Click to open images &amp; videos"/>
    <hyperlink ref="W1950" r:id="rId1949" tooltip="Click to open images &amp; videos"/>
    <hyperlink ref="W1951" r:id="rId1950" tooltip="Click to open images &amp; videos"/>
    <hyperlink ref="W1952" r:id="rId1951" tooltip="Click to open images &amp; videos"/>
    <hyperlink ref="W1953" r:id="rId1952" tooltip="Click to open images &amp; videos"/>
    <hyperlink ref="W1954" r:id="rId1953" tooltip="Click to open images &amp; videos"/>
    <hyperlink ref="W1955" r:id="rId1954" tooltip="Click to open images &amp; videos"/>
    <hyperlink ref="W1956" r:id="rId1955" tooltip="Click to open images &amp; videos"/>
    <hyperlink ref="W1957" r:id="rId1956" tooltip="Click to open images &amp; videos"/>
    <hyperlink ref="W1958" r:id="rId1957" tooltip="Click to open images &amp; videos"/>
    <hyperlink ref="W1959" r:id="rId1958" tooltip="Click to open images &amp; videos"/>
    <hyperlink ref="W1960" r:id="rId1959" tooltip="Click to open images &amp; videos"/>
    <hyperlink ref="W1961" r:id="rId1960" tooltip="Click to open images &amp; videos"/>
    <hyperlink ref="W1962" r:id="rId1961" tooltip="Click to open images &amp; videos"/>
    <hyperlink ref="W1963" r:id="rId1962" tooltip="Click to open images &amp; videos"/>
    <hyperlink ref="W1964" r:id="rId1963" tooltip="Click to open images &amp; videos"/>
    <hyperlink ref="W1965" r:id="rId1964" tooltip="Click to open images &amp; videos"/>
    <hyperlink ref="W1966" r:id="rId1965" tooltip="Click to open images &amp; videos"/>
    <hyperlink ref="W1967" r:id="rId1966" tooltip="Click to open images &amp; videos"/>
    <hyperlink ref="W1968" r:id="rId1967" tooltip="Click to open images &amp; videos"/>
    <hyperlink ref="W1969" r:id="rId1968" tooltip="Click to open images &amp; videos"/>
    <hyperlink ref="W1970" r:id="rId1969" tooltip="Click to open images &amp; videos"/>
    <hyperlink ref="W1971" r:id="rId1970" tooltip="Click to open images &amp; videos"/>
    <hyperlink ref="W1972" r:id="rId1971" tooltip="Click to open images &amp; videos"/>
    <hyperlink ref="W1973" r:id="rId1972" tooltip="Click to open images &amp; videos"/>
    <hyperlink ref="W1974" r:id="rId1973" tooltip="Click to open images &amp; videos"/>
    <hyperlink ref="W1975" r:id="rId1974" tooltip="Click to open images &amp; videos"/>
    <hyperlink ref="W1976" r:id="rId1975" tooltip="Click to open images &amp; videos"/>
    <hyperlink ref="W1977" r:id="rId1976" tooltip="Click to open images &amp; videos"/>
    <hyperlink ref="W1978" r:id="rId1977" tooltip="Click to open images &amp; videos"/>
    <hyperlink ref="W1979" r:id="rId1978" tooltip="Click to open images &amp; videos"/>
    <hyperlink ref="W1980" r:id="rId1979" tooltip="Click to open images &amp; videos"/>
    <hyperlink ref="W1981" r:id="rId1980" tooltip="Click to open images &amp; videos"/>
    <hyperlink ref="W1982" r:id="rId1981" tooltip="Click to open images &amp; videos"/>
    <hyperlink ref="W1983" r:id="rId1982" tooltip="Click to open images &amp; videos"/>
    <hyperlink ref="W1984" r:id="rId1983" tooltip="Click to open images &amp; videos"/>
    <hyperlink ref="W1985" r:id="rId1984" tooltip="Click to open images &amp; videos"/>
    <hyperlink ref="W1986" r:id="rId1985" tooltip="Click to open images &amp; videos"/>
    <hyperlink ref="W1987" r:id="rId1986" tooltip="Click to open images &amp; videos"/>
    <hyperlink ref="W1988" r:id="rId1987" tooltip="Click to open images &amp; videos"/>
    <hyperlink ref="W1989" r:id="rId1988" tooltip="Click to open images &amp; videos"/>
    <hyperlink ref="W1990" r:id="rId1989" tooltip="Click to open images &amp; videos"/>
    <hyperlink ref="W1991" r:id="rId1990" tooltip="Click to open images &amp; videos"/>
    <hyperlink ref="W1992" r:id="rId1991" tooltip="Click to open images &amp; videos"/>
    <hyperlink ref="W1993" r:id="rId1992" tooltip="Click to open images &amp; videos"/>
    <hyperlink ref="W1994" r:id="rId1993" tooltip="Click to open images &amp; videos"/>
    <hyperlink ref="W1995" r:id="rId1994" tooltip="Click to open images &amp; videos"/>
    <hyperlink ref="W1996" r:id="rId1995" tooltip="Click to open images &amp; videos"/>
    <hyperlink ref="W1997" r:id="rId1996" tooltip="Click to open images &amp; videos"/>
    <hyperlink ref="W1998" r:id="rId1997" tooltip="Click to open images &amp; videos"/>
    <hyperlink ref="W1999" r:id="rId1998" tooltip="Click to open images &amp; videos"/>
    <hyperlink ref="W2000" r:id="rId1999" tooltip="Click to open images &amp; videos"/>
    <hyperlink ref="W2001" r:id="rId2000" tooltip="Click to open images &amp; videos"/>
    <hyperlink ref="W2002" r:id="rId2001" tooltip="Click to open images &amp; videos"/>
    <hyperlink ref="W2003" r:id="rId2002" tooltip="Click to open images &amp; videos"/>
    <hyperlink ref="W2004" r:id="rId2003" tooltip="Click to open images &amp; videos"/>
    <hyperlink ref="W2005" r:id="rId2004" tooltip="Click to open images &amp; videos"/>
    <hyperlink ref="W2006" r:id="rId2005" tooltip="Click to open images &amp; videos"/>
    <hyperlink ref="W2007" r:id="rId2006" tooltip="Click to open images &amp; videos"/>
    <hyperlink ref="W2008" r:id="rId2007" tooltip="Click to open images &amp; videos"/>
    <hyperlink ref="W2009" r:id="rId2008" tooltip="Click to open images &amp; videos"/>
    <hyperlink ref="W2010" r:id="rId2009" tooltip="Click to open images &amp; videos"/>
    <hyperlink ref="W2011" r:id="rId2010" tooltip="Click to open images &amp; videos"/>
    <hyperlink ref="W2012" r:id="rId2011" tooltip="Click to open images &amp; videos"/>
    <hyperlink ref="W2013" r:id="rId2012" tooltip="Click to open images &amp; videos"/>
    <hyperlink ref="W2014" r:id="rId2013" tooltip="Click to open images &amp; videos"/>
    <hyperlink ref="W2015" r:id="rId2014" tooltip="Click to open images &amp; videos"/>
    <hyperlink ref="W2016" r:id="rId2015" tooltip="Click to open images &amp; videos"/>
    <hyperlink ref="W2017" r:id="rId2016" tooltip="Click to open images &amp; videos"/>
    <hyperlink ref="W2018" r:id="rId2017" tooltip="Click to open images &amp; videos"/>
    <hyperlink ref="W2019" r:id="rId2018" tooltip="Click to open images &amp; videos"/>
    <hyperlink ref="W2020" r:id="rId2019" tooltip="Click to open images &amp; videos"/>
    <hyperlink ref="W2021" r:id="rId2020" tooltip="Click to open images &amp; videos"/>
    <hyperlink ref="W2022" r:id="rId2021" tooltip="Click to open images &amp; videos"/>
    <hyperlink ref="W2023" r:id="rId2022" tooltip="Click to open images &amp; videos"/>
    <hyperlink ref="W2024" r:id="rId2023" tooltip="Click to open images &amp; videos"/>
    <hyperlink ref="W2025" r:id="rId2024" tooltip="Click to open images &amp; videos"/>
    <hyperlink ref="W2026" r:id="rId2025" tooltip="Click to open images &amp; videos"/>
    <hyperlink ref="W2027" r:id="rId2026" tooltip="Click to open images &amp; videos"/>
    <hyperlink ref="W2028" r:id="rId2027" tooltip="Click to open images &amp; videos"/>
    <hyperlink ref="W2029" r:id="rId2028" tooltip="Click to open images &amp; videos"/>
    <hyperlink ref="W2030" r:id="rId2029" tooltip="Click to open images &amp; videos"/>
    <hyperlink ref="W2031" r:id="rId2030" tooltip="Click to open images &amp; videos"/>
    <hyperlink ref="W2032" r:id="rId2031" tooltip="Click to open images &amp; videos"/>
    <hyperlink ref="W2033" r:id="rId2032" tooltip="Click to open images &amp; videos"/>
    <hyperlink ref="W2034" r:id="rId2033" tooltip="Click to open images &amp; videos"/>
    <hyperlink ref="W2035" r:id="rId2034" tooltip="Click to open images &amp; videos"/>
    <hyperlink ref="W2036" r:id="rId2035" tooltip="Click to open images &amp; videos"/>
    <hyperlink ref="W2037" r:id="rId2036" tooltip="Click to open images &amp; videos"/>
    <hyperlink ref="W2038" r:id="rId2037" tooltip="Click to open images &amp; videos"/>
    <hyperlink ref="W2039" r:id="rId2038" tooltip="Click to open images &amp; videos"/>
    <hyperlink ref="W2040" r:id="rId2039" tooltip="Click to open images &amp; videos"/>
    <hyperlink ref="W2041" r:id="rId2040" tooltip="Click to open images &amp; videos"/>
    <hyperlink ref="W2042" r:id="rId2041" tooltip="Click to open images &amp; videos"/>
    <hyperlink ref="W2043" r:id="rId2042" tooltip="Click to open images &amp; videos"/>
    <hyperlink ref="W2044" r:id="rId2043" tooltip="Click to open images &amp; videos"/>
    <hyperlink ref="W2045" r:id="rId2044" tooltip="Click to open images &amp; videos"/>
    <hyperlink ref="W2046" r:id="rId2045" tooltip="Click to open images &amp; videos"/>
    <hyperlink ref="W2047" r:id="rId2046" tooltip="Click to open images &amp; videos"/>
    <hyperlink ref="W2048" r:id="rId2047" tooltip="Click to open images &amp; videos"/>
    <hyperlink ref="W2049" r:id="rId2048" tooltip="Click to open images &amp; videos"/>
    <hyperlink ref="W2050" r:id="rId2049" tooltip="Click to open images &amp; videos"/>
    <hyperlink ref="W2051" r:id="rId2050" tooltip="Click to open images &amp; videos"/>
    <hyperlink ref="W2052" r:id="rId2051" tooltip="Click to open images &amp; videos"/>
    <hyperlink ref="W2053" r:id="rId2052" tooltip="Click to open images &amp; videos"/>
    <hyperlink ref="W2054" r:id="rId2053" tooltip="Click to open images &amp; videos"/>
    <hyperlink ref="W2055" r:id="rId2054" tooltip="Click to open images &amp; videos"/>
    <hyperlink ref="W2056" r:id="rId2055" tooltip="Click to open images &amp; videos"/>
    <hyperlink ref="W2057" r:id="rId2056" tooltip="Click to open images &amp; videos"/>
    <hyperlink ref="W2058" r:id="rId2057" tooltip="Click to open images &amp; videos"/>
    <hyperlink ref="W2059" r:id="rId2058" tooltip="Click to open images &amp; videos"/>
    <hyperlink ref="W2060" r:id="rId2059" tooltip="Click to open images &amp; videos"/>
    <hyperlink ref="W2061" r:id="rId2060" tooltip="Click to open images &amp; videos"/>
    <hyperlink ref="W2062" r:id="rId2061" tooltip="Click to open images &amp; videos"/>
    <hyperlink ref="W2063" r:id="rId2062" tooltip="Click to open images &amp; videos"/>
    <hyperlink ref="W2064" r:id="rId2063" tooltip="Click to open images &amp; videos"/>
    <hyperlink ref="W2065" r:id="rId2064" tooltip="Click to open images &amp; videos"/>
    <hyperlink ref="W2066" r:id="rId2065" tooltip="Click to open images &amp; videos"/>
    <hyperlink ref="W2067" r:id="rId2066" tooltip="Click to open images &amp; videos"/>
    <hyperlink ref="W2068" r:id="rId2067" tooltip="Click to open images &amp; videos"/>
    <hyperlink ref="W2069" r:id="rId2068" tooltip="Click to open images &amp; videos"/>
    <hyperlink ref="W2070" r:id="rId2069" tooltip="Click to open images &amp; videos"/>
    <hyperlink ref="W2071" r:id="rId2070" tooltip="Click to open images &amp; videos"/>
    <hyperlink ref="W2072" r:id="rId2071" tooltip="Click to open images &amp; videos"/>
    <hyperlink ref="W2073" r:id="rId2072" tooltip="Click to open images &amp; videos"/>
    <hyperlink ref="W2074" r:id="rId2073" tooltip="Click to open images &amp; videos"/>
    <hyperlink ref="W2075" r:id="rId2074" tooltip="Click to open images &amp; videos"/>
    <hyperlink ref="W2076" r:id="rId2075" tooltip="Click to open images &amp; videos"/>
    <hyperlink ref="W2077" r:id="rId2076" tooltip="Click to open images &amp; videos"/>
    <hyperlink ref="W2078" r:id="rId2077" tooltip="Click to open images &amp; videos"/>
    <hyperlink ref="W2079" r:id="rId2078" tooltip="Click to open images &amp; videos"/>
    <hyperlink ref="W2080" r:id="rId2079" tooltip="Click to open images &amp; videos"/>
    <hyperlink ref="W2081" r:id="rId2080" tooltip="Click to open images &amp; videos"/>
    <hyperlink ref="W2082" r:id="rId2081" tooltip="Click to open images &amp; videos"/>
    <hyperlink ref="W2083" r:id="rId2082" tooltip="Click to open images &amp; videos"/>
    <hyperlink ref="W2084" r:id="rId2083" tooltip="Click to open images &amp; videos"/>
    <hyperlink ref="W2085" r:id="rId2084" tooltip="Click to open images &amp; videos"/>
    <hyperlink ref="W2086" r:id="rId2085" tooltip="Click to open images &amp; videos"/>
    <hyperlink ref="W2087" r:id="rId2086" tooltip="Click to open images &amp; videos"/>
    <hyperlink ref="W2088" r:id="rId2087" tooltip="Click to open images &amp; videos"/>
    <hyperlink ref="W2089" r:id="rId2088" tooltip="Click to open images &amp; videos"/>
    <hyperlink ref="W2090" r:id="rId2089" tooltip="Click to open images &amp; videos"/>
    <hyperlink ref="W2091" r:id="rId2090" tooltip="Click to open images &amp; videos"/>
    <hyperlink ref="W2092" r:id="rId2091" tooltip="Click to open images &amp; videos"/>
    <hyperlink ref="W2093" r:id="rId2092" tooltip="Click to open images &amp; videos"/>
    <hyperlink ref="W2094" r:id="rId2093" tooltip="Click to open images &amp; videos"/>
    <hyperlink ref="W2095" r:id="rId2094" tooltip="Click to open images &amp; videos"/>
    <hyperlink ref="W2096" r:id="rId2095" tooltip="Click to open images &amp; videos"/>
    <hyperlink ref="W2097" r:id="rId2096" tooltip="Click to open images &amp; videos"/>
    <hyperlink ref="W2098" r:id="rId2097" tooltip="Click to open images &amp; videos"/>
    <hyperlink ref="W2099" r:id="rId2098" tooltip="Click to open images &amp; videos"/>
    <hyperlink ref="W2100" r:id="rId2099" tooltip="Click to open images &amp; videos"/>
    <hyperlink ref="W2101" r:id="rId2100" tooltip="Click to open images &amp; videos"/>
    <hyperlink ref="W2102" r:id="rId2101" tooltip="Click to open images &amp; videos"/>
    <hyperlink ref="W2103" r:id="rId2102" tooltip="Click to open images &amp; videos"/>
    <hyperlink ref="W2104" r:id="rId2103" tooltip="Click to open images &amp; videos"/>
    <hyperlink ref="W2105" r:id="rId2104" tooltip="Click to open images &amp; videos"/>
    <hyperlink ref="W2106" r:id="rId2105" tooltip="Click to open images &amp; videos"/>
    <hyperlink ref="W2107" r:id="rId2106" tooltip="Click to open images &amp; videos"/>
    <hyperlink ref="W2108" r:id="rId2107" tooltip="Click to open images &amp; videos"/>
    <hyperlink ref="W2109" r:id="rId2108" tooltip="Click to open images &amp; videos"/>
    <hyperlink ref="W2110" r:id="rId2109" tooltip="Click to open images &amp; videos"/>
    <hyperlink ref="W2111" r:id="rId2110" tooltip="Click to open images &amp; videos"/>
    <hyperlink ref="W2112" r:id="rId2111" tooltip="Click to open images &amp; videos"/>
    <hyperlink ref="W2113" r:id="rId2112" tooltip="Click to open images &amp; videos"/>
    <hyperlink ref="W2114" r:id="rId2113" tooltip="Click to open images &amp; videos"/>
    <hyperlink ref="W2115" r:id="rId2114" tooltip="Click to open images &amp; videos"/>
    <hyperlink ref="W2116" r:id="rId2115" tooltip="Click to open images &amp; videos"/>
    <hyperlink ref="W2117" r:id="rId2116" tooltip="Click to open images &amp; videos"/>
    <hyperlink ref="W2118" r:id="rId2117" tooltip="Click to open images &amp; videos"/>
    <hyperlink ref="W2119" r:id="rId2118" tooltip="Click to open images &amp; videos"/>
    <hyperlink ref="W2120" r:id="rId2119" tooltip="Click to open images &amp; videos"/>
    <hyperlink ref="W2121" r:id="rId2120" tooltip="Click to open images &amp; videos"/>
    <hyperlink ref="W2122" r:id="rId2121" tooltip="Click to open images &amp; videos"/>
    <hyperlink ref="W2123" r:id="rId2122" tooltip="Click to open images &amp; videos"/>
    <hyperlink ref="W2124" r:id="rId2123" tooltip="Click to open images &amp; videos"/>
    <hyperlink ref="W2125" r:id="rId2124" tooltip="Click to open images &amp; videos"/>
    <hyperlink ref="W2126" r:id="rId2125" tooltip="Click to open images &amp; videos"/>
    <hyperlink ref="W2127" r:id="rId2126" tooltip="Click to open images &amp; videos"/>
    <hyperlink ref="W2128" r:id="rId2127" tooltip="Click to open images &amp; videos"/>
    <hyperlink ref="W2129" r:id="rId2128" tooltip="Click to open images &amp; videos"/>
    <hyperlink ref="W2130" r:id="rId2129" tooltip="Click to open images &amp; videos"/>
    <hyperlink ref="W2131" r:id="rId2130" tooltip="Click to open images &amp; videos"/>
    <hyperlink ref="W2132" r:id="rId2131" tooltip="Click to open images &amp; videos"/>
    <hyperlink ref="W2133" r:id="rId2132" tooltip="Click to open images &amp; videos"/>
    <hyperlink ref="W2134" r:id="rId2133" tooltip="Click to open images &amp; videos"/>
    <hyperlink ref="W2135" r:id="rId2134" tooltip="Click to open images &amp; videos"/>
    <hyperlink ref="W2136" r:id="rId2135" tooltip="Click to open images &amp; videos"/>
    <hyperlink ref="W2137" r:id="rId2136" tooltip="Click to open images &amp; videos"/>
    <hyperlink ref="W2138" r:id="rId2137" tooltip="Click to open images &amp; videos"/>
    <hyperlink ref="W2139" r:id="rId2138" tooltip="Click to open images &amp; videos"/>
    <hyperlink ref="W2140" r:id="rId2139" tooltip="Click to open images &amp; videos"/>
    <hyperlink ref="W2141" r:id="rId2140" tooltip="Click to open images &amp; videos"/>
    <hyperlink ref="W2142" r:id="rId2141" tooltip="Click to open images &amp; videos"/>
    <hyperlink ref="W2143" r:id="rId2142" tooltip="Click to open images &amp; videos"/>
    <hyperlink ref="W2144" r:id="rId2143" tooltip="Click to open images &amp; videos"/>
    <hyperlink ref="W2145" r:id="rId2144" tooltip="Click to open images &amp; videos"/>
    <hyperlink ref="W2146" r:id="rId2145" tooltip="Click to open images &amp; videos"/>
    <hyperlink ref="W2147" r:id="rId2146" tooltip="Click to open images &amp; videos"/>
    <hyperlink ref="W2148" r:id="rId2147" tooltip="Click to open images &amp; videos"/>
    <hyperlink ref="W2149" r:id="rId2148" tooltip="Click to open images &amp; videos"/>
    <hyperlink ref="W2150" r:id="rId2149" tooltip="Click to open images &amp; videos"/>
    <hyperlink ref="W2151" r:id="rId2150" tooltip="Click to open images &amp; videos"/>
    <hyperlink ref="W2152" r:id="rId2151" tooltip="Click to open images &amp; videos"/>
    <hyperlink ref="W2153" r:id="rId2152" tooltip="Click to open images &amp; videos"/>
    <hyperlink ref="W2154" r:id="rId2153" tooltip="Click to open images &amp; videos"/>
    <hyperlink ref="W2155" r:id="rId2154" tooltip="Click to open images &amp; videos"/>
    <hyperlink ref="W2156" r:id="rId2155" tooltip="Click to open images &amp; videos"/>
    <hyperlink ref="W2157" r:id="rId2156" tooltip="Click to open images &amp; videos"/>
    <hyperlink ref="W2158" r:id="rId2157" tooltip="Click to open images &amp; videos"/>
    <hyperlink ref="W2159" r:id="rId2158" tooltip="Click to open images &amp; videos"/>
    <hyperlink ref="W2160" r:id="rId2159" tooltip="Click to open images &amp; videos"/>
    <hyperlink ref="W2161" r:id="rId2160" tooltip="Click to open images &amp; videos"/>
    <hyperlink ref="W2162" r:id="rId2161" tooltip="Click to open images &amp; videos"/>
    <hyperlink ref="W2163" r:id="rId2162" tooltip="Click to open images &amp; videos"/>
    <hyperlink ref="W2164" r:id="rId2163" tooltip="Click to open images &amp; videos"/>
    <hyperlink ref="W2165" r:id="rId2164" tooltip="Click to open images &amp; videos"/>
    <hyperlink ref="W2166" r:id="rId2165" tooltip="Click to open images &amp; videos"/>
    <hyperlink ref="W2167" r:id="rId2166" tooltip="Click to open images &amp; videos"/>
    <hyperlink ref="W2168" r:id="rId2167" tooltip="Click to open images &amp; videos"/>
    <hyperlink ref="W2169" r:id="rId2168" tooltip="Click to open images &amp; videos"/>
    <hyperlink ref="W2170" r:id="rId2169" tooltip="Click to open images &amp; videos"/>
    <hyperlink ref="W2171" r:id="rId2170" tooltip="Click to open images &amp; videos"/>
    <hyperlink ref="W2172" r:id="rId2171" tooltip="Click to open images &amp; videos"/>
    <hyperlink ref="W2173" r:id="rId2172" tooltip="Click to open images &amp; videos"/>
    <hyperlink ref="W2174" r:id="rId2173" tooltip="Click to open images &amp; videos"/>
    <hyperlink ref="W2175" r:id="rId2174" tooltip="Click to open images &amp; videos"/>
    <hyperlink ref="W2176" r:id="rId2175" tooltip="Click to open images &amp; videos"/>
    <hyperlink ref="W2177" r:id="rId2176" tooltip="Click to open images &amp; videos"/>
    <hyperlink ref="W2178" r:id="rId2177" tooltip="Click to open images &amp; videos"/>
    <hyperlink ref="W2179" r:id="rId2178" tooltip="Click to open images &amp; videos"/>
    <hyperlink ref="W2180" r:id="rId2179" tooltip="Click to open images &amp; videos"/>
    <hyperlink ref="W2181" r:id="rId2180" tooltip="Click to open images &amp; videos"/>
    <hyperlink ref="W2182" r:id="rId2181" tooltip="Click to open images &amp; videos"/>
    <hyperlink ref="W2183" r:id="rId2182" tooltip="Click to open images &amp; videos"/>
    <hyperlink ref="W2184" r:id="rId2183" tooltip="Click to open images &amp; videos"/>
    <hyperlink ref="W2185" r:id="rId2184" tooltip="Click to open images &amp; videos"/>
    <hyperlink ref="W2186" r:id="rId2185" tooltip="Click to open images &amp; videos"/>
    <hyperlink ref="W2187" r:id="rId2186" tooltip="Click to open images &amp; videos"/>
    <hyperlink ref="W2188" r:id="rId2187" tooltip="Click to open images &amp; videos"/>
    <hyperlink ref="W2189" r:id="rId2188" tooltip="Click to open images &amp; videos"/>
    <hyperlink ref="W2190" r:id="rId2189" tooltip="Click to open images &amp; videos"/>
    <hyperlink ref="W2191" r:id="rId2190" tooltip="Click to open images &amp; videos"/>
    <hyperlink ref="W2192" r:id="rId2191" tooltip="Click to open images &amp; videos"/>
    <hyperlink ref="W2193" r:id="rId2192" tooltip="Click to open images &amp; videos"/>
    <hyperlink ref="W2194" r:id="rId2193" tooltip="Click to open images &amp; videos"/>
    <hyperlink ref="W2195" r:id="rId2194" tooltip="Click to open images &amp; videos"/>
    <hyperlink ref="W2196" r:id="rId2195" tooltip="Click to open images &amp; videos"/>
    <hyperlink ref="W2197" r:id="rId2196" tooltip="Click to open images &amp; videos"/>
    <hyperlink ref="W2198" r:id="rId2197" tooltip="Click to open images &amp; videos"/>
    <hyperlink ref="W2199" r:id="rId2198" tooltip="Click to open images &amp; videos"/>
    <hyperlink ref="W2200" r:id="rId2199" tooltip="Click to open images &amp; videos"/>
    <hyperlink ref="W2201" r:id="rId2200" tooltip="Click to open images &amp; videos"/>
    <hyperlink ref="W2202" r:id="rId2201" tooltip="Click to open images &amp; videos"/>
    <hyperlink ref="W2203" r:id="rId2202" tooltip="Click to open images &amp; videos"/>
    <hyperlink ref="W2204" r:id="rId2203" tooltip="Click to open images &amp; videos"/>
    <hyperlink ref="W2205" r:id="rId2204" tooltip="Click to open images &amp; videos"/>
    <hyperlink ref="W2206" r:id="rId2205" tooltip="Click to open images &amp; videos"/>
    <hyperlink ref="W2207" r:id="rId2206" tooltip="Click to open images &amp; videos"/>
    <hyperlink ref="W2208" r:id="rId2207" tooltip="Click to open images &amp; videos"/>
    <hyperlink ref="W2209" r:id="rId2208" tooltip="Click to open images &amp; videos"/>
    <hyperlink ref="W2210" r:id="rId2209" tooltip="Click to open images &amp; videos"/>
    <hyperlink ref="W2211" r:id="rId2210" tooltip="Click to open images &amp; videos"/>
    <hyperlink ref="W2212" r:id="rId2211" tooltip="Click to open images &amp; videos"/>
    <hyperlink ref="W2213" r:id="rId2212" tooltip="Click to open images &amp; videos"/>
    <hyperlink ref="W2214" r:id="rId2213" tooltip="Click to open images &amp; videos"/>
    <hyperlink ref="W2215" r:id="rId2214" tooltip="Click to open images &amp; videos"/>
    <hyperlink ref="W2216" r:id="rId2215" tooltip="Click to open images &amp; videos"/>
    <hyperlink ref="W2217" r:id="rId2216" tooltip="Click to open images &amp; videos"/>
    <hyperlink ref="W2218" r:id="rId2217" tooltip="Click to open images &amp; videos"/>
    <hyperlink ref="W2219" r:id="rId2218" tooltip="Click to open images &amp; videos"/>
    <hyperlink ref="W2220" r:id="rId2219" tooltip="Click to open images &amp; videos"/>
    <hyperlink ref="W2221" r:id="rId2220" tooltip="Click to open images &amp; videos"/>
    <hyperlink ref="W2222" r:id="rId2221" tooltip="Click to open images &amp; videos"/>
    <hyperlink ref="W2223" r:id="rId2222" tooltip="Click to open images &amp; videos"/>
    <hyperlink ref="W2224" r:id="rId2223" tooltip="Click to open images &amp; videos"/>
    <hyperlink ref="W2225" r:id="rId2224" tooltip="Click to open images &amp; videos"/>
    <hyperlink ref="W2226" r:id="rId2225" tooltip="Click to open images &amp; videos"/>
    <hyperlink ref="W2227" r:id="rId2226" tooltip="Click to open images &amp; videos"/>
    <hyperlink ref="W2228" r:id="rId2227" tooltip="Click to open images &amp; videos"/>
    <hyperlink ref="W2229" r:id="rId2228" tooltip="Click to open images &amp; videos"/>
    <hyperlink ref="W2230" r:id="rId2229" tooltip="Click to open images &amp; videos"/>
    <hyperlink ref="W2231" r:id="rId2230" tooltip="Click to open images &amp; videos"/>
    <hyperlink ref="W2232" r:id="rId2231" tooltip="Click to open images &amp; videos"/>
    <hyperlink ref="W2233" r:id="rId2232" tooltip="Click to open images &amp; videos"/>
    <hyperlink ref="W2234" r:id="rId2233" tooltip="Click to open images &amp; videos"/>
    <hyperlink ref="W2235" r:id="rId2234" tooltip="Click to open images &amp; videos"/>
    <hyperlink ref="W2236" r:id="rId2235" tooltip="Click to open images &amp; videos"/>
    <hyperlink ref="W2237" r:id="rId2236" tooltip="Click to open images &amp; videos"/>
    <hyperlink ref="W2238" r:id="rId2237" tooltip="Click to open images &amp; videos"/>
    <hyperlink ref="W2239" r:id="rId2238" tooltip="Click to open images &amp; videos"/>
    <hyperlink ref="W2240" r:id="rId2239" tooltip="Click to open images &amp; videos"/>
    <hyperlink ref="W2241" r:id="rId2240" tooltip="Click to open images &amp; videos"/>
    <hyperlink ref="W2242" r:id="rId2241" tooltip="Click to open images &amp; videos"/>
    <hyperlink ref="W2243" r:id="rId2242" tooltip="Click to open images &amp; videos"/>
    <hyperlink ref="W2244" r:id="rId2243" tooltip="Click to open images &amp; videos"/>
    <hyperlink ref="W2245" r:id="rId2244" tooltip="Click to open images &amp; videos"/>
    <hyperlink ref="W2246" r:id="rId2245" tooltip="Click to open images &amp; videos"/>
    <hyperlink ref="W2247" r:id="rId2246" tooltip="Click to open images &amp; videos"/>
    <hyperlink ref="W2248" r:id="rId2247" tooltip="Click to open images &amp; videos"/>
    <hyperlink ref="W2249" r:id="rId2248" tooltip="Click to open images &amp; videos"/>
    <hyperlink ref="W2250" r:id="rId2249" tooltip="Click to open images &amp; videos"/>
    <hyperlink ref="W2251" r:id="rId2250" tooltip="Click to open images &amp; videos"/>
    <hyperlink ref="W2252" r:id="rId2251" tooltip="Click to open images &amp; videos"/>
    <hyperlink ref="W2253" r:id="rId2252" tooltip="Click to open images &amp; videos"/>
    <hyperlink ref="W2254" r:id="rId2253" tooltip="Click to open images &amp; videos"/>
    <hyperlink ref="W2255" r:id="rId2254" tooltip="Click to open images &amp; videos"/>
    <hyperlink ref="W2256" r:id="rId2255" tooltip="Click to open images &amp; videos"/>
    <hyperlink ref="W2257" r:id="rId2256" tooltip="Click to open images &amp; videos"/>
    <hyperlink ref="W2258" r:id="rId2257" tooltip="Click to open images &amp; videos"/>
    <hyperlink ref="W2259" r:id="rId2258" tooltip="Click to open images &amp; videos"/>
    <hyperlink ref="W2260" r:id="rId2259" tooltip="Click to open images &amp; videos"/>
    <hyperlink ref="W2261" r:id="rId2260" tooltip="Click to open images &amp; videos"/>
    <hyperlink ref="W2262" r:id="rId2261" tooltip="Click to open images &amp; videos"/>
    <hyperlink ref="W2263" r:id="rId2262" tooltip="Click to open images &amp; videos"/>
    <hyperlink ref="W2264" r:id="rId2263" tooltip="Click to open images &amp; videos"/>
    <hyperlink ref="W2265" r:id="rId2264" tooltip="Click to open images &amp; videos"/>
    <hyperlink ref="W2266" r:id="rId2265" tooltip="Click to open images &amp; videos"/>
    <hyperlink ref="W2267" r:id="rId2266" tooltip="Click to open images &amp; videos"/>
    <hyperlink ref="W2268" r:id="rId2267" tooltip="Click to open images &amp; videos"/>
    <hyperlink ref="W2269" r:id="rId2268" tooltip="Click to open images &amp; videos"/>
    <hyperlink ref="W2270" r:id="rId2269" tooltip="Click to open images &amp; videos"/>
    <hyperlink ref="W2271" r:id="rId2270" tooltip="Click to open images &amp; videos"/>
    <hyperlink ref="W2272" r:id="rId2271" tooltip="Click to open images &amp; videos"/>
    <hyperlink ref="W2273" r:id="rId2272" tooltip="Click to open images &amp; videos"/>
    <hyperlink ref="W2274" r:id="rId2273" tooltip="Click to open images &amp; videos"/>
    <hyperlink ref="W2275" r:id="rId2274" tooltip="Click to open images &amp; videos"/>
    <hyperlink ref="W2276" r:id="rId2275" tooltip="Click to open images &amp; videos"/>
    <hyperlink ref="W2277" r:id="rId2276" tooltip="Click to open images &amp; videos"/>
    <hyperlink ref="W2278" r:id="rId2277" tooltip="Click to open images &amp; videos"/>
    <hyperlink ref="W2279" r:id="rId2278" tooltip="Click to open images &amp; videos"/>
    <hyperlink ref="W2280" r:id="rId2279" tooltip="Click to open images &amp; videos"/>
    <hyperlink ref="W2281" r:id="rId2280" tooltip="Click to open images &amp; videos"/>
    <hyperlink ref="W2282" r:id="rId2281" tooltip="Click to open images &amp; videos"/>
    <hyperlink ref="W2283" r:id="rId2282" tooltip="Click to open images &amp; videos"/>
    <hyperlink ref="W2284" r:id="rId2283" tooltip="Click to open images &amp; videos"/>
    <hyperlink ref="W2285" r:id="rId2284" tooltip="Click to open images &amp; videos"/>
    <hyperlink ref="W2286" r:id="rId2285" tooltip="Click to open images &amp; videos"/>
    <hyperlink ref="W2287" r:id="rId2286" tooltip="Click to open images &amp; videos"/>
    <hyperlink ref="W2288" r:id="rId2287" tooltip="Click to open images &amp; videos"/>
    <hyperlink ref="W2289" r:id="rId2288" tooltip="Click to open images &amp; videos"/>
    <hyperlink ref="W2290" r:id="rId2289" tooltip="Click to open images &amp; videos"/>
    <hyperlink ref="W2291" r:id="rId2290" tooltip="Click to open images &amp; videos"/>
    <hyperlink ref="W2292" r:id="rId2291" tooltip="Click to open images &amp; videos"/>
    <hyperlink ref="W2293" r:id="rId2292" tooltip="Click to open images &amp; videos"/>
    <hyperlink ref="W2294" r:id="rId2293" tooltip="Click to open images &amp; videos"/>
    <hyperlink ref="W2295" r:id="rId2294" tooltip="Click to open images &amp; videos"/>
    <hyperlink ref="W2296" r:id="rId2295" tooltip="Click to open images &amp; videos"/>
    <hyperlink ref="W2297" r:id="rId2296" tooltip="Click to open images &amp; videos"/>
    <hyperlink ref="W2298" r:id="rId2297" tooltip="Click to open images &amp; videos"/>
    <hyperlink ref="W2299" r:id="rId2298" tooltip="Click to open images &amp; videos"/>
    <hyperlink ref="W2300" r:id="rId2299" tooltip="Click to open images &amp; videos"/>
    <hyperlink ref="W2301" r:id="rId2300" tooltip="Click to open images &amp; videos"/>
    <hyperlink ref="W2302" r:id="rId2301" tooltip="Click to open images &amp; videos"/>
    <hyperlink ref="W2303" r:id="rId2302" tooltip="Click to open images &amp; videos"/>
    <hyperlink ref="W2304" r:id="rId2303" tooltip="Click to open images &amp; videos"/>
    <hyperlink ref="W2305" r:id="rId2304" tooltip="Click to open images &amp; videos"/>
    <hyperlink ref="W2306" r:id="rId2305" tooltip="Click to open images &amp; videos"/>
    <hyperlink ref="W2307" r:id="rId2306" tooltip="Click to open images &amp; videos"/>
    <hyperlink ref="W2308" r:id="rId2307" tooltip="Click to open images &amp; videos"/>
    <hyperlink ref="W2309" r:id="rId2308" tooltip="Click to open images &amp; videos"/>
    <hyperlink ref="W2310" r:id="rId2309" tooltip="Click to open images &amp; videos"/>
    <hyperlink ref="W2311" r:id="rId2310" tooltip="Click to open images &amp; videos"/>
    <hyperlink ref="W2312" r:id="rId2311" tooltip="Click to open images &amp; videos"/>
    <hyperlink ref="W2313" r:id="rId2312" tooltip="Click to open images &amp; videos"/>
    <hyperlink ref="W2314" r:id="rId2313" tooltip="Click to open images &amp; videos"/>
    <hyperlink ref="W2315" r:id="rId2314" tooltip="Click to open images &amp; videos"/>
    <hyperlink ref="W2316" r:id="rId2315" tooltip="Click to open images &amp; videos"/>
    <hyperlink ref="W2317" r:id="rId2316" tooltip="Click to open images &amp; videos"/>
    <hyperlink ref="W2318" r:id="rId2317" tooltip="Click to open images &amp; videos"/>
    <hyperlink ref="W2319" r:id="rId2318" tooltip="Click to open images &amp; videos"/>
    <hyperlink ref="W2320" r:id="rId2319" tooltip="Click to open images &amp; videos"/>
    <hyperlink ref="W2321" r:id="rId2320" tooltip="Click to open images &amp; videos"/>
    <hyperlink ref="W2322" r:id="rId2321" tooltip="Click to open images &amp; videos"/>
    <hyperlink ref="W2323" r:id="rId2322" tooltip="Click to open images &amp; videos"/>
    <hyperlink ref="W2324" r:id="rId2323" tooltip="Click to open images &amp; videos"/>
    <hyperlink ref="W2325" r:id="rId2324" tooltip="Click to open images &amp; videos"/>
    <hyperlink ref="W2326" r:id="rId2325" tooltip="Click to open images &amp; videos"/>
    <hyperlink ref="W2327" r:id="rId2326" tooltip="Click to open images &amp; videos"/>
    <hyperlink ref="W2328" r:id="rId2327" tooltip="Click to open images &amp; videos"/>
    <hyperlink ref="W2329" r:id="rId2328" tooltip="Click to open images &amp; videos"/>
    <hyperlink ref="W2330" r:id="rId2329" tooltip="Click to open images &amp; videos"/>
    <hyperlink ref="W2331" r:id="rId2330" tooltip="Click to open images &amp; videos"/>
    <hyperlink ref="W2332" r:id="rId2331" tooltip="Click to open images &amp; videos"/>
    <hyperlink ref="W2333" r:id="rId2332" tooltip="Click to open images &amp; videos"/>
    <hyperlink ref="W2334" r:id="rId2333" tooltip="Click to open images &amp; videos"/>
    <hyperlink ref="W2335" r:id="rId2334" tooltip="Click to open images &amp; videos"/>
    <hyperlink ref="W2336" r:id="rId2335" tooltip="Click to open images &amp; videos"/>
    <hyperlink ref="W2337" r:id="rId2336" tooltip="Click to open images &amp; videos"/>
    <hyperlink ref="W2338" r:id="rId2337" tooltip="Click to open images &amp; videos"/>
    <hyperlink ref="W2339" r:id="rId2338" tooltip="Click to open images &amp; videos"/>
    <hyperlink ref="W2340" r:id="rId2339" tooltip="Click to open images &amp; videos"/>
    <hyperlink ref="W2341" r:id="rId2340" tooltip="Click to open images &amp; videos"/>
    <hyperlink ref="W2342" r:id="rId2341" tooltip="Click to open images &amp; videos"/>
    <hyperlink ref="W2343" r:id="rId2342" tooltip="Click to open images &amp; videos"/>
    <hyperlink ref="W2344" r:id="rId2343" tooltip="Click to open images &amp; videos"/>
    <hyperlink ref="W2345" r:id="rId2344" tooltip="Click to open images &amp; videos"/>
    <hyperlink ref="W2346" r:id="rId2345" tooltip="Click to open images &amp; videos"/>
    <hyperlink ref="W2347" r:id="rId2346" tooltip="Click to open images &amp; videos"/>
    <hyperlink ref="W2348" r:id="rId2347" tooltip="Click to open images &amp; videos"/>
    <hyperlink ref="W2349" r:id="rId2348" tooltip="Click to open images &amp; videos"/>
    <hyperlink ref="W2350" r:id="rId2349" tooltip="Click to open images &amp; videos"/>
    <hyperlink ref="W2351" r:id="rId2350" tooltip="Click to open images &amp; videos"/>
    <hyperlink ref="W2352" r:id="rId2351" tooltip="Click to open images &amp; videos"/>
    <hyperlink ref="W2353" r:id="rId2352" tooltip="Click to open images &amp; videos"/>
    <hyperlink ref="W2354" r:id="rId2353" tooltip="Click to open images &amp; videos"/>
    <hyperlink ref="W2355" r:id="rId2354" tooltip="Click to open images &amp; videos"/>
    <hyperlink ref="W2356" r:id="rId2355" tooltip="Click to open images &amp; videos"/>
    <hyperlink ref="W2357" r:id="rId2356" tooltip="Click to open images &amp; videos"/>
    <hyperlink ref="W2358" r:id="rId2357" tooltip="Click to open images &amp; videos"/>
    <hyperlink ref="W2359" r:id="rId2358" tooltip="Click to open images &amp; videos"/>
    <hyperlink ref="W2360" r:id="rId2359" tooltip="Click to open images &amp; videos"/>
    <hyperlink ref="W2361" r:id="rId2360" tooltip="Click to open images &amp; videos"/>
    <hyperlink ref="W2362" r:id="rId2361" tooltip="Click to open images &amp; videos"/>
    <hyperlink ref="W2363" r:id="rId2362" tooltip="Click to open images &amp; videos"/>
    <hyperlink ref="W2364" r:id="rId2363" tooltip="Click to open images &amp; videos"/>
    <hyperlink ref="W2365" r:id="rId2364" tooltip="Click to open images &amp; videos"/>
    <hyperlink ref="W2366" r:id="rId2365" tooltip="Click to open images &amp; videos"/>
    <hyperlink ref="W2367" r:id="rId2366" tooltip="Click to open images &amp; videos"/>
    <hyperlink ref="W2368" r:id="rId2367" tooltip="Click to open images &amp; videos"/>
    <hyperlink ref="W2369" r:id="rId2368" tooltip="Click to open images &amp; videos"/>
    <hyperlink ref="W2370" r:id="rId2369" tooltip="Click to open images &amp; videos"/>
    <hyperlink ref="W2371" r:id="rId2370" tooltip="Click to open images &amp; videos"/>
    <hyperlink ref="W2372" r:id="rId2371" tooltip="Click to open images &amp; videos"/>
    <hyperlink ref="W2373" r:id="rId2372" tooltip="Click to open images &amp; videos"/>
    <hyperlink ref="W2374" r:id="rId2373" tooltip="Click to open images &amp; videos"/>
    <hyperlink ref="W2375" r:id="rId2374" tooltip="Click to open images &amp; videos"/>
    <hyperlink ref="W2376" r:id="rId2375" tooltip="Click to open images &amp; videos"/>
    <hyperlink ref="W2377" r:id="rId2376" tooltip="Click to open images &amp; videos"/>
    <hyperlink ref="W2378" r:id="rId2377" tooltip="Click to open images &amp; videos"/>
    <hyperlink ref="W2379" r:id="rId2378" tooltip="Click to open images &amp; videos"/>
    <hyperlink ref="W2380" r:id="rId2379" tooltip="Click to open images &amp; videos"/>
    <hyperlink ref="W2381" r:id="rId2380" tooltip="Click to open images &amp; videos"/>
    <hyperlink ref="W2382" r:id="rId2381" tooltip="Click to open images &amp; videos"/>
    <hyperlink ref="W2383" r:id="rId2382" tooltip="Click to open images &amp; videos"/>
    <hyperlink ref="W2384" r:id="rId2383" tooltip="Click to open images &amp; videos"/>
    <hyperlink ref="W2385" r:id="rId2384" tooltip="Click to open images &amp; videos"/>
    <hyperlink ref="W2386" r:id="rId2385" tooltip="Click to open images &amp; videos"/>
    <hyperlink ref="W2387" r:id="rId2386" tooltip="Click to open images &amp; videos"/>
    <hyperlink ref="W2388" r:id="rId2387" tooltip="Click to open images &amp; videos"/>
    <hyperlink ref="W2389" r:id="rId2388" tooltip="Click to open images &amp; videos"/>
    <hyperlink ref="W2390" r:id="rId2389" tooltip="Click to open images &amp; videos"/>
    <hyperlink ref="W2391" r:id="rId2390" tooltip="Click to open images &amp; videos"/>
    <hyperlink ref="W2392" r:id="rId2391" tooltip="Click to open images &amp; videos"/>
    <hyperlink ref="W2393" r:id="rId2392" tooltip="Click to open images &amp; videos"/>
    <hyperlink ref="W2394" r:id="rId2393" tooltip="Click to open images &amp; videos"/>
    <hyperlink ref="W2395" r:id="rId2394" tooltip="Click to open images &amp; videos"/>
    <hyperlink ref="W2396" r:id="rId2395" tooltip="Click to open images &amp; videos"/>
    <hyperlink ref="W2397" r:id="rId2396" tooltip="Click to open images &amp; videos"/>
    <hyperlink ref="W2398" r:id="rId2397" tooltip="Click to open images &amp; videos"/>
    <hyperlink ref="W2399" r:id="rId2398" tooltip="Click to open images &amp; videos"/>
    <hyperlink ref="W2400" r:id="rId2399" tooltip="Click to open images &amp; videos"/>
    <hyperlink ref="W2401" r:id="rId2400" tooltip="Click to open images &amp; videos"/>
    <hyperlink ref="W2402" r:id="rId2401" tooltip="Click to open images &amp; videos"/>
    <hyperlink ref="W2403" r:id="rId2402" tooltip="Click to open images &amp; videos"/>
    <hyperlink ref="W2404" r:id="rId2403" tooltip="Click to open images &amp; videos"/>
    <hyperlink ref="W2405" r:id="rId2404" tooltip="Click to open images &amp; videos"/>
    <hyperlink ref="W2406" r:id="rId2405" tooltip="Click to open images &amp; videos"/>
    <hyperlink ref="W2407" r:id="rId2406" tooltip="Click to open images &amp; videos"/>
    <hyperlink ref="W2408" r:id="rId2407" tooltip="Click to open images &amp; videos"/>
    <hyperlink ref="W2409" r:id="rId2408" tooltip="Click to open images &amp; videos"/>
    <hyperlink ref="W2410" r:id="rId2409" tooltip="Click to open images &amp; videos"/>
    <hyperlink ref="W2411" r:id="rId2410" tooltip="Click to open images &amp; videos"/>
    <hyperlink ref="W2412" r:id="rId2411" tooltip="Click to open images &amp; videos"/>
    <hyperlink ref="W2413" r:id="rId2412" tooltip="Click to open images &amp; videos"/>
    <hyperlink ref="W2414" r:id="rId2413" tooltip="Click to open images &amp; videos"/>
    <hyperlink ref="W2415" r:id="rId2414" tooltip="Click to open images &amp; videos"/>
    <hyperlink ref="W2416" r:id="rId2415" tooltip="Click to open images &amp; videos"/>
    <hyperlink ref="W2417" r:id="rId2416" tooltip="Click to open images &amp; videos"/>
    <hyperlink ref="W2418" r:id="rId2417" tooltip="Click to open images &amp; videos"/>
    <hyperlink ref="W2419" r:id="rId2418" tooltip="Click to open images &amp; videos"/>
    <hyperlink ref="W2420" r:id="rId2419" tooltip="Click to open images &amp; videos"/>
    <hyperlink ref="W2421" r:id="rId2420" tooltip="Click to open images &amp; videos"/>
    <hyperlink ref="W2422" r:id="rId2421" tooltip="Click to open images &amp; videos"/>
    <hyperlink ref="W2423" r:id="rId2422" tooltip="Click to open images &amp; videos"/>
    <hyperlink ref="W2424" r:id="rId2423" tooltip="Click to open images &amp; videos"/>
    <hyperlink ref="W2425" r:id="rId2424" tooltip="Click to open images &amp; videos"/>
    <hyperlink ref="W2426" r:id="rId2425" tooltip="Click to open images &amp; videos"/>
    <hyperlink ref="W2427" r:id="rId2426" tooltip="Click to open images &amp; videos"/>
    <hyperlink ref="W2428" r:id="rId2427" tooltip="Click to open images &amp; videos"/>
    <hyperlink ref="W2429" r:id="rId2428" tooltip="Click to open images &amp; videos"/>
    <hyperlink ref="W2430" r:id="rId2429" tooltip="Click to open images &amp; videos"/>
    <hyperlink ref="W2431" r:id="rId2430" tooltip="Click to open images &amp; videos"/>
    <hyperlink ref="W2432" r:id="rId2431" tooltip="Click to open images &amp; videos"/>
    <hyperlink ref="W2433" r:id="rId2432" tooltip="Click to open images &amp; videos"/>
    <hyperlink ref="W2434" r:id="rId2433" tooltip="Click to open images &amp; videos"/>
    <hyperlink ref="W2435" r:id="rId2434" tooltip="Click to open images &amp; videos"/>
    <hyperlink ref="W2436" r:id="rId2435" tooltip="Click to open images &amp; videos"/>
    <hyperlink ref="W2437" r:id="rId2436" tooltip="Click to open images &amp; videos"/>
    <hyperlink ref="W2438" r:id="rId2437" tooltip="Click to open images &amp; videos"/>
    <hyperlink ref="W2439" r:id="rId2438" tooltip="Click to open images &amp; videos"/>
    <hyperlink ref="W2440" r:id="rId2439" tooltip="Click to open images &amp; videos"/>
    <hyperlink ref="W2441" r:id="rId2440" tooltip="Click to open images &amp; videos"/>
    <hyperlink ref="W2442" r:id="rId2441" tooltip="Click to open images &amp; videos"/>
    <hyperlink ref="W2443" r:id="rId2442" tooltip="Click to open images &amp; videos"/>
    <hyperlink ref="W2444" r:id="rId2443" tooltip="Click to open images &amp; videos"/>
    <hyperlink ref="W2445" r:id="rId2444" tooltip="Click to open images &amp; videos"/>
    <hyperlink ref="W2446" r:id="rId2445" tooltip="Click to open images &amp; videos"/>
    <hyperlink ref="W2447" r:id="rId2446" tooltip="Click to open images &amp; videos"/>
    <hyperlink ref="W2448" r:id="rId2447" tooltip="Click to open images &amp; videos"/>
    <hyperlink ref="W2449" r:id="rId2448" tooltip="Click to open images &amp; videos"/>
    <hyperlink ref="W2450" r:id="rId2449" tooltip="Click to open images &amp; videos"/>
    <hyperlink ref="W2451" r:id="rId2450" tooltip="Click to open images &amp; videos"/>
    <hyperlink ref="W2452" r:id="rId2451" tooltip="Click to open images &amp; videos"/>
    <hyperlink ref="W2453" r:id="rId2452" tooltip="Click to open images &amp; videos"/>
    <hyperlink ref="W2454" r:id="rId2453" tooltip="Click to open images &amp; videos"/>
    <hyperlink ref="W2455" r:id="rId2454" tooltip="Click to open images &amp; videos"/>
    <hyperlink ref="W2456" r:id="rId2455" tooltip="Click to open images &amp; videos"/>
    <hyperlink ref="W2457" r:id="rId2456" tooltip="Click to open images &amp; videos"/>
    <hyperlink ref="W2458" r:id="rId2457" tooltip="Click to open images &amp; videos"/>
    <hyperlink ref="W2459" r:id="rId2458" tooltip="Click to open images &amp; videos"/>
    <hyperlink ref="W2460" r:id="rId2459" tooltip="Click to open images &amp; videos"/>
    <hyperlink ref="W2461" r:id="rId2460" tooltip="Click to open images &amp; videos"/>
    <hyperlink ref="W2462" r:id="rId2461" tooltip="Click to open images &amp; videos"/>
    <hyperlink ref="W2463" r:id="rId2462" tooltip="Click to open images &amp; videos"/>
    <hyperlink ref="W2464" r:id="rId2463" tooltip="Click to open images &amp; videos"/>
    <hyperlink ref="W2465" r:id="rId2464" tooltip="Click to open images &amp; videos"/>
    <hyperlink ref="W2466" r:id="rId2465" tooltip="Click to open images &amp; videos"/>
    <hyperlink ref="W2467" r:id="rId2466" tooltip="Click to open images &amp; videos"/>
    <hyperlink ref="W2468" r:id="rId2467" tooltip="Click to open images &amp; videos"/>
    <hyperlink ref="W2469" r:id="rId2468" tooltip="Click to open images &amp; videos"/>
    <hyperlink ref="W2470" r:id="rId2469" tooltip="Click to open images &amp; videos"/>
    <hyperlink ref="W2471" r:id="rId2470" tooltip="Click to open images &amp; videos"/>
    <hyperlink ref="W2472" r:id="rId2471" tooltip="Click to open images &amp; videos"/>
    <hyperlink ref="W2473" r:id="rId2472" tooltip="Click to open images &amp; videos"/>
    <hyperlink ref="W2474" r:id="rId2473" tooltip="Click to open images &amp; videos"/>
    <hyperlink ref="W2475" r:id="rId2474" tooltip="Click to open images &amp; videos"/>
    <hyperlink ref="W2476" r:id="rId2475" tooltip="Click to open images &amp; videos"/>
    <hyperlink ref="W2477" r:id="rId2476" tooltip="Click to open images &amp; videos"/>
    <hyperlink ref="W2478" r:id="rId2477" tooltip="Click to open images &amp; videos"/>
    <hyperlink ref="W2479" r:id="rId2478" tooltip="Click to open images &amp; videos"/>
    <hyperlink ref="W2480" r:id="rId2479" tooltip="Click to open images &amp; videos"/>
    <hyperlink ref="W2481" r:id="rId2480" tooltip="Click to open images &amp; videos"/>
    <hyperlink ref="W2482" r:id="rId2481" tooltip="Click to open images &amp; videos"/>
    <hyperlink ref="W2483" r:id="rId2482" tooltip="Click to open images &amp; videos"/>
    <hyperlink ref="W2484" r:id="rId2483" tooltip="Click to open images &amp; videos"/>
    <hyperlink ref="W2485" r:id="rId2484" tooltip="Click to open images &amp; videos"/>
    <hyperlink ref="W2486" r:id="rId2485" tooltip="Click to open images &amp; videos"/>
    <hyperlink ref="W2487" r:id="rId2486" tooltip="Click to open images &amp; videos"/>
    <hyperlink ref="W2488" r:id="rId2487" tooltip="Click to open images &amp; videos"/>
    <hyperlink ref="W2489" r:id="rId2488" tooltip="Click to open images &amp; videos"/>
    <hyperlink ref="W2490" r:id="rId2489" tooltip="Click to open images &amp; videos"/>
    <hyperlink ref="W2491" r:id="rId2490" tooltip="Click to open images &amp; videos"/>
    <hyperlink ref="W2492" r:id="rId2491" tooltip="Click to open images &amp; videos"/>
    <hyperlink ref="W2493" r:id="rId2492" tooltip="Click to open images &amp; videos"/>
    <hyperlink ref="W2494" r:id="rId2493" tooltip="Click to open images &amp; videos"/>
    <hyperlink ref="W2495" r:id="rId2494" tooltip="Click to open images &amp; videos"/>
    <hyperlink ref="W2496" r:id="rId2495" tooltip="Click to open images &amp; videos"/>
    <hyperlink ref="W2497" r:id="rId2496" tooltip="Click to open images &amp; videos"/>
    <hyperlink ref="W2498" r:id="rId2497" tooltip="Click to open images &amp; videos"/>
    <hyperlink ref="W2499" r:id="rId2498" tooltip="Click to open images &amp; videos"/>
    <hyperlink ref="W2500" r:id="rId2499" tooltip="Click to open images &amp; videos"/>
    <hyperlink ref="W2501" r:id="rId2500" tooltip="Click to open images &amp; videos"/>
    <hyperlink ref="W2502" r:id="rId2501" tooltip="Click to open images &amp; videos"/>
    <hyperlink ref="W2503" r:id="rId2502" tooltip="Click to open images &amp; videos"/>
    <hyperlink ref="W2504" r:id="rId2503" tooltip="Click to open images &amp; videos"/>
    <hyperlink ref="W2505" r:id="rId2504" tooltip="Click to open images &amp; videos"/>
    <hyperlink ref="W2506" r:id="rId2505" tooltip="Click to open images &amp; videos"/>
    <hyperlink ref="W2507" r:id="rId2506" tooltip="Click to open images &amp; videos"/>
    <hyperlink ref="W2508" r:id="rId2507" tooltip="Click to open images &amp; videos"/>
    <hyperlink ref="W2509" r:id="rId2508" tooltip="Click to open images &amp; videos"/>
    <hyperlink ref="W2510" r:id="rId2509" tooltip="Click to open images &amp; videos"/>
    <hyperlink ref="W2511" r:id="rId2510" tooltip="Click to open images &amp; videos"/>
    <hyperlink ref="W2512" r:id="rId2511" tooltip="Click to open images &amp; videos"/>
    <hyperlink ref="W2513" r:id="rId2512" tooltip="Click to open images &amp; videos"/>
    <hyperlink ref="W2514" r:id="rId2513" tooltip="Click to open images &amp; videos"/>
    <hyperlink ref="W2515" r:id="rId2514" tooltip="Click to open images &amp; videos"/>
    <hyperlink ref="W2516" r:id="rId2515" tooltip="Click to open images &amp; videos"/>
    <hyperlink ref="W2517" r:id="rId2516" tooltip="Click to open images &amp; videos"/>
    <hyperlink ref="W2518" r:id="rId2517" tooltip="Click to open images &amp; videos"/>
    <hyperlink ref="W2519" r:id="rId2518" tooltip="Click to open images &amp; videos"/>
    <hyperlink ref="W2520" r:id="rId2519" tooltip="Click to open images &amp; videos"/>
    <hyperlink ref="W2521" r:id="rId2520" tooltip="Click to open images &amp; videos"/>
    <hyperlink ref="W2522" r:id="rId2521" tooltip="Click to open images &amp; videos"/>
    <hyperlink ref="W2523" r:id="rId2522" tooltip="Click to open images &amp; videos"/>
    <hyperlink ref="W2524" r:id="rId2523" tooltip="Click to open images &amp; videos"/>
    <hyperlink ref="W2525" r:id="rId2524" tooltip="Click to open images &amp; videos"/>
    <hyperlink ref="W2526" r:id="rId2525" tooltip="Click to open images &amp; videos"/>
    <hyperlink ref="W2527" r:id="rId2526" tooltip="Click to open images &amp; videos"/>
    <hyperlink ref="W2528" r:id="rId2527" tooltip="Click to open images &amp; videos"/>
    <hyperlink ref="W2529" r:id="rId2528" tooltip="Click to open images &amp; videos"/>
    <hyperlink ref="W2530" r:id="rId2529" tooltip="Click to open images &amp; videos"/>
    <hyperlink ref="W2531" r:id="rId2530" tooltip="Click to open images &amp; videos"/>
    <hyperlink ref="W2532" r:id="rId2531" tooltip="Click to open images &amp; videos"/>
    <hyperlink ref="W2533" r:id="rId2532" tooltip="Click to open images &amp; videos"/>
    <hyperlink ref="W2534" r:id="rId2533" tooltip="Click to open images &amp; videos"/>
    <hyperlink ref="W2535" r:id="rId2534" tooltip="Click to open images &amp; videos"/>
    <hyperlink ref="W2536" r:id="rId2535" tooltip="Click to open images &amp; videos"/>
    <hyperlink ref="W2537" r:id="rId2536" tooltip="Click to open images &amp; videos"/>
    <hyperlink ref="W2538" r:id="rId2537" tooltip="Click to open images &amp; videos"/>
    <hyperlink ref="W2539" r:id="rId2538" tooltip="Click to open images &amp; videos"/>
    <hyperlink ref="W2540" r:id="rId2539" tooltip="Click to open images &amp; videos"/>
    <hyperlink ref="W2541" r:id="rId2540" tooltip="Click to open images &amp; videos"/>
    <hyperlink ref="W2542" r:id="rId2541" tooltip="Click to open images &amp; videos"/>
    <hyperlink ref="W2543" r:id="rId2542" tooltip="Click to open images &amp; videos"/>
    <hyperlink ref="W2544" r:id="rId2543" tooltip="Click to open images &amp; videos"/>
    <hyperlink ref="W2545" r:id="rId2544" tooltip="Click to open images &amp; videos"/>
    <hyperlink ref="W2546" r:id="rId2545" tooltip="Click to open images &amp; videos"/>
    <hyperlink ref="W2547" r:id="rId2546" tooltip="Click to open images &amp; videos"/>
    <hyperlink ref="W2548" r:id="rId2547" tooltip="Click to open images &amp; videos"/>
    <hyperlink ref="W2549" r:id="rId2548" tooltip="Click to open images &amp; videos"/>
    <hyperlink ref="W2550" r:id="rId2549" tooltip="Click to open images &amp; videos"/>
    <hyperlink ref="W2551" r:id="rId2550" tooltip="Click to open images &amp; videos"/>
    <hyperlink ref="W2552" r:id="rId2551" tooltip="Click to open images &amp; videos"/>
    <hyperlink ref="W2553" r:id="rId2552" tooltip="Click to open images &amp; videos"/>
    <hyperlink ref="W2554" r:id="rId2553" tooltip="Click to open images &amp; videos"/>
    <hyperlink ref="W2555" r:id="rId2554" tooltip="Click to open images &amp; videos"/>
    <hyperlink ref="W2556" r:id="rId2555" tooltip="Click to open images &amp; videos"/>
    <hyperlink ref="W2557" r:id="rId2556" tooltip="Click to open images &amp; videos"/>
    <hyperlink ref="W2558" r:id="rId2557" tooltip="Click to open images &amp; videos"/>
    <hyperlink ref="W2559" r:id="rId2558" tooltip="Click to open images &amp; videos"/>
    <hyperlink ref="W2560" r:id="rId2559" tooltip="Click to open images &amp; videos"/>
    <hyperlink ref="W2561" r:id="rId2560" tooltip="Click to open images &amp; videos"/>
    <hyperlink ref="W2562" r:id="rId2561" tooltip="Click to open images &amp; videos"/>
    <hyperlink ref="W2563" r:id="rId2562" tooltip="Click to open images &amp; videos"/>
    <hyperlink ref="W2564" r:id="rId2563" tooltip="Click to open images &amp; videos"/>
    <hyperlink ref="W2565" r:id="rId2564" tooltip="Click to open images &amp; videos"/>
    <hyperlink ref="W2566" r:id="rId2565" tooltip="Click to open images &amp; videos"/>
    <hyperlink ref="W2567" r:id="rId2566" tooltip="Click to open images &amp; videos"/>
    <hyperlink ref="W2568" r:id="rId2567" tooltip="Click to open images &amp; videos"/>
    <hyperlink ref="W2569" r:id="rId2568" tooltip="Click to open images &amp; videos"/>
    <hyperlink ref="W2570" r:id="rId2569" tooltip="Click to open images &amp; videos"/>
    <hyperlink ref="W2571" r:id="rId2570" tooltip="Click to open images &amp; videos"/>
    <hyperlink ref="W2572" r:id="rId2571" tooltip="Click to open images &amp; videos"/>
    <hyperlink ref="W2573" r:id="rId2572" tooltip="Click to open images &amp; videos"/>
    <hyperlink ref="W2574" r:id="rId2573" tooltip="Click to open images &amp; videos"/>
    <hyperlink ref="W2575" r:id="rId2574" tooltip="Click to open images &amp; videos"/>
    <hyperlink ref="W2576" r:id="rId2575" tooltip="Click to open images &amp; videos"/>
    <hyperlink ref="W2577" r:id="rId2576" tooltip="Click to open images &amp; videos"/>
    <hyperlink ref="W2578" r:id="rId2577" tooltip="Click to open images &amp; videos"/>
    <hyperlink ref="W2579" r:id="rId2578" tooltip="Click to open images &amp; videos"/>
    <hyperlink ref="W2580" r:id="rId2579" tooltip="Click to open images &amp; videos"/>
    <hyperlink ref="W2581" r:id="rId2580" tooltip="Click to open images &amp; videos"/>
    <hyperlink ref="W2582" r:id="rId2581" tooltip="Click to open images &amp; videos"/>
    <hyperlink ref="W2583" r:id="rId2582" tooltip="Click to open images &amp; videos"/>
    <hyperlink ref="W2584" r:id="rId2583" tooltip="Click to open images &amp; videos"/>
    <hyperlink ref="W2585" r:id="rId2584" tooltip="Click to open images &amp; videos"/>
    <hyperlink ref="W2586" r:id="rId2585" tooltip="Click to open images &amp; videos"/>
    <hyperlink ref="W2587" r:id="rId2586" tooltip="Click to open images &amp; videos"/>
    <hyperlink ref="W2588" r:id="rId2587" tooltip="Click to open images &amp; videos"/>
    <hyperlink ref="W2589" r:id="rId2588" tooltip="Click to open images &amp; videos"/>
    <hyperlink ref="W2590" r:id="rId2589" tooltip="Click to open images &amp; videos"/>
    <hyperlink ref="W2591" r:id="rId2590" tooltip="Click to open images &amp; videos"/>
    <hyperlink ref="W2592" r:id="rId2591" tooltip="Click to open images &amp; videos"/>
    <hyperlink ref="W2593" r:id="rId2592" tooltip="Click to open images &amp; videos"/>
    <hyperlink ref="W2594" r:id="rId2593" tooltip="Click to open images &amp; videos"/>
    <hyperlink ref="W2595" r:id="rId2594" tooltip="Click to open images &amp; videos"/>
    <hyperlink ref="W2596" r:id="rId2595" tooltip="Click to open images &amp; videos"/>
    <hyperlink ref="W2597" r:id="rId2596" tooltip="Click to open images &amp; videos"/>
    <hyperlink ref="W2598" r:id="rId2597" tooltip="Click to open images &amp; videos"/>
    <hyperlink ref="W2599" r:id="rId2598" tooltip="Click to open images &amp; videos"/>
    <hyperlink ref="W2600" r:id="rId2599" tooltip="Click to open images &amp; videos"/>
    <hyperlink ref="W2601" r:id="rId2600" tooltip="Click to open images &amp; videos"/>
    <hyperlink ref="W2602" r:id="rId2601" tooltip="Click to open images &amp; videos"/>
    <hyperlink ref="W2603" r:id="rId2602" tooltip="Click to open images &amp; videos"/>
    <hyperlink ref="W2604" r:id="rId2603" tooltip="Click to open images &amp; videos"/>
    <hyperlink ref="W2605" r:id="rId2604" tooltip="Click to open images &amp; videos"/>
    <hyperlink ref="W2606" r:id="rId2605" tooltip="Click to open images &amp; videos"/>
    <hyperlink ref="W2607" r:id="rId2606" tooltip="Click to open images &amp; videos"/>
    <hyperlink ref="W2608" r:id="rId2607" tooltip="Click to open images &amp; videos"/>
    <hyperlink ref="W2609" r:id="rId2608" tooltip="Click to open images &amp; videos"/>
    <hyperlink ref="W2610" r:id="rId2609" tooltip="Click to open images &amp; videos"/>
    <hyperlink ref="W2611" r:id="rId2610" tooltip="Click to open images &amp; videos"/>
    <hyperlink ref="W2612" r:id="rId2611" tooltip="Click to open images &amp; videos"/>
    <hyperlink ref="W2613" r:id="rId2612" tooltip="Click to open images &amp; videos"/>
    <hyperlink ref="W2614" r:id="rId2613" tooltip="Click to open images &amp; videos"/>
    <hyperlink ref="W2615" r:id="rId2614" tooltip="Click to open images &amp; videos"/>
    <hyperlink ref="W2616" r:id="rId2615" tooltip="Click to open images &amp; videos"/>
    <hyperlink ref="W2617" r:id="rId2616" tooltip="Click to open images &amp; videos"/>
    <hyperlink ref="W2618" r:id="rId2617" tooltip="Click to open images &amp; videos"/>
    <hyperlink ref="W2619" r:id="rId2618" tooltip="Click to open images &amp; videos"/>
    <hyperlink ref="W2620" r:id="rId2619" tooltip="Click to open images &amp; videos"/>
    <hyperlink ref="W2621" r:id="rId2620" tooltip="Click to open images &amp; videos"/>
    <hyperlink ref="W2622" r:id="rId2621" tooltip="Click to open images &amp; videos"/>
    <hyperlink ref="W2623" r:id="rId2622" tooltip="Click to open images &amp; videos"/>
    <hyperlink ref="W2624" r:id="rId2623" tooltip="Click to open images &amp; videos"/>
    <hyperlink ref="W2625" r:id="rId2624" tooltip="Click to open images &amp; videos"/>
    <hyperlink ref="W2626" r:id="rId2625" tooltip="Click to open images &amp; videos"/>
    <hyperlink ref="W2627" r:id="rId2626" tooltip="Click to open images &amp; videos"/>
    <hyperlink ref="W2628" r:id="rId2627" tooltip="Click to open images &amp; videos"/>
    <hyperlink ref="W2629" r:id="rId2628" tooltip="Click to open images &amp; videos"/>
    <hyperlink ref="W2630" r:id="rId2629" tooltip="Click to open images &amp; videos"/>
    <hyperlink ref="W2631" r:id="rId2630" tooltip="Click to open images &amp; videos"/>
    <hyperlink ref="W2632" r:id="rId2631" tooltip="Click to open images &amp; videos"/>
    <hyperlink ref="W2633" r:id="rId2632" tooltip="Click to open images &amp; videos"/>
    <hyperlink ref="W2634" r:id="rId2633" tooltip="Click to open images &amp; videos"/>
    <hyperlink ref="W2635" r:id="rId2634" tooltip="Click to open images &amp; videos"/>
    <hyperlink ref="W2636" r:id="rId2635" tooltip="Click to open images &amp; videos"/>
    <hyperlink ref="W2637" r:id="rId2636" tooltip="Click to open images &amp; videos"/>
    <hyperlink ref="W2638" r:id="rId2637" tooltip="Click to open images &amp; videos"/>
    <hyperlink ref="W2639" r:id="rId2638" tooltip="Click to open images &amp; videos"/>
    <hyperlink ref="W2640" r:id="rId2639" tooltip="Click to open images &amp; videos"/>
    <hyperlink ref="W2641" r:id="rId2640" tooltip="Click to open images &amp; videos"/>
    <hyperlink ref="W2642" r:id="rId2641" tooltip="Click to open images &amp; videos"/>
    <hyperlink ref="W2643" r:id="rId2642" tooltip="Click to open images &amp; videos"/>
    <hyperlink ref="W2644" r:id="rId2643" tooltip="Click to open images &amp; videos"/>
    <hyperlink ref="W2645" r:id="rId2644" tooltip="Click to open images &amp; videos"/>
    <hyperlink ref="W2646" r:id="rId2645" tooltip="Click to open images &amp; videos"/>
    <hyperlink ref="W2647" r:id="rId2646" tooltip="Click to open images &amp; videos"/>
    <hyperlink ref="W2648" r:id="rId2647" tooltip="Click to open images &amp; videos"/>
    <hyperlink ref="W2649" r:id="rId2648" tooltip="Click to open images &amp; videos"/>
    <hyperlink ref="W2650" r:id="rId2649" tooltip="Click to open images &amp; videos"/>
    <hyperlink ref="W2651" r:id="rId2650" tooltip="Click to open images &amp; videos"/>
    <hyperlink ref="W2652" r:id="rId2651" tooltip="Click to open images &amp; videos"/>
    <hyperlink ref="W2653" r:id="rId2652" tooltip="Click to open images &amp; videos"/>
    <hyperlink ref="W2654" r:id="rId2653" tooltip="Click to open images &amp; videos"/>
    <hyperlink ref="W2655" r:id="rId2654" tooltip="Click to open images &amp; videos"/>
    <hyperlink ref="W2656" r:id="rId2655" tooltip="Click to open images &amp; videos"/>
    <hyperlink ref="W2657" r:id="rId2656" tooltip="Click to open images &amp; videos"/>
    <hyperlink ref="W2658" r:id="rId2657" tooltip="Click to open images &amp; videos"/>
    <hyperlink ref="W2659" r:id="rId2658" tooltip="Click to open images &amp; videos"/>
    <hyperlink ref="W2660" r:id="rId2659" tooltip="Click to open images &amp; videos"/>
    <hyperlink ref="W2661" r:id="rId2660" tooltip="Click to open images &amp; videos"/>
    <hyperlink ref="W2662" r:id="rId2661" tooltip="Click to open images &amp; videos"/>
    <hyperlink ref="W2663" r:id="rId2662" tooltip="Click to open images &amp; videos"/>
    <hyperlink ref="W2664" r:id="rId2663" tooltip="Click to open images &amp; videos"/>
    <hyperlink ref="W2665" r:id="rId2664" tooltip="Click to open images &amp; videos"/>
    <hyperlink ref="W2666" r:id="rId2665" tooltip="Click to open images &amp; videos"/>
    <hyperlink ref="W2667" r:id="rId2666" tooltip="Click to open images &amp; videos"/>
    <hyperlink ref="W2668" r:id="rId2667" tooltip="Click to open images &amp; videos"/>
    <hyperlink ref="W2669" r:id="rId2668" tooltip="Click to open images &amp; videos"/>
    <hyperlink ref="W2670" r:id="rId2669" tooltip="Click to open images &amp; videos"/>
    <hyperlink ref="W2671" r:id="rId2670" tooltip="Click to open images &amp; videos"/>
    <hyperlink ref="W2672" r:id="rId2671" tooltip="Click to open images &amp; videos"/>
    <hyperlink ref="W2673" r:id="rId2672" tooltip="Click to open images &amp; videos"/>
    <hyperlink ref="W2674" r:id="rId2673" tooltip="Click to open images &amp; videos"/>
    <hyperlink ref="W2675" r:id="rId2674" tooltip="Click to open images &amp; videos"/>
    <hyperlink ref="W2676" r:id="rId2675" tooltip="Click to open images &amp; videos"/>
    <hyperlink ref="W2677" r:id="rId2676" tooltip="Click to open images &amp; videos"/>
    <hyperlink ref="W2678" r:id="rId2677" tooltip="Click to open images &amp; videos"/>
    <hyperlink ref="W2679" r:id="rId2678" tooltip="Click to open images &amp; videos"/>
    <hyperlink ref="W2680" r:id="rId2679" tooltip="Click to open images &amp; videos"/>
    <hyperlink ref="W2681" r:id="rId2680" tooltip="Click to open images &amp; videos"/>
    <hyperlink ref="W2682" r:id="rId2681" tooltip="Click to open images &amp; videos"/>
    <hyperlink ref="W2683" r:id="rId2682" tooltip="Click to open images &amp; videos"/>
    <hyperlink ref="W2684" r:id="rId2683" tooltip="Click to open images &amp; videos"/>
    <hyperlink ref="W2685" r:id="rId2684" tooltip="Click to open images &amp; videos"/>
    <hyperlink ref="W2686" r:id="rId2685" tooltip="Click to open images &amp; videos"/>
    <hyperlink ref="W2687" r:id="rId2686" tooltip="Click to open images &amp; videos"/>
    <hyperlink ref="W2688" r:id="rId2687" tooltip="Click to open images &amp; videos"/>
    <hyperlink ref="W2689" r:id="rId2688" tooltip="Click to open images &amp; videos"/>
    <hyperlink ref="W2690" r:id="rId2689" tooltip="Click to open images &amp; videos"/>
    <hyperlink ref="W2691" r:id="rId2690" tooltip="Click to open images &amp; videos"/>
    <hyperlink ref="W2692" r:id="rId2691" tooltip="Click to open images &amp; videos"/>
    <hyperlink ref="W2693" r:id="rId2692" tooltip="Click to open images &amp; videos"/>
    <hyperlink ref="W2694" r:id="rId2693" tooltip="Click to open images &amp; videos"/>
    <hyperlink ref="W2695" r:id="rId2694" tooltip="Click to open images &amp; videos"/>
    <hyperlink ref="W2696" r:id="rId2695" tooltip="Click to open images &amp; videos"/>
    <hyperlink ref="W2697" r:id="rId2696" tooltip="Click to open images &amp; videos"/>
    <hyperlink ref="W2698" r:id="rId2697" tooltip="Click to open images &amp; videos"/>
    <hyperlink ref="W2699" r:id="rId2698" tooltip="Click to open images &amp; videos"/>
    <hyperlink ref="W2700" r:id="rId2699" tooltip="Click to open images &amp; videos"/>
    <hyperlink ref="W2701" r:id="rId2700" tooltip="Click to open images &amp; videos"/>
    <hyperlink ref="W2702" r:id="rId2701" tooltip="Click to open images &amp; videos"/>
    <hyperlink ref="W2703" r:id="rId2702" tooltip="Click to open images &amp; videos"/>
    <hyperlink ref="W2704" r:id="rId2703" tooltip="Click to open images &amp; videos"/>
    <hyperlink ref="W2705" r:id="rId2704" tooltip="Click to open images &amp; videos"/>
    <hyperlink ref="W2706" r:id="rId2705" tooltip="Click to open images &amp; videos"/>
    <hyperlink ref="W2707" r:id="rId2706" tooltip="Click to open images &amp; videos"/>
    <hyperlink ref="W2708" r:id="rId2707" tooltip="Click to open images &amp; videos"/>
    <hyperlink ref="W2709" r:id="rId2708" tooltip="Click to open images &amp; videos"/>
    <hyperlink ref="W2710" r:id="rId2709" tooltip="Click to open images &amp; videos"/>
    <hyperlink ref="W2711" r:id="rId2710" tooltip="Click to open images &amp; videos"/>
    <hyperlink ref="W2712" r:id="rId2711" tooltip="Click to open images &amp; videos"/>
    <hyperlink ref="W2713" r:id="rId2712" tooltip="Click to open images &amp; videos"/>
    <hyperlink ref="W2714" r:id="rId2713" tooltip="Click to open images &amp; videos"/>
    <hyperlink ref="W2715" r:id="rId2714" tooltip="Click to open images &amp; videos"/>
    <hyperlink ref="W2716" r:id="rId2715" tooltip="Click to open images &amp; videos"/>
    <hyperlink ref="W2717" r:id="rId2716" tooltip="Click to open images &amp; videos"/>
    <hyperlink ref="W2718" r:id="rId2717" tooltip="Click to open images &amp; videos"/>
    <hyperlink ref="W2719" r:id="rId2718" tooltip="Click to open images &amp; videos"/>
    <hyperlink ref="W2720" r:id="rId2719" tooltip="Click to open images &amp; videos"/>
    <hyperlink ref="W2721" r:id="rId2720" tooltip="Click to open images &amp; videos"/>
    <hyperlink ref="W2722" r:id="rId2721" tooltip="Click to open images &amp; videos"/>
    <hyperlink ref="W2723" r:id="rId2722" tooltip="Click to open images &amp; videos"/>
    <hyperlink ref="W2724" r:id="rId2723" tooltip="Click to open images &amp; videos"/>
    <hyperlink ref="W2725" r:id="rId2724" tooltip="Click to open images &amp; videos"/>
    <hyperlink ref="W2726" r:id="rId2725" tooltip="Click to open images &amp; videos"/>
    <hyperlink ref="W2727" r:id="rId2726" tooltip="Click to open images &amp; videos"/>
    <hyperlink ref="W2728" r:id="rId2727" tooltip="Click to open images &amp; videos"/>
    <hyperlink ref="W2729" r:id="rId2728" tooltip="Click to open images &amp; videos"/>
    <hyperlink ref="W2730" r:id="rId2729" tooltip="Click to open images &amp; videos"/>
    <hyperlink ref="W2731" r:id="rId2730" tooltip="Click to open images &amp; videos"/>
    <hyperlink ref="W2732" r:id="rId2731" tooltip="Click to open images &amp; videos"/>
    <hyperlink ref="W2733" r:id="rId2732" tooltip="Click to open images &amp; videos"/>
    <hyperlink ref="W2734" r:id="rId2733" tooltip="Click to open images &amp; videos"/>
    <hyperlink ref="W2735" r:id="rId2734" tooltip="Click to open images &amp; videos"/>
    <hyperlink ref="W2736" r:id="rId2735" tooltip="Click to open images &amp; videos"/>
    <hyperlink ref="W2737" r:id="rId2736" tooltip="Click to open images &amp; videos"/>
    <hyperlink ref="W2738" r:id="rId2737" tooltip="Click to open images &amp; videos"/>
    <hyperlink ref="W2739" r:id="rId2738" tooltip="Click to open images &amp; videos"/>
    <hyperlink ref="W2740" r:id="rId2739" tooltip="Click to open images &amp; videos"/>
    <hyperlink ref="W2741" r:id="rId2740" tooltip="Click to open images &amp; videos"/>
    <hyperlink ref="W2742" r:id="rId2741" tooltip="Click to open images &amp; videos"/>
    <hyperlink ref="W2743" r:id="rId2742" tooltip="Click to open images &amp; videos"/>
    <hyperlink ref="W2744" r:id="rId2743" tooltip="Click to open images &amp; videos"/>
    <hyperlink ref="W2745" r:id="rId2744" tooltip="Click to open images &amp; videos"/>
    <hyperlink ref="W2746" r:id="rId2745" tooltip="Click to open images &amp; videos"/>
    <hyperlink ref="W2747" r:id="rId2746" tooltip="Click to open images &amp; videos"/>
    <hyperlink ref="W2748" r:id="rId2747" tooltip="Click to open images &amp; videos"/>
    <hyperlink ref="W2749" r:id="rId2748" tooltip="Click to open images &amp; videos"/>
    <hyperlink ref="W2750" r:id="rId2749" tooltip="Click to open images &amp; videos"/>
    <hyperlink ref="W2751" r:id="rId2750" tooltip="Click to open images &amp; videos"/>
    <hyperlink ref="W2752" r:id="rId2751" tooltip="Click to open images &amp; videos"/>
    <hyperlink ref="W2753" r:id="rId2752" tooltip="Click to open images &amp; videos"/>
    <hyperlink ref="W2754" r:id="rId2753" tooltip="Click to open images &amp; videos"/>
    <hyperlink ref="W2755" r:id="rId2754" tooltip="Click to open images &amp; videos"/>
    <hyperlink ref="W2756" r:id="rId2755" tooltip="Click to open images &amp; videos"/>
    <hyperlink ref="W2757" r:id="rId2756" tooltip="Click to open images &amp; videos"/>
    <hyperlink ref="W2758" r:id="rId2757" tooltip="Click to open images &amp; videos"/>
    <hyperlink ref="W2759" r:id="rId2758" tooltip="Click to open images &amp; videos"/>
    <hyperlink ref="W2760" r:id="rId2759" tooltip="Click to open images &amp; videos"/>
    <hyperlink ref="W2761" r:id="rId2760" tooltip="Click to open images &amp; videos"/>
    <hyperlink ref="W2762" r:id="rId2761" tooltip="Click to open images &amp; videos"/>
    <hyperlink ref="W2763" r:id="rId2762" tooltip="Click to open images &amp; videos"/>
    <hyperlink ref="W2764" r:id="rId2763" tooltip="Click to open images &amp; videos"/>
    <hyperlink ref="W2765" r:id="rId2764" tooltip="Click to open images &amp; videos"/>
    <hyperlink ref="W2766" r:id="rId2765" tooltip="Click to open images &amp; videos"/>
    <hyperlink ref="W2767" r:id="rId2766" tooltip="Click to open images &amp; videos"/>
    <hyperlink ref="W2768" r:id="rId2767" tooltip="Click to open images &amp; videos"/>
    <hyperlink ref="W2769" r:id="rId2768" tooltip="Click to open images &amp; videos"/>
    <hyperlink ref="W2770" r:id="rId2769" tooltip="Click to open images &amp; videos"/>
    <hyperlink ref="W2771" r:id="rId2770" tooltip="Click to open images &amp; videos"/>
    <hyperlink ref="W2772" r:id="rId2771" tooltip="Click to open images &amp; videos"/>
    <hyperlink ref="W2773" r:id="rId2772" tooltip="Click to open images &amp; videos"/>
    <hyperlink ref="W2774" r:id="rId2773" tooltip="Click to open images &amp; videos"/>
    <hyperlink ref="W2775" r:id="rId2774" tooltip="Click to open images &amp; videos"/>
    <hyperlink ref="W2776" r:id="rId2775" tooltip="Click to open images &amp; videos"/>
    <hyperlink ref="W2777" r:id="rId2776" tooltip="Click to open images &amp; videos"/>
    <hyperlink ref="W2778" r:id="rId2777" tooltip="Click to open images &amp; videos"/>
    <hyperlink ref="W2779" r:id="rId2778" tooltip="Click to open images &amp; videos"/>
    <hyperlink ref="W2780" r:id="rId2779" tooltip="Click to open images &amp; videos"/>
    <hyperlink ref="W2781" r:id="rId2780" tooltip="Click to open images &amp; videos"/>
    <hyperlink ref="W2782" r:id="rId2781" tooltip="Click to open images &amp; videos"/>
    <hyperlink ref="W2783" r:id="rId2782" tooltip="Click to open images &amp; videos"/>
    <hyperlink ref="W2784" r:id="rId2783" tooltip="Click to open images &amp; videos"/>
    <hyperlink ref="W2785" r:id="rId2784" tooltip="Click to open images &amp; videos"/>
    <hyperlink ref="W2786" r:id="rId2785" tooltip="Click to open images &amp; videos"/>
    <hyperlink ref="W2787" r:id="rId2786" tooltip="Click to open images &amp; videos"/>
    <hyperlink ref="W2788" r:id="rId2787" tooltip="Click to open images &amp; videos"/>
    <hyperlink ref="W2789" r:id="rId2788" tooltip="Click to open images &amp; videos"/>
    <hyperlink ref="W2790" r:id="rId2789" tooltip="Click to open images &amp; videos"/>
    <hyperlink ref="W2791" r:id="rId2790" tooltip="Click to open images &amp; videos"/>
    <hyperlink ref="W2792" r:id="rId2791" tooltip="Click to open images &amp; videos"/>
    <hyperlink ref="W2793" r:id="rId2792" tooltip="Click to open images &amp; videos"/>
    <hyperlink ref="W2794" r:id="rId2793" tooltip="Click to open images &amp; videos"/>
    <hyperlink ref="W2795" r:id="rId2794" tooltip="Click to open images &amp; videos"/>
    <hyperlink ref="W2796" r:id="rId2795" tooltip="Click to open images &amp; videos"/>
    <hyperlink ref="W2797" r:id="rId2796" tooltip="Click to open images &amp; videos"/>
    <hyperlink ref="W2798" r:id="rId2797" tooltip="Click to open images &amp; videos"/>
    <hyperlink ref="W2799" r:id="rId2798" tooltip="Click to open images &amp; videos"/>
    <hyperlink ref="W2800" r:id="rId2799" tooltip="Click to open images &amp; videos"/>
    <hyperlink ref="W2801" r:id="rId2800" tooltip="Click to open images &amp; videos"/>
    <hyperlink ref="W2802" r:id="rId2801" tooltip="Click to open images &amp; videos"/>
    <hyperlink ref="W2803" r:id="rId2802" tooltip="Click to open images &amp; videos"/>
    <hyperlink ref="W2804" r:id="rId2803" tooltip="Click to open images &amp; videos"/>
    <hyperlink ref="W2805" r:id="rId2804" tooltip="Click to open images &amp; videos"/>
    <hyperlink ref="W2806" r:id="rId2805" tooltip="Click to open images &amp; videos"/>
    <hyperlink ref="W2807" r:id="rId2806" tooltip="Click to open images &amp; videos"/>
    <hyperlink ref="W2808" r:id="rId2807" tooltip="Click to open images &amp; videos"/>
    <hyperlink ref="W2809" r:id="rId2808" tooltip="Click to open images &amp; videos"/>
    <hyperlink ref="W2810" r:id="rId2809" tooltip="Click to open images &amp; videos"/>
    <hyperlink ref="W2811" r:id="rId2810" tooltip="Click to open images &amp; videos"/>
    <hyperlink ref="W2812" r:id="rId2811" tooltip="Click to open images &amp; videos"/>
    <hyperlink ref="W2813" r:id="rId2812" tooltip="Click to open images &amp; videos"/>
    <hyperlink ref="W2814" r:id="rId2813" tooltip="Click to open images &amp; videos"/>
    <hyperlink ref="W2815" r:id="rId2814" tooltip="Click to open images &amp; videos"/>
    <hyperlink ref="W2816" r:id="rId2815" tooltip="Click to open images &amp; videos"/>
    <hyperlink ref="W2817" r:id="rId2816" tooltip="Click to open images &amp; videos"/>
    <hyperlink ref="W2818" r:id="rId2817" tooltip="Click to open images &amp; videos"/>
    <hyperlink ref="W2819" r:id="rId2818" tooltip="Click to open images &amp; videos"/>
    <hyperlink ref="W2820" r:id="rId2819" tooltip="Click to open images &amp; videos"/>
    <hyperlink ref="W2821" r:id="rId2820" tooltip="Click to open images &amp; videos"/>
    <hyperlink ref="W2822" r:id="rId2821" tooltip="Click to open images &amp; videos"/>
    <hyperlink ref="W2823" r:id="rId2822" tooltip="Click to open images &amp; videos"/>
    <hyperlink ref="W2824" r:id="rId2823" tooltip="Click to open images &amp; videos"/>
    <hyperlink ref="W2825" r:id="rId2824" tooltip="Click to open images &amp; videos"/>
    <hyperlink ref="W2826" r:id="rId2825" tooltip="Click to open images &amp; videos"/>
    <hyperlink ref="W2827" r:id="rId2826" tooltip="Click to open images &amp; videos"/>
    <hyperlink ref="W2828" r:id="rId2827" tooltip="Click to open images &amp; videos"/>
    <hyperlink ref="W2829" r:id="rId2828" tooltip="Click to open images &amp; videos"/>
    <hyperlink ref="W2830" r:id="rId2829" tooltip="Click to open images &amp; videos"/>
    <hyperlink ref="W2831" r:id="rId2830" tooltip="Click to open images &amp; videos"/>
    <hyperlink ref="W2832" r:id="rId2831" tooltip="Click to open images &amp; videos"/>
    <hyperlink ref="W2833" r:id="rId2832" tooltip="Click to open images &amp; videos"/>
    <hyperlink ref="W2834" r:id="rId2833" tooltip="Click to open images &amp; videos"/>
    <hyperlink ref="W2835" r:id="rId2834" tooltip="Click to open images &amp; videos"/>
    <hyperlink ref="W2836" r:id="rId2835" tooltip="Click to open images &amp; videos"/>
    <hyperlink ref="W2837" r:id="rId2836" tooltip="Click to open images &amp; videos"/>
    <hyperlink ref="W2838" r:id="rId2837" tooltip="Click to open images &amp; videos"/>
    <hyperlink ref="W2839" r:id="rId2838" tooltip="Click to open images &amp; videos"/>
    <hyperlink ref="W2840" r:id="rId2839" tooltip="Click to open images &amp; videos"/>
    <hyperlink ref="W2841" r:id="rId2840" tooltip="Click to open images &amp; videos"/>
    <hyperlink ref="W2842" r:id="rId2841" tooltip="Click to open images &amp; videos"/>
    <hyperlink ref="W2843" r:id="rId2842" tooltip="Click to open images &amp; videos"/>
    <hyperlink ref="W2844" r:id="rId2843" tooltip="Click to open images &amp; videos"/>
    <hyperlink ref="W2845" r:id="rId2844" tooltip="Click to open images &amp; videos"/>
    <hyperlink ref="W2846" r:id="rId2845" tooltip="Click to open images &amp; videos"/>
    <hyperlink ref="W2847" r:id="rId2846" tooltip="Click to open images &amp; videos"/>
    <hyperlink ref="W2848" r:id="rId2847" tooltip="Click to open images &amp; videos"/>
    <hyperlink ref="W2849" r:id="rId2848" tooltip="Click to open images &amp; videos"/>
    <hyperlink ref="W2850" r:id="rId2849" tooltip="Click to open images &amp; videos"/>
    <hyperlink ref="W2851" r:id="rId2850" tooltip="Click to open images &amp; videos"/>
    <hyperlink ref="W2852" r:id="rId2851" tooltip="Click to open images &amp; videos"/>
    <hyperlink ref="W2853" r:id="rId2852" tooltip="Click to open images &amp; videos"/>
    <hyperlink ref="W2854" r:id="rId2853" tooltip="Click to open images &amp; videos"/>
    <hyperlink ref="W2855" r:id="rId2854" tooltip="Click to open images &amp; videos"/>
    <hyperlink ref="W2856" r:id="rId2855" tooltip="Click to open images &amp; videos"/>
    <hyperlink ref="W2857" r:id="rId2856" tooltip="Click to open images &amp; videos"/>
    <hyperlink ref="W2858" r:id="rId2857" tooltip="Click to open images &amp; videos"/>
    <hyperlink ref="W2859" r:id="rId2858" tooltip="Click to open images &amp; videos"/>
    <hyperlink ref="W2860" r:id="rId2859" tooltip="Click to open images &amp; videos"/>
    <hyperlink ref="W2861" r:id="rId2860" tooltip="Click to open images &amp; videos"/>
    <hyperlink ref="W2862" r:id="rId2861" tooltip="Click to open images &amp; videos"/>
    <hyperlink ref="W2863" r:id="rId2862" tooltip="Click to open images &amp; videos"/>
    <hyperlink ref="W2864" r:id="rId2863" tooltip="Click to open images &amp; videos"/>
    <hyperlink ref="W2865" r:id="rId2864" tooltip="Click to open images &amp; videos"/>
    <hyperlink ref="W2866" r:id="rId2865" tooltip="Click to open images &amp; videos"/>
    <hyperlink ref="W2867" r:id="rId2866" tooltip="Click to open images &amp; videos"/>
    <hyperlink ref="W2868" r:id="rId2867" tooltip="Click to open images &amp; videos"/>
    <hyperlink ref="W2869" r:id="rId2868" tooltip="Click to open images &amp; videos"/>
    <hyperlink ref="W2870" r:id="rId2869" tooltip="Click to open images &amp; videos"/>
    <hyperlink ref="W2871" r:id="rId2870" tooltip="Click to open images &amp; videos"/>
    <hyperlink ref="W2872" r:id="rId2871" tooltip="Click to open images &amp; videos"/>
    <hyperlink ref="W2873" r:id="rId2872" tooltip="Click to open images &amp; videos"/>
    <hyperlink ref="W2874" r:id="rId2873" tooltip="Click to open images &amp; videos"/>
    <hyperlink ref="W2875" r:id="rId2874" tooltip="Click to open images &amp; videos"/>
    <hyperlink ref="W2876" r:id="rId2875" tooltip="Click to open images &amp; videos"/>
    <hyperlink ref="W2877" r:id="rId2876" tooltip="Click to open images &amp; videos"/>
    <hyperlink ref="W2878" r:id="rId2877" tooltip="Click to open images &amp; videos"/>
    <hyperlink ref="W2879" r:id="rId2878" tooltip="Click to open images &amp; videos"/>
    <hyperlink ref="W2880" r:id="rId2879" tooltip="Click to open images &amp; videos"/>
    <hyperlink ref="W2881" r:id="rId2880" tooltip="Click to open images &amp; videos"/>
    <hyperlink ref="W2882" r:id="rId2881" tooltip="Click to open images &amp; videos"/>
    <hyperlink ref="W2883" r:id="rId2882" tooltip="Click to open images &amp; videos"/>
    <hyperlink ref="W2884" r:id="rId2883" tooltip="Click to open images &amp; videos"/>
    <hyperlink ref="W2885" r:id="rId2884" tooltip="Click to open images &amp; videos"/>
    <hyperlink ref="W2886" r:id="rId2885" tooltip="Click to open images &amp; videos"/>
    <hyperlink ref="W2887" r:id="rId2886" tooltip="Click to open images &amp; videos"/>
    <hyperlink ref="W2888" r:id="rId2887" tooltip="Click to open images &amp; videos"/>
    <hyperlink ref="W2889" r:id="rId2888" tooltip="Click to open images &amp; videos"/>
    <hyperlink ref="W2890" r:id="rId2889" tooltip="Click to open images &amp; videos"/>
    <hyperlink ref="W2891" r:id="rId2890" tooltip="Click to open images &amp; videos"/>
    <hyperlink ref="W2892" r:id="rId2891" tooltip="Click to open images &amp; videos"/>
    <hyperlink ref="W2893" r:id="rId2892" tooltip="Click to open images &amp; videos"/>
    <hyperlink ref="W2894" r:id="rId2893" tooltip="Click to open images &amp; videos"/>
    <hyperlink ref="W2895" r:id="rId2894" tooltip="Click to open images &amp; videos"/>
    <hyperlink ref="W2896" r:id="rId2895" tooltip="Click to open images &amp; videos"/>
    <hyperlink ref="W2897" r:id="rId2896" tooltip="Click to open images &amp; videos"/>
    <hyperlink ref="W2898" r:id="rId2897" tooltip="Click to open images &amp; videos"/>
    <hyperlink ref="W2899" r:id="rId2898" tooltip="Click to open images &amp; videos"/>
    <hyperlink ref="W2900" r:id="rId2899" tooltip="Click to open images &amp; videos"/>
    <hyperlink ref="W2901" r:id="rId2900" tooltip="Click to open images &amp; videos"/>
    <hyperlink ref="W2902" r:id="rId2901" tooltip="Click to open images &amp; videos"/>
    <hyperlink ref="W2903" r:id="rId2902" tooltip="Click to open images &amp; videos"/>
    <hyperlink ref="W2904" r:id="rId2903" tooltip="Click to open images &amp; videos"/>
    <hyperlink ref="W2905" r:id="rId2904" tooltip="Click to open images &amp; videos"/>
    <hyperlink ref="W2906" r:id="rId2905" tooltip="Click to open images &amp; videos"/>
    <hyperlink ref="W2907" r:id="rId2906" tooltip="Click to open images &amp; videos"/>
    <hyperlink ref="W2908" r:id="rId2907" tooltip="Click to open images &amp; videos"/>
    <hyperlink ref="W2909" r:id="rId2908" tooltip="Click to open images &amp; videos"/>
    <hyperlink ref="W2910" r:id="rId2909" tooltip="Click to open images &amp; videos"/>
    <hyperlink ref="W2911" r:id="rId2910" tooltip="Click to open images &amp; videos"/>
    <hyperlink ref="W2912" r:id="rId2911" tooltip="Click to open images &amp; videos"/>
    <hyperlink ref="W2913" r:id="rId2912" tooltip="Click to open images &amp; videos"/>
    <hyperlink ref="W2914" r:id="rId2913" tooltip="Click to open images &amp; videos"/>
    <hyperlink ref="W2915" r:id="rId2914" tooltip="Click to open images &amp; videos"/>
    <hyperlink ref="W2916" r:id="rId2915" tooltip="Click to open images &amp; videos"/>
    <hyperlink ref="W2917" r:id="rId2916" tooltip="Click to open images &amp; videos"/>
    <hyperlink ref="W2918" r:id="rId2917" tooltip="Click to open images &amp; videos"/>
    <hyperlink ref="W2919" r:id="rId2918" tooltip="Click to open images &amp; videos"/>
    <hyperlink ref="W2920" r:id="rId2919" tooltip="Click to open images &amp; videos"/>
    <hyperlink ref="W2921" r:id="rId2920" tooltip="Click to open images &amp; videos"/>
    <hyperlink ref="W2922" r:id="rId2921" tooltip="Click to open images &amp; videos"/>
    <hyperlink ref="W2923" r:id="rId2922" tooltip="Click to open images &amp; videos"/>
    <hyperlink ref="W2924" r:id="rId2923" tooltip="Click to open images &amp; videos"/>
    <hyperlink ref="W2925" r:id="rId2924" tooltip="Click to open images &amp; videos"/>
    <hyperlink ref="W2926" r:id="rId2925" tooltip="Click to open images &amp; videos"/>
    <hyperlink ref="W2927" r:id="rId2926" tooltip="Click to open images &amp; videos"/>
    <hyperlink ref="W2928" r:id="rId2927" tooltip="Click to open images &amp; videos"/>
    <hyperlink ref="W2929" r:id="rId2928" tooltip="Click to open images &amp; videos"/>
    <hyperlink ref="W2930" r:id="rId2929" tooltip="Click to open images &amp; videos"/>
    <hyperlink ref="W2931" r:id="rId2930" tooltip="Click to open images &amp; videos"/>
    <hyperlink ref="W2932" r:id="rId2931" tooltip="Click to open images &amp; videos"/>
    <hyperlink ref="W2933" r:id="rId2932" tooltip="Click to open images &amp; videos"/>
    <hyperlink ref="W2934" r:id="rId2933" tooltip="Click to open images &amp; videos"/>
    <hyperlink ref="W2935" r:id="rId2934" tooltip="Click to open images &amp; videos"/>
    <hyperlink ref="W2936" r:id="rId2935" tooltip="Click to open images &amp; videos"/>
    <hyperlink ref="W2937" r:id="rId2936" tooltip="Click to open images &amp; videos"/>
    <hyperlink ref="W2938" r:id="rId2937" tooltip="Click to open images &amp; videos"/>
    <hyperlink ref="W2939" r:id="rId2938" tooltip="Click to open images &amp; videos"/>
    <hyperlink ref="W2940" r:id="rId2939" tooltip="Click to open images &amp; videos"/>
    <hyperlink ref="W2941" r:id="rId2940" tooltip="Click to open images &amp; videos"/>
    <hyperlink ref="W2942" r:id="rId2941" tooltip="Click to open images &amp; videos"/>
    <hyperlink ref="W2943" r:id="rId2942" tooltip="Click to open images &amp; videos"/>
    <hyperlink ref="W2944" r:id="rId2943" tooltip="Click to open images &amp; videos"/>
    <hyperlink ref="W2945" r:id="rId2944" tooltip="Click to open images &amp; videos"/>
    <hyperlink ref="W2946" r:id="rId2945" tooltip="Click to open images &amp; videos"/>
    <hyperlink ref="W2947" r:id="rId2946" tooltip="Click to open images &amp; videos"/>
    <hyperlink ref="W2948" r:id="rId2947" tooltip="Click to open images &amp; videos"/>
    <hyperlink ref="W2949" r:id="rId2948" tooltip="Click to open images &amp; videos"/>
    <hyperlink ref="W2950" r:id="rId2949" tooltip="Click to open images &amp; videos"/>
    <hyperlink ref="W2951" r:id="rId2950" tooltip="Click to open images &amp; videos"/>
    <hyperlink ref="W2952" r:id="rId2951" tooltip="Click to open images &amp; videos"/>
    <hyperlink ref="W2953" r:id="rId2952" tooltip="Click to open images &amp; videos"/>
    <hyperlink ref="W2954" r:id="rId2953" tooltip="Click to open images &amp; videos"/>
    <hyperlink ref="W2955" r:id="rId2954" tooltip="Click to open images &amp; videos"/>
    <hyperlink ref="W2956" r:id="rId2955" tooltip="Click to open images &amp; videos"/>
    <hyperlink ref="W2957" r:id="rId2956" tooltip="Click to open images &amp; videos"/>
    <hyperlink ref="W2958" r:id="rId2957" tooltip="Click to open images &amp; videos"/>
    <hyperlink ref="W2959" r:id="rId2958" tooltip="Click to open images &amp; videos"/>
    <hyperlink ref="W2960" r:id="rId2959" tooltip="Click to open images &amp; videos"/>
    <hyperlink ref="W2961" r:id="rId2960" tooltip="Click to open images &amp; videos"/>
    <hyperlink ref="W2962" r:id="rId2961" tooltip="Click to open images &amp; videos"/>
    <hyperlink ref="W2963" r:id="rId2962" tooltip="Click to open images &amp; videos"/>
    <hyperlink ref="W2964" r:id="rId2963" tooltip="Click to open images &amp; videos"/>
    <hyperlink ref="W2965" r:id="rId2964" tooltip="Click to open images &amp; videos"/>
    <hyperlink ref="W2966" r:id="rId2965" tooltip="Click to open images &amp; videos"/>
    <hyperlink ref="W2967" r:id="rId2966" tooltip="Click to open images &amp; videos"/>
    <hyperlink ref="W2968" r:id="rId2967" tooltip="Click to open images &amp; videos"/>
    <hyperlink ref="W2969" r:id="rId2968" tooltip="Click to open images &amp; videos"/>
    <hyperlink ref="W2970" r:id="rId2969" tooltip="Click to open images &amp; videos"/>
    <hyperlink ref="W2971" r:id="rId2970" tooltip="Click to open images &amp; videos"/>
    <hyperlink ref="W2972" r:id="rId2971" tooltip="Click to open images &amp; videos"/>
    <hyperlink ref="W2973" r:id="rId2972" tooltip="Click to open images &amp; videos"/>
    <hyperlink ref="W2974" r:id="rId2973" tooltip="Click to open images &amp; videos"/>
    <hyperlink ref="W2975" r:id="rId2974" tooltip="Click to open images &amp; videos"/>
    <hyperlink ref="W2976" r:id="rId2975" tooltip="Click to open images &amp; videos"/>
    <hyperlink ref="W2977" r:id="rId2976" tooltip="Click to open images &amp; videos"/>
    <hyperlink ref="W2978" r:id="rId2977" tooltip="Click to open images &amp; videos"/>
    <hyperlink ref="W2979" r:id="rId2978" tooltip="Click to open images &amp; videos"/>
    <hyperlink ref="W2980" r:id="rId2979" tooltip="Click to open images &amp; videos"/>
    <hyperlink ref="W2981" r:id="rId2980" tooltip="Click to open images &amp; videos"/>
    <hyperlink ref="W2982" r:id="rId2981" tooltip="Click to open images &amp; videos"/>
    <hyperlink ref="W2983" r:id="rId2982" tooltip="Click to open images &amp; videos"/>
    <hyperlink ref="W2984" r:id="rId2983" tooltip="Click to open images &amp; videos"/>
    <hyperlink ref="W2985" r:id="rId2984" tooltip="Click to open images &amp; videos"/>
    <hyperlink ref="W2986" r:id="rId2985" tooltip="Click to open images &amp; videos"/>
    <hyperlink ref="W2987" r:id="rId2986" tooltip="Click to open images &amp; videos"/>
    <hyperlink ref="W2988" r:id="rId2987" tooltip="Click to open images &amp; videos"/>
    <hyperlink ref="W2989" r:id="rId2988" tooltip="Click to open images &amp; videos"/>
    <hyperlink ref="W2990" r:id="rId2989" tooltip="Click to open images &amp; videos"/>
    <hyperlink ref="W2991" r:id="rId2990" tooltip="Click to open images &amp; videos"/>
    <hyperlink ref="W2992" r:id="rId2991" tooltip="Click to open images &amp; videos"/>
    <hyperlink ref="W2993" r:id="rId2992" tooltip="Click to open images &amp; videos"/>
    <hyperlink ref="W2994" r:id="rId2993" tooltip="Click to open images &amp; videos"/>
    <hyperlink ref="W2995" r:id="rId2994" tooltip="Click to open images &amp; videos"/>
    <hyperlink ref="W2996" r:id="rId2995" tooltip="Click to open images &amp; videos"/>
    <hyperlink ref="W2997" r:id="rId2996" tooltip="Click to open images &amp; videos"/>
    <hyperlink ref="W2998" r:id="rId2997" tooltip="Click to open images &amp; videos"/>
    <hyperlink ref="W2999" r:id="rId2998" tooltip="Click to open images &amp; videos"/>
    <hyperlink ref="W3000" r:id="rId2999" tooltip="Click to open images &amp; videos"/>
    <hyperlink ref="W3001" r:id="rId3000" tooltip="Click to open images &amp; videos"/>
    <hyperlink ref="W3002" r:id="rId3001" tooltip="Click to open images &amp; videos"/>
    <hyperlink ref="W3003" r:id="rId3002" tooltip="Click to open images &amp; videos"/>
    <hyperlink ref="W3004" r:id="rId3003" tooltip="Click to open images &amp; videos"/>
    <hyperlink ref="W3005" r:id="rId3004" tooltip="Click to open images &amp; videos"/>
    <hyperlink ref="W3006" r:id="rId3005" tooltip="Click to open images &amp; videos"/>
    <hyperlink ref="W3007" r:id="rId3006" tooltip="Click to open images &amp; videos"/>
    <hyperlink ref="W3008" r:id="rId3007" tooltip="Click to open images &amp; videos"/>
    <hyperlink ref="W3009" r:id="rId3008" tooltip="Click to open images &amp; videos"/>
    <hyperlink ref="W3010" r:id="rId3009" tooltip="Click to open images &amp; videos"/>
    <hyperlink ref="W3011" r:id="rId3010" tooltip="Click to open images &amp; videos"/>
    <hyperlink ref="W3012" r:id="rId3011" tooltip="Click to open images &amp; videos"/>
    <hyperlink ref="W3013" r:id="rId3012" tooltip="Click to open images &amp; videos"/>
    <hyperlink ref="W3014" r:id="rId3013" tooltip="Click to open images &amp; videos"/>
    <hyperlink ref="W3015" r:id="rId3014" tooltip="Click to open images &amp; videos"/>
    <hyperlink ref="W3016" r:id="rId3015" tooltip="Click to open images &amp; videos"/>
    <hyperlink ref="W3017" r:id="rId3016" tooltip="Click to open images &amp; videos"/>
    <hyperlink ref="W3018" r:id="rId3017" tooltip="Click to open images &amp; videos"/>
    <hyperlink ref="W3019" r:id="rId3018" tooltip="Click to open images &amp; videos"/>
    <hyperlink ref="W3020" r:id="rId3019" tooltip="Click to open images &amp; videos"/>
    <hyperlink ref="W3021" r:id="rId3020" tooltip="Click to open images &amp; videos"/>
    <hyperlink ref="W3022" r:id="rId3021" tooltip="Click to open images &amp; videos"/>
    <hyperlink ref="W3023" r:id="rId3022" tooltip="Click to open images &amp; videos"/>
    <hyperlink ref="W3024" r:id="rId3023" tooltip="Click to open images &amp; videos"/>
    <hyperlink ref="W3025" r:id="rId3024" tooltip="Click to open images &amp; videos"/>
    <hyperlink ref="W3026" r:id="rId3025" tooltip="Click to open images &amp; videos"/>
    <hyperlink ref="W3027" r:id="rId3026" tooltip="Click to open images &amp; videos"/>
    <hyperlink ref="W3028" r:id="rId3027" tooltip="Click to open images &amp; videos"/>
    <hyperlink ref="W3029" r:id="rId3028" tooltip="Click to open images &amp; videos"/>
    <hyperlink ref="W3030" r:id="rId3029" tooltip="Click to open images &amp; videos"/>
    <hyperlink ref="W3031" r:id="rId3030" tooltip="Click to open images &amp; videos"/>
    <hyperlink ref="W3032" r:id="rId3031" tooltip="Click to open images &amp; videos"/>
    <hyperlink ref="W3033" r:id="rId3032" tooltip="Click to open images &amp; videos"/>
    <hyperlink ref="W3034" r:id="rId3033" tooltip="Click to open images &amp; videos"/>
    <hyperlink ref="W3035" r:id="rId3034" tooltip="Click to open images &amp; videos"/>
    <hyperlink ref="W3036" r:id="rId3035" tooltip="Click to open images &amp; videos"/>
    <hyperlink ref="W3037" r:id="rId3036" tooltip="Click to open images &amp; videos"/>
    <hyperlink ref="W3038" r:id="rId3037" tooltip="Click to open images &amp; videos"/>
    <hyperlink ref="W3039" r:id="rId3038" tooltip="Click to open images &amp; videos"/>
    <hyperlink ref="W3040" r:id="rId3039" tooltip="Click to open images &amp; videos"/>
    <hyperlink ref="W3041" r:id="rId3040" tooltip="Click to open images &amp; videos"/>
    <hyperlink ref="W3042" r:id="rId3041" tooltip="Click to open images &amp; videos"/>
    <hyperlink ref="W3043" r:id="rId3042" tooltip="Click to open images &amp; videos"/>
    <hyperlink ref="W3044" r:id="rId3043" tooltip="Click to open images &amp; videos"/>
    <hyperlink ref="W3045" r:id="rId3044" tooltip="Click to open images &amp; videos"/>
    <hyperlink ref="W3046" r:id="rId3045" tooltip="Click to open images &amp; videos"/>
    <hyperlink ref="W3047" r:id="rId3046" tooltip="Click to open images &amp; videos"/>
    <hyperlink ref="W3048" r:id="rId3047" tooltip="Click to open images &amp; videos"/>
    <hyperlink ref="W3049" r:id="rId3048" tooltip="Click to open images &amp; videos"/>
    <hyperlink ref="W3050" r:id="rId3049" tooltip="Click to open images &amp; videos"/>
    <hyperlink ref="W3051" r:id="rId3050" tooltip="Click to open images &amp; videos"/>
    <hyperlink ref="W3052" r:id="rId3051" tooltip="Click to open images &amp; videos"/>
    <hyperlink ref="W3053" r:id="rId3052" tooltip="Click to open images &amp; videos"/>
    <hyperlink ref="W3054" r:id="rId3053" tooltip="Click to open images &amp; videos"/>
    <hyperlink ref="W3055" r:id="rId3054" tooltip="Click to open images &amp; videos"/>
    <hyperlink ref="W3056" r:id="rId3055" tooltip="Click to open images &amp; videos"/>
    <hyperlink ref="W3057" r:id="rId3056" tooltip="Click to open images &amp; videos"/>
    <hyperlink ref="W3058" r:id="rId3057" tooltip="Click to open images &amp; videos"/>
    <hyperlink ref="W3059" r:id="rId3058" tooltip="Click to open images &amp; videos"/>
    <hyperlink ref="W3060" r:id="rId3059" tooltip="Click to open images &amp; videos"/>
    <hyperlink ref="W3061" r:id="rId3060" tooltip="Click to open images &amp; videos"/>
    <hyperlink ref="W3062" r:id="rId3061" tooltip="Click to open images &amp; videos"/>
    <hyperlink ref="W3063" r:id="rId3062" tooltip="Click to open images &amp; videos"/>
    <hyperlink ref="W3064" r:id="rId3063" tooltip="Click to open images &amp; videos"/>
    <hyperlink ref="W3065" r:id="rId3064" tooltip="Click to open images &amp; videos"/>
    <hyperlink ref="W3066" r:id="rId3065" tooltip="Click to open images &amp; videos"/>
    <hyperlink ref="W3067" r:id="rId3066" tooltip="Click to open images &amp; videos"/>
    <hyperlink ref="W3068" r:id="rId3067" tooltip="Click to open images &amp; videos"/>
    <hyperlink ref="W3069" r:id="rId3068" tooltip="Click to open images &amp; videos"/>
    <hyperlink ref="W3070" r:id="rId3069" tooltip="Click to open images &amp; videos"/>
    <hyperlink ref="W3071" r:id="rId3070" tooltip="Click to open images &amp; videos"/>
    <hyperlink ref="W3072" r:id="rId3071" tooltip="Click to open images &amp; videos"/>
    <hyperlink ref="W3073" r:id="rId3072" tooltip="Click to open images &amp; videos"/>
    <hyperlink ref="W3074" r:id="rId3073" tooltip="Click to open images &amp; videos"/>
    <hyperlink ref="W3075" r:id="rId3074" tooltip="Click to open images &amp; videos"/>
    <hyperlink ref="W3076" r:id="rId3075" tooltip="Click to open images &amp; videos"/>
    <hyperlink ref="W3077" r:id="rId3076" tooltip="Click to open images &amp; videos"/>
    <hyperlink ref="W3078" r:id="rId3077" tooltip="Click to open images &amp; videos"/>
    <hyperlink ref="W3079" r:id="rId3078" tooltip="Click to open images &amp; videos"/>
    <hyperlink ref="W3080" r:id="rId3079" tooltip="Click to open images &amp; videos"/>
    <hyperlink ref="W3081" r:id="rId3080" tooltip="Click to open images &amp; videos"/>
    <hyperlink ref="W3082" r:id="rId3081" tooltip="Click to open images &amp; videos"/>
    <hyperlink ref="W3083" r:id="rId3082" tooltip="Click to open images &amp; videos"/>
    <hyperlink ref="W3084" r:id="rId3083" tooltip="Click to open images &amp; videos"/>
    <hyperlink ref="W3085" r:id="rId3084" tooltip="Click to open images &amp; videos"/>
    <hyperlink ref="W3086" r:id="rId3085" tooltip="Click to open images &amp; videos"/>
    <hyperlink ref="W3087" r:id="rId3086" tooltip="Click to open images &amp; videos"/>
    <hyperlink ref="W3088" r:id="rId3087" tooltip="Click to open images &amp; videos"/>
    <hyperlink ref="W3089" r:id="rId3088" tooltip="Click to open images &amp; videos"/>
    <hyperlink ref="W3090" r:id="rId3089" tooltip="Click to open images &amp; videos"/>
    <hyperlink ref="W3091" r:id="rId3090" tooltip="Click to open images &amp; videos"/>
    <hyperlink ref="W3092" r:id="rId3091" tooltip="Click to open images &amp; videos"/>
    <hyperlink ref="W3093" r:id="rId3092" tooltip="Click to open images &amp; videos"/>
    <hyperlink ref="W3094" r:id="rId3093" tooltip="Click to open images &amp; videos"/>
    <hyperlink ref="W3095" r:id="rId3094" tooltip="Click to open images &amp; videos"/>
    <hyperlink ref="W3096" r:id="rId3095" tooltip="Click to open images &amp; videos"/>
    <hyperlink ref="W3097" r:id="rId3096" tooltip="Click to open images &amp; videos"/>
    <hyperlink ref="W3098" r:id="rId3097" tooltip="Click to open images &amp; videos"/>
    <hyperlink ref="W3099" r:id="rId3098" tooltip="Click to open images &amp; videos"/>
    <hyperlink ref="W3100" r:id="rId3099" tooltip="Click to open images &amp; videos"/>
    <hyperlink ref="W3101" r:id="rId3100" tooltip="Click to open images &amp; videos"/>
    <hyperlink ref="W3102" r:id="rId3101" tooltip="Click to open images &amp; videos"/>
    <hyperlink ref="W3103" r:id="rId3102" tooltip="Click to open images &amp; videos"/>
    <hyperlink ref="W3104" r:id="rId3103" tooltip="Click to open images &amp; videos"/>
    <hyperlink ref="W3105" r:id="rId3104" tooltip="Click to open images &amp; videos"/>
    <hyperlink ref="W3106" r:id="rId3105" tooltip="Click to open images &amp; videos"/>
    <hyperlink ref="W3107" r:id="rId3106" tooltip="Click to open images &amp; videos"/>
    <hyperlink ref="W3108" r:id="rId3107" tooltip="Click to open images &amp; videos"/>
    <hyperlink ref="W3109" r:id="rId3108" tooltip="Click to open images &amp; videos"/>
    <hyperlink ref="W3110" r:id="rId3109" tooltip="Click to open images &amp; videos"/>
    <hyperlink ref="W3111" r:id="rId3110" tooltip="Click to open images &amp; videos"/>
    <hyperlink ref="W3112" r:id="rId3111" tooltip="Click to open images &amp; videos"/>
    <hyperlink ref="W3113" r:id="rId3112" tooltip="Click to open images &amp; videos"/>
    <hyperlink ref="W3114" r:id="rId3113" tooltip="Click to open images &amp; videos"/>
    <hyperlink ref="W3115" r:id="rId3114" tooltip="Click to open images &amp; videos"/>
    <hyperlink ref="W3116" r:id="rId3115" tooltip="Click to open images &amp; videos"/>
    <hyperlink ref="W3117" r:id="rId3116" tooltip="Click to open images &amp; videos"/>
    <hyperlink ref="W3118" r:id="rId3117" tooltip="Click to open images &amp; videos"/>
    <hyperlink ref="W3119" r:id="rId3118" tooltip="Click to open images &amp; videos"/>
    <hyperlink ref="W3120" r:id="rId3119" tooltip="Click to open images &amp; videos"/>
    <hyperlink ref="W3121" r:id="rId3120" tooltip="Click to open images &amp; videos"/>
    <hyperlink ref="W3122" r:id="rId3121" tooltip="Click to open images &amp; videos"/>
    <hyperlink ref="W3123" r:id="rId3122" tooltip="Click to open images &amp; videos"/>
    <hyperlink ref="W3124" r:id="rId3123" tooltip="Click to open images &amp; videos"/>
    <hyperlink ref="W3125" r:id="rId3124" tooltip="Click to open images &amp; videos"/>
    <hyperlink ref="W3126" r:id="rId3125" tooltip="Click to open images &amp; videos"/>
    <hyperlink ref="W3127" r:id="rId3126" tooltip="Click to open images &amp; videos"/>
    <hyperlink ref="W3128" r:id="rId3127" tooltip="Click to open images &amp; videos"/>
    <hyperlink ref="W3129" r:id="rId3128" tooltip="Click to open images &amp; videos"/>
    <hyperlink ref="W3130" r:id="rId3129" tooltip="Click to open images &amp; videos"/>
    <hyperlink ref="W3131" r:id="rId3130" tooltip="Click to open images &amp; videos"/>
    <hyperlink ref="W3132" r:id="rId3131" tooltip="Click to open images &amp; videos"/>
    <hyperlink ref="W3133" r:id="rId3132" tooltip="Click to open images &amp; videos"/>
    <hyperlink ref="W3134" r:id="rId3133" tooltip="Click to open images &amp; videos"/>
    <hyperlink ref="W3135" r:id="rId3134" tooltip="Click to open images &amp; videos"/>
    <hyperlink ref="W3136" r:id="rId3135" tooltip="Click to open images &amp; videos"/>
    <hyperlink ref="W3137" r:id="rId3136" tooltip="Click to open images &amp; videos"/>
    <hyperlink ref="W3138" r:id="rId3137" tooltip="Click to open images &amp; videos"/>
    <hyperlink ref="W3139" r:id="rId3138" tooltip="Click to open images &amp; videos"/>
    <hyperlink ref="W3140" r:id="rId3139" tooltip="Click to open images &amp; videos"/>
    <hyperlink ref="W3141" r:id="rId3140" tooltip="Click to open images &amp; videos"/>
    <hyperlink ref="W3142" r:id="rId3141" tooltip="Click to open images &amp; videos"/>
    <hyperlink ref="W3143" r:id="rId3142" tooltip="Click to open images &amp; videos"/>
    <hyperlink ref="W3144" r:id="rId3143" tooltip="Click to open images &amp; videos"/>
    <hyperlink ref="W3145" r:id="rId3144" tooltip="Click to open images &amp; videos"/>
    <hyperlink ref="W3146" r:id="rId3145" tooltip="Click to open images &amp; videos"/>
    <hyperlink ref="W3147" r:id="rId3146" tooltip="Click to open images &amp; videos"/>
    <hyperlink ref="W3148" r:id="rId3147" tooltip="Click to open images &amp; videos"/>
    <hyperlink ref="W3149" r:id="rId3148" tooltip="Click to open images &amp; videos"/>
    <hyperlink ref="W3150" r:id="rId3149" tooltip="Click to open images &amp; videos"/>
    <hyperlink ref="W3151" r:id="rId3150" tooltip="Click to open images &amp; videos"/>
    <hyperlink ref="W3152" r:id="rId3151" tooltip="Click to open images &amp; videos"/>
    <hyperlink ref="W3153" r:id="rId3152" tooltip="Click to open images &amp; videos"/>
    <hyperlink ref="W3154" r:id="rId3153" tooltip="Click to open images &amp; videos"/>
    <hyperlink ref="W3155" r:id="rId3154" tooltip="Click to open images &amp; videos"/>
    <hyperlink ref="W3156" r:id="rId3155" tooltip="Click to open images &amp; videos"/>
    <hyperlink ref="W3157" r:id="rId3156" tooltip="Click to open images &amp; videos"/>
    <hyperlink ref="W3158" r:id="rId3157" tooltip="Click to open images &amp; videos"/>
    <hyperlink ref="W3159" r:id="rId3158" tooltip="Click to open images &amp; videos"/>
    <hyperlink ref="W3160" r:id="rId3159" tooltip="Click to open images &amp; videos"/>
    <hyperlink ref="W3161" r:id="rId3160" tooltip="Click to open images &amp; videos"/>
    <hyperlink ref="W3162" r:id="rId3161" tooltip="Click to open images &amp; videos"/>
    <hyperlink ref="W3163" r:id="rId3162" tooltip="Click to open images &amp; videos"/>
    <hyperlink ref="W3164" r:id="rId3163" tooltip="Click to open images &amp; videos"/>
    <hyperlink ref="W3165" r:id="rId3164" tooltip="Click to open images &amp; videos"/>
    <hyperlink ref="W3166" r:id="rId3165" tooltip="Click to open images &amp; videos"/>
    <hyperlink ref="W3167" r:id="rId3166" tooltip="Click to open images &amp; videos"/>
    <hyperlink ref="W3168" r:id="rId3167" tooltip="Click to open images &amp; videos"/>
    <hyperlink ref="W3169" r:id="rId3168" tooltip="Click to open images &amp; videos"/>
    <hyperlink ref="W3170" r:id="rId3169" tooltip="Click to open images &amp; videos"/>
    <hyperlink ref="W3171" r:id="rId3170" tooltip="Click to open images &amp; videos"/>
    <hyperlink ref="W3172" r:id="rId3171" tooltip="Click to open images &amp; videos"/>
    <hyperlink ref="W3173" r:id="rId3172" tooltip="Click to open images &amp; videos"/>
    <hyperlink ref="W3174" r:id="rId3173" tooltip="Click to open images &amp; videos"/>
    <hyperlink ref="W3175" r:id="rId3174" tooltip="Click to open images &amp; videos"/>
    <hyperlink ref="W3176" r:id="rId3175" tooltip="Click to open images &amp; videos"/>
    <hyperlink ref="W3177" r:id="rId3176" tooltip="Click to open images &amp; videos"/>
    <hyperlink ref="W3178" r:id="rId3177" tooltip="Click to open images &amp; videos"/>
    <hyperlink ref="W3179" r:id="rId3178" tooltip="Click to open images &amp; videos"/>
    <hyperlink ref="W3180" r:id="rId3179" tooltip="Click to open images &amp; videos"/>
    <hyperlink ref="W3181" r:id="rId3180" tooltip="Click to open images &amp; videos"/>
    <hyperlink ref="W3182" r:id="rId3181" tooltip="Click to open images &amp; videos"/>
    <hyperlink ref="W3183" r:id="rId3182" tooltip="Click to open images &amp; videos"/>
    <hyperlink ref="W3184" r:id="rId3183" tooltip="Click to open images &amp; videos"/>
    <hyperlink ref="W3185" r:id="rId3184" tooltip="Click to open images &amp; videos"/>
    <hyperlink ref="W3186" r:id="rId3185" tooltip="Click to open images &amp; videos"/>
    <hyperlink ref="W3187" r:id="rId3186" tooltip="Click to open images &amp; videos"/>
    <hyperlink ref="W3188" r:id="rId3187" tooltip="Click to open images &amp; videos"/>
    <hyperlink ref="W3189" r:id="rId3188" tooltip="Click to open images &amp; videos"/>
    <hyperlink ref="W3190" r:id="rId3189" tooltip="Click to open images &amp; videos"/>
    <hyperlink ref="W3191" r:id="rId3190" tooltip="Click to open images &amp; videos"/>
    <hyperlink ref="W3192" r:id="rId3191" tooltip="Click to open images &amp; videos"/>
    <hyperlink ref="W3193" r:id="rId3192" tooltip="Click to open images &amp; videos"/>
    <hyperlink ref="W3194" r:id="rId3193" tooltip="Click to open images &amp; videos"/>
    <hyperlink ref="W3195" r:id="rId3194" tooltip="Click to open images &amp; videos"/>
    <hyperlink ref="W3196" r:id="rId3195" tooltip="Click to open images &amp; videos"/>
    <hyperlink ref="W3197" r:id="rId3196" tooltip="Click to open images &amp; videos"/>
    <hyperlink ref="W3198" r:id="rId3197" tooltip="Click to open images &amp; videos"/>
    <hyperlink ref="W3199" r:id="rId3198" tooltip="Click to open images &amp; videos"/>
    <hyperlink ref="W3200" r:id="rId3199" tooltip="Click to open images &amp; videos"/>
    <hyperlink ref="W3201" r:id="rId3200" tooltip="Click to open images &amp; videos"/>
    <hyperlink ref="W3202" r:id="rId3201" tooltip="Click to open images &amp; videos"/>
    <hyperlink ref="W3203" r:id="rId3202" tooltip="Click to open images &amp; videos"/>
    <hyperlink ref="W3204" r:id="rId3203" tooltip="Click to open images &amp; videos"/>
    <hyperlink ref="W3205" r:id="rId3204" tooltip="Click to open images &amp; videos"/>
    <hyperlink ref="W3206" r:id="rId3205" tooltip="Click to open images &amp; videos"/>
    <hyperlink ref="W3207" r:id="rId3206" tooltip="Click to open images &amp; videos"/>
    <hyperlink ref="W3208" r:id="rId3207" tooltip="Click to open images &amp; videos"/>
    <hyperlink ref="W3209" r:id="rId3208" tooltip="Click to open images &amp; videos"/>
    <hyperlink ref="W3210" r:id="rId3209" tooltip="Click to open images &amp; videos"/>
    <hyperlink ref="W3211" r:id="rId3210" tooltip="Click to open images &amp; videos"/>
    <hyperlink ref="W3212" r:id="rId3211" tooltip="Click to open images &amp; videos"/>
    <hyperlink ref="W3213" r:id="rId3212" tooltip="Click to open images &amp; videos"/>
    <hyperlink ref="W3214" r:id="rId3213" tooltip="Click to open images &amp; videos"/>
    <hyperlink ref="W3215" r:id="rId3214" tooltip="Click to open images &amp; videos"/>
    <hyperlink ref="W3216" r:id="rId3215" tooltip="Click to open images &amp; videos"/>
    <hyperlink ref="W3217" r:id="rId3216" tooltip="Click to open images &amp; videos"/>
    <hyperlink ref="W3218" r:id="rId3217" tooltip="Click to open images &amp; videos"/>
    <hyperlink ref="W3219" r:id="rId3218" tooltip="Click to open images &amp; videos"/>
    <hyperlink ref="W3220" r:id="rId3219" tooltip="Click to open images &amp; videos"/>
    <hyperlink ref="W3221" r:id="rId3220" tooltip="Click to open images &amp; videos"/>
    <hyperlink ref="W3222" r:id="rId3221" tooltip="Click to open images &amp; videos"/>
    <hyperlink ref="W3223" r:id="rId3222" tooltip="Click to open images &amp; videos"/>
    <hyperlink ref="W3224" r:id="rId3223" tooltip="Click to open images &amp; videos"/>
    <hyperlink ref="W3225" r:id="rId3224" tooltip="Click to open images &amp; videos"/>
    <hyperlink ref="W3226" r:id="rId3225" tooltip="Click to open images &amp; videos"/>
    <hyperlink ref="W3227" r:id="rId3226" tooltip="Click to open images &amp; videos"/>
    <hyperlink ref="W3228" r:id="rId3227" tooltip="Click to open images &amp; videos"/>
    <hyperlink ref="W3229" r:id="rId3228" tooltip="Click to open images &amp; videos"/>
    <hyperlink ref="W3230" r:id="rId3229" tooltip="Click to open images &amp; videos"/>
    <hyperlink ref="W3231" r:id="rId3230" tooltip="Click to open images &amp; videos"/>
    <hyperlink ref="W3232" r:id="rId3231" tooltip="Click to open images &amp; videos"/>
    <hyperlink ref="W3233" r:id="rId3232" tooltip="Click to open images &amp; videos"/>
    <hyperlink ref="W3234" r:id="rId3233" tooltip="Click to open images &amp; videos"/>
    <hyperlink ref="W3235" r:id="rId3234" tooltip="Click to open images &amp; videos"/>
    <hyperlink ref="W3236" r:id="rId3235" tooltip="Click to open images &amp; videos"/>
    <hyperlink ref="W3237" r:id="rId3236" tooltip="Click to open images &amp; videos"/>
    <hyperlink ref="W3238" r:id="rId3237" tooltip="Click to open images &amp; videos"/>
    <hyperlink ref="W3239" r:id="rId3238" tooltip="Click to open images &amp; videos"/>
    <hyperlink ref="W3240" r:id="rId3239" tooltip="Click to open images &amp; videos"/>
    <hyperlink ref="W3241" r:id="rId3240" tooltip="Click to open images &amp; videos"/>
    <hyperlink ref="W3242" r:id="rId3241" tooltip="Click to open images &amp; videos"/>
    <hyperlink ref="W3243" r:id="rId3242" tooltip="Click to open images &amp; videos"/>
    <hyperlink ref="W3244" r:id="rId3243" tooltip="Click to open images &amp; videos"/>
    <hyperlink ref="W3245" r:id="rId3244" tooltip="Click to open images &amp; videos"/>
    <hyperlink ref="W3246" r:id="rId3245" tooltip="Click to open images &amp; videos"/>
    <hyperlink ref="W3247" r:id="rId3246" tooltip="Click to open images &amp; videos"/>
    <hyperlink ref="W3248" r:id="rId3247" tooltip="Click to open images &amp; videos"/>
    <hyperlink ref="W3249" r:id="rId3248" tooltip="Click to open images &amp; videos"/>
    <hyperlink ref="W3250" r:id="rId3249" tooltip="Click to open images &amp; videos"/>
    <hyperlink ref="W3251" r:id="rId3250" tooltip="Click to open images &amp; videos"/>
    <hyperlink ref="W3252" r:id="rId3251" tooltip="Click to open images &amp; videos"/>
    <hyperlink ref="W3253" r:id="rId3252" tooltip="Click to open images &amp; videos"/>
    <hyperlink ref="W3254" r:id="rId3253" tooltip="Click to open images &amp; videos"/>
    <hyperlink ref="W3255" r:id="rId3254" tooltip="Click to open images &amp; videos"/>
    <hyperlink ref="W3256" r:id="rId3255" tooltip="Click to open images &amp; videos"/>
    <hyperlink ref="W3257" r:id="rId3256" tooltip="Click to open images &amp; videos"/>
    <hyperlink ref="W3258" r:id="rId3257" tooltip="Click to open images &amp; videos"/>
    <hyperlink ref="W3259" r:id="rId3258" tooltip="Click to open images &amp; videos"/>
    <hyperlink ref="W3260" r:id="rId3259" tooltip="Click to open images &amp; videos"/>
    <hyperlink ref="W3261" r:id="rId3260" tooltip="Click to open images &amp; videos"/>
    <hyperlink ref="W3262" r:id="rId3261" tooltip="Click to open images &amp; videos"/>
    <hyperlink ref="W3263" r:id="rId3262" tooltip="Click to open images &amp; videos"/>
    <hyperlink ref="W3264" r:id="rId3263" tooltip="Click to open images &amp; videos"/>
    <hyperlink ref="W3265" r:id="rId3264" tooltip="Click to open images &amp; videos"/>
    <hyperlink ref="W3266" r:id="rId3265" tooltip="Click to open images &amp; videos"/>
    <hyperlink ref="W3267" r:id="rId3266" tooltip="Click to open images &amp; videos"/>
    <hyperlink ref="W3268" r:id="rId3267" tooltip="Click to open images &amp; videos"/>
    <hyperlink ref="W3269" r:id="rId3268" tooltip="Click to open images &amp; videos"/>
    <hyperlink ref="W3270" r:id="rId3269" tooltip="Click to open images &amp; videos"/>
    <hyperlink ref="W3271" r:id="rId3270" tooltip="Click to open images &amp; videos"/>
    <hyperlink ref="W3272" r:id="rId3271" tooltip="Click to open images &amp; videos"/>
    <hyperlink ref="W3273" r:id="rId3272" tooltip="Click to open images &amp; videos"/>
    <hyperlink ref="W3274" r:id="rId3273" tooltip="Click to open images &amp; videos"/>
    <hyperlink ref="W3275" r:id="rId3274" tooltip="Click to open images &amp; videos"/>
    <hyperlink ref="W3276" r:id="rId3275" tooltip="Click to open images &amp; videos"/>
    <hyperlink ref="W3277" r:id="rId3276" tooltip="Click to open images &amp; videos"/>
    <hyperlink ref="W3278" r:id="rId3277" tooltip="Click to open images &amp; videos"/>
    <hyperlink ref="W3279" r:id="rId3278" tooltip="Click to open images &amp; videos"/>
    <hyperlink ref="W3280" r:id="rId3279" tooltip="Click to open images &amp; videos"/>
    <hyperlink ref="W3281" r:id="rId3280" tooltip="Click to open images &amp; videos"/>
    <hyperlink ref="W3282" r:id="rId3281" tooltip="Click to open images &amp; videos"/>
    <hyperlink ref="W3283" r:id="rId3282" tooltip="Click to open images &amp; videos"/>
    <hyperlink ref="W3284" r:id="rId3283" tooltip="Click to open images &amp; videos"/>
    <hyperlink ref="W3285" r:id="rId3284" tooltip="Click to open images &amp; videos"/>
    <hyperlink ref="W3286" r:id="rId3285" tooltip="Click to open images &amp; videos"/>
    <hyperlink ref="W3287" r:id="rId3286" tooltip="Click to open images &amp; videos"/>
    <hyperlink ref="W3288" r:id="rId3287" tooltip="Click to open images &amp; videos"/>
    <hyperlink ref="W3289" r:id="rId3288" tooltip="Click to open images &amp; videos"/>
    <hyperlink ref="W3290" r:id="rId3289" tooltip="Click to open images &amp; videos"/>
    <hyperlink ref="W3291" r:id="rId3290" tooltip="Click to open images &amp; videos"/>
    <hyperlink ref="W3292" r:id="rId3291" tooltip="Click to open images &amp; videos"/>
    <hyperlink ref="W3293" r:id="rId3292" tooltip="Click to open images &amp; videos"/>
    <hyperlink ref="W3294" r:id="rId3293" tooltip="Click to open images &amp; videos"/>
    <hyperlink ref="W3295" r:id="rId3294" tooltip="Click to open images &amp; videos"/>
    <hyperlink ref="W3296" r:id="rId3295" tooltip="Click to open images &amp; videos"/>
    <hyperlink ref="W3297" r:id="rId3296" tooltip="Click to open images &amp; videos"/>
    <hyperlink ref="W3298" r:id="rId3297" tooltip="Click to open images &amp; videos"/>
    <hyperlink ref="W3299" r:id="rId3298" tooltip="Click to open images &amp; videos"/>
    <hyperlink ref="W3300" r:id="rId3299" tooltip="Click to open images &amp; videos"/>
    <hyperlink ref="W3301" r:id="rId3300" tooltip="Click to open images &amp; videos"/>
    <hyperlink ref="W3302" r:id="rId3301" tooltip="Click to open images &amp; videos"/>
    <hyperlink ref="W3303" r:id="rId3302" tooltip="Click to open images &amp; videos"/>
    <hyperlink ref="W3304" r:id="rId3303" tooltip="Click to open images &amp; videos"/>
    <hyperlink ref="W3305" r:id="rId3304" tooltip="Click to open images &amp; videos"/>
    <hyperlink ref="W3306" r:id="rId3305" tooltip="Click to open images &amp; videos"/>
    <hyperlink ref="W3307" r:id="rId3306" tooltip="Click to open images &amp; videos"/>
    <hyperlink ref="W3308" r:id="rId3307" tooltip="Click to open images &amp; videos"/>
    <hyperlink ref="W3309" r:id="rId3308" tooltip="Click to open images &amp; videos"/>
    <hyperlink ref="W3310" r:id="rId3309" tooltip="Click to open images &amp; videos"/>
    <hyperlink ref="W3311" r:id="rId3310" tooltip="Click to open images &amp; videos"/>
    <hyperlink ref="W3312" r:id="rId3311" tooltip="Click to open images &amp; videos"/>
    <hyperlink ref="W3313" r:id="rId3312" tooltip="Click to open images &amp; videos"/>
    <hyperlink ref="W3314" r:id="rId3313" tooltip="Click to open images &amp; videos"/>
    <hyperlink ref="W3315" r:id="rId3314" tooltip="Click to open images &amp; videos"/>
    <hyperlink ref="W3316" r:id="rId3315" tooltip="Click to open images &amp; videos"/>
    <hyperlink ref="W3317" r:id="rId3316" tooltip="Click to open images &amp; videos"/>
    <hyperlink ref="W3318" r:id="rId3317" tooltip="Click to open images &amp; videos"/>
    <hyperlink ref="W3319" r:id="rId3318" tooltip="Click to open images &amp; videos"/>
    <hyperlink ref="W3320" r:id="rId3319" tooltip="Click to open images &amp; videos"/>
    <hyperlink ref="W3321" r:id="rId3320" tooltip="Click to open images &amp; videos"/>
    <hyperlink ref="W3322" r:id="rId3321" tooltip="Click to open images &amp; videos"/>
    <hyperlink ref="W3323" r:id="rId3322" tooltip="Click to open images &amp; videos"/>
    <hyperlink ref="W3324" r:id="rId3323" tooltip="Click to open images &amp; videos"/>
    <hyperlink ref="W3325" r:id="rId3324" tooltip="Click to open images &amp; videos"/>
    <hyperlink ref="W3326" r:id="rId3325" tooltip="Click to open images &amp; videos"/>
    <hyperlink ref="W3327" r:id="rId3326" tooltip="Click to open images &amp; videos"/>
    <hyperlink ref="W3328" r:id="rId3327" tooltip="Click to open images &amp; videos"/>
    <hyperlink ref="W3329" r:id="rId3328" tooltip="Click to open images &amp; videos"/>
    <hyperlink ref="W3330" r:id="rId3329" tooltip="Click to open images &amp; videos"/>
    <hyperlink ref="W3331" r:id="rId3330" tooltip="Click to open images &amp; videos"/>
    <hyperlink ref="W3332" r:id="rId3331" tooltip="Click to open images &amp; videos"/>
    <hyperlink ref="W3333" r:id="rId3332" tooltip="Click to open images &amp; videos"/>
    <hyperlink ref="W3334" r:id="rId3333" tooltip="Click to open images &amp; videos"/>
    <hyperlink ref="W3335" r:id="rId3334" tooltip="Click to open images &amp; videos"/>
    <hyperlink ref="W3336" r:id="rId3335" tooltip="Click to open images &amp; videos"/>
    <hyperlink ref="W3337" r:id="rId3336" tooltip="Click to open images &amp; videos"/>
    <hyperlink ref="W3338" r:id="rId3337" tooltip="Click to open images &amp; videos"/>
    <hyperlink ref="W3339" r:id="rId3338" tooltip="Click to open images &amp; videos"/>
    <hyperlink ref="W3340" r:id="rId3339" tooltip="Click to open images &amp; videos"/>
    <hyperlink ref="W3341" r:id="rId3340" tooltip="Click to open images &amp; videos"/>
    <hyperlink ref="W3342" r:id="rId3341" tooltip="Click to open images &amp; videos"/>
    <hyperlink ref="W3343" r:id="rId3342" tooltip="Click to open images &amp; videos"/>
    <hyperlink ref="W3344" r:id="rId3343" tooltip="Click to open images &amp; videos"/>
    <hyperlink ref="W3345" r:id="rId3344" tooltip="Click to open images &amp; videos"/>
    <hyperlink ref="W3346" r:id="rId3345" tooltip="Click to open images &amp; videos"/>
    <hyperlink ref="W3347" r:id="rId3346" tooltip="Click to open images &amp; videos"/>
    <hyperlink ref="W3348" r:id="rId3347" tooltip="Click to open images &amp; videos"/>
    <hyperlink ref="W3349" r:id="rId3348" tooltip="Click to open images &amp; videos"/>
    <hyperlink ref="W3350" r:id="rId3349" tooltip="Click to open images &amp; videos"/>
    <hyperlink ref="W3351" r:id="rId3350" tooltip="Click to open images &amp; videos"/>
    <hyperlink ref="W3352" r:id="rId3351" tooltip="Click to open images &amp; videos"/>
    <hyperlink ref="W3353" r:id="rId3352" tooltip="Click to open images &amp; videos"/>
    <hyperlink ref="W3354" r:id="rId3353" tooltip="Click to open images &amp; videos"/>
    <hyperlink ref="W3355" r:id="rId3354" tooltip="Click to open images &amp; videos"/>
    <hyperlink ref="W3356" r:id="rId3355" tooltip="Click to open images &amp; videos"/>
    <hyperlink ref="W3357" r:id="rId3356" tooltip="Click to open images &amp; videos"/>
    <hyperlink ref="W3358" r:id="rId3357" tooltip="Click to open images &amp; videos"/>
    <hyperlink ref="W3359" r:id="rId3358" tooltip="Click to open images &amp; videos"/>
    <hyperlink ref="W3360" r:id="rId3359" tooltip="Click to open images &amp; videos"/>
    <hyperlink ref="W3361" r:id="rId3360" tooltip="Click to open images &amp; videos"/>
    <hyperlink ref="W3362" r:id="rId3361" tooltip="Click to open images &amp; videos"/>
    <hyperlink ref="W3363" r:id="rId3362" tooltip="Click to open images &amp; videos"/>
    <hyperlink ref="W3364" r:id="rId3363" tooltip="Click to open images &amp; videos"/>
    <hyperlink ref="W3365" r:id="rId3364" tooltip="Click to open images &amp; videos"/>
    <hyperlink ref="W3366" r:id="rId3365" tooltip="Click to open images &amp; videos"/>
    <hyperlink ref="W3367" r:id="rId3366" tooltip="Click to open images &amp; videos"/>
    <hyperlink ref="W3368" r:id="rId3367" tooltip="Click to open images &amp; videos"/>
    <hyperlink ref="W3369" r:id="rId3368" tooltip="Click to open images &amp; videos"/>
    <hyperlink ref="W3370" r:id="rId3369" tooltip="Click to open images &amp; videos"/>
    <hyperlink ref="W3371" r:id="rId3370" tooltip="Click to open images &amp; videos"/>
    <hyperlink ref="W3372" r:id="rId3371" tooltip="Click to open images &amp; videos"/>
    <hyperlink ref="W3373" r:id="rId3372" tooltip="Click to open images &amp; videos"/>
    <hyperlink ref="W3374" r:id="rId3373" tooltip="Click to open images &amp; videos"/>
    <hyperlink ref="W3375" r:id="rId3374" tooltip="Click to open images &amp; videos"/>
    <hyperlink ref="W3376" r:id="rId3375" tooltip="Click to open images &amp; videos"/>
    <hyperlink ref="W3377" r:id="rId3376" tooltip="Click to open images &amp; videos"/>
    <hyperlink ref="W3378" r:id="rId3377" tooltip="Click to open images &amp; videos"/>
    <hyperlink ref="W3379" r:id="rId3378" tooltip="Click to open images &amp; videos"/>
    <hyperlink ref="W3380" r:id="rId3379" tooltip="Click to open images &amp; videos"/>
    <hyperlink ref="W3381" r:id="rId3380" tooltip="Click to open images &amp; videos"/>
    <hyperlink ref="W3382" r:id="rId3381" tooltip="Click to open images &amp; videos"/>
    <hyperlink ref="W3383" r:id="rId3382" tooltip="Click to open images &amp; videos"/>
    <hyperlink ref="W3384" r:id="rId3383" tooltip="Click to open images &amp; videos"/>
    <hyperlink ref="W3385" r:id="rId3384" tooltip="Click to open images &amp; videos"/>
    <hyperlink ref="W3386" r:id="rId3385" tooltip="Click to open images &amp; videos"/>
    <hyperlink ref="W3387" r:id="rId3386" tooltip="Click to open images &amp; videos"/>
    <hyperlink ref="W3388" r:id="rId3387" tooltip="Click to open images &amp; videos"/>
    <hyperlink ref="W3389" r:id="rId3388" tooltip="Click to open images &amp; videos"/>
    <hyperlink ref="W3390" r:id="rId3389" tooltip="Click to open images &amp; videos"/>
    <hyperlink ref="W3391" r:id="rId3390" tooltip="Click to open images &amp; videos"/>
    <hyperlink ref="W3392" r:id="rId3391" tooltip="Click to open images &amp; videos"/>
    <hyperlink ref="W3393" r:id="rId3392" tooltip="Click to open images &amp; videos"/>
    <hyperlink ref="W3394" r:id="rId3393" tooltip="Click to open images &amp; videos"/>
    <hyperlink ref="W3395" r:id="rId3394" tooltip="Click to open images &amp; videos"/>
    <hyperlink ref="W3396" r:id="rId3395" tooltip="Click to open images &amp; videos"/>
    <hyperlink ref="W3397" r:id="rId3396" tooltip="Click to open images &amp; videos"/>
    <hyperlink ref="W3398" r:id="rId3397" tooltip="Click to open images &amp; videos"/>
    <hyperlink ref="W3399" r:id="rId3398" tooltip="Click to open images &amp; videos"/>
    <hyperlink ref="W3400" r:id="rId3399" tooltip="Click to open images &amp; videos"/>
    <hyperlink ref="W3401" r:id="rId3400" tooltip="Click to open images &amp; videos"/>
    <hyperlink ref="W3402" r:id="rId3401" tooltip="Click to open images &amp; videos"/>
    <hyperlink ref="W3403" r:id="rId3402" tooltip="Click to open images &amp; videos"/>
    <hyperlink ref="W3404" r:id="rId3403" tooltip="Click to open images &amp; videos"/>
    <hyperlink ref="W3405" r:id="rId3404" tooltip="Click to open images &amp; videos"/>
    <hyperlink ref="W3406" r:id="rId3405" tooltip="Click to open images &amp; videos"/>
    <hyperlink ref="W3407" r:id="rId3406" tooltip="Click to open images &amp; videos"/>
    <hyperlink ref="W3408" r:id="rId3407" tooltip="Click to open images &amp; videos"/>
    <hyperlink ref="W3409" r:id="rId3408" tooltip="Click to open images &amp; videos"/>
    <hyperlink ref="W3410" r:id="rId3409" tooltip="Click to open images &amp; videos"/>
    <hyperlink ref="W3411" r:id="rId3410" tooltip="Click to open images &amp; videos"/>
    <hyperlink ref="W3412" r:id="rId3411" tooltip="Click to open images &amp; videos"/>
    <hyperlink ref="W3413" r:id="rId3412" tooltip="Click to open images &amp; videos"/>
    <hyperlink ref="W3414" r:id="rId3413" tooltip="Click to open images &amp; videos"/>
    <hyperlink ref="W3415" r:id="rId3414" tooltip="Click to open images &amp; videos"/>
    <hyperlink ref="W3416" r:id="rId3415" tooltip="Click to open images &amp; videos"/>
    <hyperlink ref="W3417" r:id="rId3416" tooltip="Click to open images &amp; videos"/>
    <hyperlink ref="W3418" r:id="rId3417" tooltip="Click to open images &amp; videos"/>
    <hyperlink ref="W3419" r:id="rId3418" tooltip="Click to open images &amp; videos"/>
    <hyperlink ref="W3420" r:id="rId3419" tooltip="Click to open images &amp; videos"/>
    <hyperlink ref="W3421" r:id="rId3420" tooltip="Click to open images &amp; videos"/>
    <hyperlink ref="W3422" r:id="rId3421" tooltip="Click to open images &amp; videos"/>
    <hyperlink ref="W3423" r:id="rId3422" tooltip="Click to open images &amp; videos"/>
    <hyperlink ref="W3424" r:id="rId3423" tooltip="Click to open images &amp; videos"/>
    <hyperlink ref="W3425" r:id="rId3424" tooltip="Click to open images &amp; videos"/>
    <hyperlink ref="W3426" r:id="rId3425" tooltip="Click to open images &amp; videos"/>
    <hyperlink ref="W3427" r:id="rId3426" tooltip="Click to open images &amp; videos"/>
    <hyperlink ref="W3428" r:id="rId3427" tooltip="Click to open images &amp; videos"/>
    <hyperlink ref="W3429" r:id="rId3428" tooltip="Click to open images &amp; videos"/>
    <hyperlink ref="W3430" r:id="rId3429" tooltip="Click to open images &amp; videos"/>
    <hyperlink ref="W3431" r:id="rId3430" tooltip="Click to open images &amp; videos"/>
    <hyperlink ref="W3432" r:id="rId3431" tooltip="Click to open images &amp; videos"/>
    <hyperlink ref="W3433" r:id="rId3432" tooltip="Click to open images &amp; videos"/>
    <hyperlink ref="W3434" r:id="rId3433" tooltip="Click to open images &amp; videos"/>
    <hyperlink ref="W3435" r:id="rId3434" tooltip="Click to open images &amp; videos"/>
    <hyperlink ref="W3436" r:id="rId3435" tooltip="Click to open images &amp; videos"/>
    <hyperlink ref="W3437" r:id="rId3436" tooltip="Click to open images &amp; videos"/>
    <hyperlink ref="W3438" r:id="rId3437" tooltip="Click to open images &amp; videos"/>
    <hyperlink ref="W3439" r:id="rId3438" tooltip="Click to open images &amp; videos"/>
    <hyperlink ref="W3440" r:id="rId3439" tooltip="Click to open images &amp; videos"/>
    <hyperlink ref="W3441" r:id="rId3440" tooltip="Click to open images &amp; videos"/>
    <hyperlink ref="W3442" r:id="rId3441" tooltip="Click to open images &amp; videos"/>
    <hyperlink ref="W3443" r:id="rId3442" tooltip="Click to open images &amp; videos"/>
    <hyperlink ref="W3444" r:id="rId3443" tooltip="Click to open images &amp; videos"/>
    <hyperlink ref="W3445" r:id="rId3444" tooltip="Click to open images &amp; videos"/>
    <hyperlink ref="W3446" r:id="rId3445" tooltip="Click to open images &amp; videos"/>
    <hyperlink ref="W3447" r:id="rId3446" tooltip="Click to open images &amp; videos"/>
    <hyperlink ref="W3448" r:id="rId3447" tooltip="Click to open images &amp; videos"/>
    <hyperlink ref="W3449" r:id="rId3448" tooltip="Click to open images &amp; videos"/>
    <hyperlink ref="W3450" r:id="rId3449" tooltip="Click to open images &amp; videos"/>
    <hyperlink ref="W3451" r:id="rId3450" tooltip="Click to open images &amp; videos"/>
    <hyperlink ref="W3452" r:id="rId3451" tooltip="Click to open images &amp; videos"/>
    <hyperlink ref="W3453" r:id="rId3452" tooltip="Click to open images &amp; videos"/>
    <hyperlink ref="W3454" r:id="rId3453" tooltip="Click to open images &amp; videos"/>
    <hyperlink ref="W3455" r:id="rId3454" tooltip="Click to open images &amp; videos"/>
    <hyperlink ref="W3456" r:id="rId3455" tooltip="Click to open images &amp; videos"/>
    <hyperlink ref="W3457" r:id="rId3456" tooltip="Click to open images &amp; videos"/>
    <hyperlink ref="W3458" r:id="rId3457" tooltip="Click to open images &amp; videos"/>
    <hyperlink ref="W3459" r:id="rId3458" tooltip="Click to open images &amp; videos"/>
    <hyperlink ref="W3460" r:id="rId3459" tooltip="Click to open images &amp; videos"/>
    <hyperlink ref="W3461" r:id="rId3460" tooltip="Click to open images &amp; videos"/>
    <hyperlink ref="W3462" r:id="rId3461" tooltip="Click to open images &amp; videos"/>
    <hyperlink ref="W3463" r:id="rId3462" tooltip="Click to open images &amp; videos"/>
    <hyperlink ref="W3464" r:id="rId3463" tooltip="Click to open images &amp; videos"/>
    <hyperlink ref="W3465" r:id="rId3464" tooltip="Click to open images &amp; videos"/>
    <hyperlink ref="W3466" r:id="rId3465" tooltip="Click to open images &amp; videos"/>
    <hyperlink ref="W3467" r:id="rId3466" tooltip="Click to open images &amp; videos"/>
    <hyperlink ref="W3468" r:id="rId3467" tooltip="Click to open images &amp; videos"/>
    <hyperlink ref="W3469" r:id="rId3468" tooltip="Click to open images &amp; videos"/>
    <hyperlink ref="W3470" r:id="rId3469" tooltip="Click to open images &amp; videos"/>
    <hyperlink ref="W3471" r:id="rId3470" tooltip="Click to open images &amp; videos"/>
    <hyperlink ref="W3472" r:id="rId3471" tooltip="Click to open images &amp; videos"/>
    <hyperlink ref="W3473" r:id="rId3472" tooltip="Click to open images &amp; videos"/>
    <hyperlink ref="W3474" r:id="rId3473" tooltip="Click to open images &amp; videos"/>
    <hyperlink ref="W3475" r:id="rId3474" tooltip="Click to open images &amp; videos"/>
    <hyperlink ref="W3476" r:id="rId3475" tooltip="Click to open images &amp; videos"/>
    <hyperlink ref="W3477" r:id="rId3476" tooltip="Click to open images &amp; videos"/>
    <hyperlink ref="W3478" r:id="rId3477" tooltip="Click to open images &amp; videos"/>
    <hyperlink ref="W3479" r:id="rId3478" tooltip="Click to open images &amp; videos"/>
    <hyperlink ref="W3480" r:id="rId3479" tooltip="Click to open images &amp; videos"/>
    <hyperlink ref="W3481" r:id="rId3480" tooltip="Click to open images &amp; videos"/>
    <hyperlink ref="W3482" r:id="rId3481" tooltip="Click to open images &amp; videos"/>
    <hyperlink ref="W3483" r:id="rId3482" tooltip="Click to open images &amp; videos"/>
    <hyperlink ref="W3484" r:id="rId3483" tooltip="Click to open images &amp; videos"/>
    <hyperlink ref="W3485" r:id="rId3484" tooltip="Click to open images &amp; videos"/>
    <hyperlink ref="W3486" r:id="rId3485" tooltip="Click to open images &amp; videos"/>
    <hyperlink ref="W3487" r:id="rId3486" tooltip="Click to open images &amp; videos"/>
    <hyperlink ref="W3488" r:id="rId3487" tooltip="Click to open images &amp; videos"/>
    <hyperlink ref="W3489" r:id="rId3488" tooltip="Click to open images &amp; videos"/>
    <hyperlink ref="W3490" r:id="rId3489" tooltip="Click to open images &amp; videos"/>
    <hyperlink ref="W3491" r:id="rId3490" tooltip="Click to open images &amp; videos"/>
    <hyperlink ref="W3492" r:id="rId3491" tooltip="Click to open images &amp; videos"/>
    <hyperlink ref="W3493" r:id="rId3492" tooltip="Click to open images &amp; videos"/>
    <hyperlink ref="W3494" r:id="rId3493" tooltip="Click to open images &amp; videos"/>
    <hyperlink ref="W3495" r:id="rId3494" tooltip="Click to open images &amp; videos"/>
    <hyperlink ref="W3496" r:id="rId3495" tooltip="Click to open images &amp; videos"/>
    <hyperlink ref="W3497" r:id="rId3496" tooltip="Click to open images &amp; videos"/>
    <hyperlink ref="W3498" r:id="rId3497" tooltip="Click to open images &amp; videos"/>
    <hyperlink ref="W3499" r:id="rId3498" tooltip="Click to open images &amp; videos"/>
    <hyperlink ref="W3500" r:id="rId3499" tooltip="Click to open images &amp; videos"/>
    <hyperlink ref="W3501" r:id="rId3500" tooltip="Click to open images &amp; videos"/>
    <hyperlink ref="W3502" r:id="rId3501" tooltip="Click to open images &amp; videos"/>
    <hyperlink ref="W3503" r:id="rId3502" tooltip="Click to open images &amp; videos"/>
    <hyperlink ref="W3504" r:id="rId3503" tooltip="Click to open images &amp; videos"/>
    <hyperlink ref="W3505" r:id="rId3504" tooltip="Click to open images &amp; videos"/>
    <hyperlink ref="W3506" r:id="rId3505" tooltip="Click to open images &amp; videos"/>
    <hyperlink ref="W3507" r:id="rId3506" tooltip="Click to open images &amp; videos"/>
    <hyperlink ref="W3508" r:id="rId3507" tooltip="Click to open images &amp; videos"/>
    <hyperlink ref="W3509" r:id="rId3508" tooltip="Click to open images &amp; videos"/>
    <hyperlink ref="W3510" r:id="rId3509" tooltip="Click to open images &amp; videos"/>
    <hyperlink ref="W3511" r:id="rId3510" tooltip="Click to open images &amp; videos"/>
    <hyperlink ref="W3512" r:id="rId3511" tooltip="Click to open images &amp; videos"/>
    <hyperlink ref="W3513" r:id="rId3512" tooltip="Click to open images &amp; videos"/>
    <hyperlink ref="W3514" r:id="rId3513" tooltip="Click to open images &amp; videos"/>
    <hyperlink ref="W3515" r:id="rId3514" tooltip="Click to open images &amp; videos"/>
    <hyperlink ref="W3516" r:id="rId3515" tooltip="Click to open images &amp; videos"/>
    <hyperlink ref="W3517" r:id="rId3516" tooltip="Click to open images &amp; videos"/>
    <hyperlink ref="W3518" r:id="rId3517" tooltip="Click to open images &amp; videos"/>
    <hyperlink ref="W3519" r:id="rId3518" tooltip="Click to open images &amp; videos"/>
    <hyperlink ref="W3520" r:id="rId3519" tooltip="Click to open images &amp; videos"/>
    <hyperlink ref="W3521" r:id="rId3520" tooltip="Click to open images &amp; videos"/>
    <hyperlink ref="W3522" r:id="rId3521" tooltip="Click to open images &amp; videos"/>
    <hyperlink ref="W3523" r:id="rId3522" tooltip="Click to open images &amp; videos"/>
    <hyperlink ref="W3524" r:id="rId3523" tooltip="Click to open images &amp; videos"/>
    <hyperlink ref="W3525" r:id="rId3524" tooltip="Click to open images &amp; videos"/>
    <hyperlink ref="W3526" r:id="rId3525" tooltip="Click to open images &amp; videos"/>
    <hyperlink ref="W3527" r:id="rId3526" tooltip="Click to open images &amp; videos"/>
    <hyperlink ref="W3528" r:id="rId3527" tooltip="Click to open images &amp; videos"/>
    <hyperlink ref="W3529" r:id="rId3528" tooltip="Click to open images &amp; videos"/>
    <hyperlink ref="W3530" r:id="rId3529" tooltip="Click to open images &amp; videos"/>
    <hyperlink ref="W3531" r:id="rId3530" tooltip="Click to open images &amp; videos"/>
    <hyperlink ref="W3532" r:id="rId3531" tooltip="Click to open images &amp; videos"/>
    <hyperlink ref="W3533" r:id="rId3532" tooltip="Click to open images &amp; videos"/>
    <hyperlink ref="W3534" r:id="rId3533" tooltip="Click to open images &amp; videos"/>
    <hyperlink ref="W3535" r:id="rId3534" tooltip="Click to open images &amp; videos"/>
    <hyperlink ref="W3536" r:id="rId3535" tooltip="Click to open images &amp; videos"/>
    <hyperlink ref="W3537" r:id="rId3536" tooltip="Click to open images &amp; videos"/>
    <hyperlink ref="W3538" r:id="rId3537" tooltip="Click to open images &amp; videos"/>
    <hyperlink ref="W3539" r:id="rId3538" tooltip="Click to open images &amp; videos"/>
    <hyperlink ref="W3540" r:id="rId3539" tooltip="Click to open images &amp; videos"/>
    <hyperlink ref="W3541" r:id="rId3540" tooltip="Click to open images &amp; videos"/>
    <hyperlink ref="W3542" r:id="rId3541" tooltip="Click to open images &amp; videos"/>
    <hyperlink ref="W3543" r:id="rId3542" tooltip="Click to open images &amp; videos"/>
    <hyperlink ref="W3544" r:id="rId3543" tooltip="Click to open images &amp; videos"/>
    <hyperlink ref="W3545" r:id="rId3544" tooltip="Click to open images &amp; videos"/>
    <hyperlink ref="W3546" r:id="rId3545" tooltip="Click to open images &amp; videos"/>
    <hyperlink ref="W3547" r:id="rId3546" tooltip="Click to open images &amp; videos"/>
    <hyperlink ref="W3548" r:id="rId3547" tooltip="Click to open images &amp; videos"/>
    <hyperlink ref="W3549" r:id="rId3548" tooltip="Click to open images &amp; videos"/>
    <hyperlink ref="W3550" r:id="rId3549" tooltip="Click to open images &amp; videos"/>
    <hyperlink ref="W3551" r:id="rId3550" tooltip="Click to open images &amp; videos"/>
    <hyperlink ref="W3552" r:id="rId3551" tooltip="Click to open images &amp; videos"/>
    <hyperlink ref="W3553" r:id="rId3552" tooltip="Click to open images &amp; videos"/>
    <hyperlink ref="W3554" r:id="rId3553" tooltip="Click to open images &amp; videos"/>
    <hyperlink ref="W3555" r:id="rId3554" tooltip="Click to open images &amp; videos"/>
    <hyperlink ref="W3556" r:id="rId3555" tooltip="Click to open images &amp; videos"/>
    <hyperlink ref="W3557" r:id="rId3556" tooltip="Click to open images &amp; videos"/>
    <hyperlink ref="W3558" r:id="rId3557" tooltip="Click to open images &amp; videos"/>
    <hyperlink ref="W3559" r:id="rId3558" tooltip="Click to open images &amp; videos"/>
    <hyperlink ref="W3560" r:id="rId3559" tooltip="Click to open images &amp; videos"/>
    <hyperlink ref="W3561" r:id="rId3560" tooltip="Click to open images &amp; videos"/>
    <hyperlink ref="W3562" r:id="rId3561" tooltip="Click to open images &amp; videos"/>
    <hyperlink ref="W3563" r:id="rId3562" tooltip="Click to open images &amp; videos"/>
    <hyperlink ref="W3564" r:id="rId3563" tooltip="Click to open images &amp; videos"/>
    <hyperlink ref="W3565" r:id="rId3564" tooltip="Click to open images &amp; videos"/>
    <hyperlink ref="W3566" r:id="rId3565" tooltip="Click to open images &amp; videos"/>
    <hyperlink ref="W3567" r:id="rId3566" tooltip="Click to open images &amp; videos"/>
    <hyperlink ref="W3568" r:id="rId3567" tooltip="Click to open images &amp; videos"/>
    <hyperlink ref="W3569" r:id="rId3568" tooltip="Click to open images &amp; videos"/>
    <hyperlink ref="W3570" r:id="rId3569" tooltip="Click to open images &amp; videos"/>
    <hyperlink ref="W3571" r:id="rId3570" tooltip="Click to open images &amp; videos"/>
    <hyperlink ref="W3572" r:id="rId3571" tooltip="Click to open images &amp; videos"/>
    <hyperlink ref="W3573" r:id="rId3572" tooltip="Click to open images &amp; videos"/>
    <hyperlink ref="W3574" r:id="rId3573" tooltip="Click to open images &amp; videos"/>
    <hyperlink ref="W3575" r:id="rId3574" tooltip="Click to open images &amp; videos"/>
    <hyperlink ref="W3576" r:id="rId3575" tooltip="Click to open images &amp; videos"/>
    <hyperlink ref="W3577" r:id="rId3576" tooltip="Click to open images &amp; videos"/>
    <hyperlink ref="W3578" r:id="rId3577" tooltip="Click to open images &amp; videos"/>
    <hyperlink ref="W3579" r:id="rId3578" tooltip="Click to open images &amp; videos"/>
    <hyperlink ref="W3580" r:id="rId3579" tooltip="Click to open images &amp; videos"/>
    <hyperlink ref="W3581" r:id="rId3580" tooltip="Click to open images &amp; videos"/>
    <hyperlink ref="W3582" r:id="rId3581" tooltip="Click to open images &amp; videos"/>
    <hyperlink ref="W3583" r:id="rId3582" tooltip="Click to open images &amp; videos"/>
    <hyperlink ref="W3584" r:id="rId3583" tooltip="Click to open images &amp; videos"/>
    <hyperlink ref="W3585" r:id="rId3584" tooltip="Click to open images &amp; videos"/>
    <hyperlink ref="W3586" r:id="rId3585" tooltip="Click to open images &amp; videos"/>
    <hyperlink ref="W3587" r:id="rId3586" tooltip="Click to open images &amp; videos"/>
    <hyperlink ref="W3588" r:id="rId3587" tooltip="Click to open images &amp; videos"/>
    <hyperlink ref="W3589" r:id="rId3588" tooltip="Click to open images &amp; videos"/>
    <hyperlink ref="W3590" r:id="rId3589" tooltip="Click to open images &amp; videos"/>
    <hyperlink ref="W3591" r:id="rId3590" tooltip="Click to open images &amp; videos"/>
    <hyperlink ref="W3592" r:id="rId3591" tooltip="Click to open images &amp; videos"/>
    <hyperlink ref="W3593" r:id="rId3592" tooltip="Click to open images &amp; videos"/>
    <hyperlink ref="W3594" r:id="rId3593" tooltip="Click to open images &amp; videos"/>
    <hyperlink ref="W3595" r:id="rId3594" tooltip="Click to open images &amp; videos"/>
    <hyperlink ref="W3596" r:id="rId3595" tooltip="Click to open images &amp; videos"/>
    <hyperlink ref="W3597" r:id="rId3596" tooltip="Click to open images &amp; videos"/>
    <hyperlink ref="W3598" r:id="rId3597" tooltip="Click to open images &amp; videos"/>
    <hyperlink ref="W3599" r:id="rId3598" tooltip="Click to open images &amp; videos"/>
    <hyperlink ref="W3600" r:id="rId3599" tooltip="Click to open images &amp; videos"/>
    <hyperlink ref="W3601" r:id="rId3600" tooltip="Click to open images &amp; videos"/>
    <hyperlink ref="W3602" r:id="rId3601" tooltip="Click to open images &amp; videos"/>
    <hyperlink ref="W3603" r:id="rId3602" tooltip="Click to open images &amp; videos"/>
    <hyperlink ref="W3604" r:id="rId3603" tooltip="Click to open images &amp; videos"/>
    <hyperlink ref="W3605" r:id="rId3604" tooltip="Click to open images &amp; videos"/>
    <hyperlink ref="W3606" r:id="rId3605" tooltip="Click to open images &amp; videos"/>
    <hyperlink ref="W3607" r:id="rId3606" tooltip="Click to open images &amp; videos"/>
    <hyperlink ref="W3608" r:id="rId3607" tooltip="Click to open images &amp; videos"/>
    <hyperlink ref="W3609" r:id="rId3608" tooltip="Click to open images &amp; videos"/>
    <hyperlink ref="W3610" r:id="rId3609" tooltip="Click to open images &amp; videos"/>
    <hyperlink ref="W3611" r:id="rId3610" tooltip="Click to open images &amp; videos"/>
    <hyperlink ref="W3612" r:id="rId3611" tooltip="Click to open images &amp; videos"/>
    <hyperlink ref="W3613" r:id="rId3612" tooltip="Click to open images &amp; videos"/>
    <hyperlink ref="W3614" r:id="rId3613" tooltip="Click to open images &amp; videos"/>
    <hyperlink ref="W3615" r:id="rId3614" tooltip="Click to open images &amp; videos"/>
    <hyperlink ref="W3616" r:id="rId3615" tooltip="Click to open images &amp; videos"/>
    <hyperlink ref="W3617" r:id="rId3616" tooltip="Click to open images &amp; videos"/>
    <hyperlink ref="W3618" r:id="rId3617" tooltip="Click to open images &amp; videos"/>
    <hyperlink ref="W3619" r:id="rId3618" tooltip="Click to open images &amp; videos"/>
    <hyperlink ref="W3620" r:id="rId3619" tooltip="Click to open images &amp; videos"/>
    <hyperlink ref="W3621" r:id="rId3620" tooltip="Click to open images &amp; videos"/>
    <hyperlink ref="W3622" r:id="rId3621" tooltip="Click to open images &amp; videos"/>
    <hyperlink ref="W3623" r:id="rId3622" tooltip="Click to open images &amp; videos"/>
    <hyperlink ref="W3624" r:id="rId3623" tooltip="Click to open images &amp; videos"/>
    <hyperlink ref="W3625" r:id="rId3624" tooltip="Click to open images &amp; videos"/>
    <hyperlink ref="W3626" r:id="rId3625" tooltip="Click to open images &amp; videos"/>
    <hyperlink ref="W3627" r:id="rId3626" tooltip="Click to open images &amp; videos"/>
    <hyperlink ref="W3628" r:id="rId3627" tooltip="Click to open images &amp; videos"/>
    <hyperlink ref="W3629" r:id="rId3628" tooltip="Click to open images &amp; videos"/>
    <hyperlink ref="W3630" r:id="rId3629" tooltip="Click to open images &amp; videos"/>
    <hyperlink ref="W3631" r:id="rId3630" tooltip="Click to open images &amp; videos"/>
    <hyperlink ref="W3632" r:id="rId3631" tooltip="Click to open images &amp; videos"/>
    <hyperlink ref="W3633" r:id="rId3632" tooltip="Click to open images &amp; videos"/>
    <hyperlink ref="W3634" r:id="rId3633" tooltip="Click to open images &amp; videos"/>
    <hyperlink ref="W3635" r:id="rId3634" tooltip="Click to open images &amp; videos"/>
    <hyperlink ref="W3636" r:id="rId3635" tooltip="Click to open images &amp; videos"/>
    <hyperlink ref="W3637" r:id="rId3636" tooltip="Click to open images &amp; videos"/>
    <hyperlink ref="W3638" r:id="rId3637" tooltip="Click to open images &amp; videos"/>
    <hyperlink ref="W3639" r:id="rId3638" tooltip="Click to open images &amp; videos"/>
    <hyperlink ref="W3640" r:id="rId3639" tooltip="Click to open images &amp; videos"/>
    <hyperlink ref="W3641" r:id="rId3640" tooltip="Click to open images &amp; videos"/>
    <hyperlink ref="W3642" r:id="rId3641" tooltip="Click to open images &amp; videos"/>
    <hyperlink ref="W3643" r:id="rId3642" tooltip="Click to open images &amp; videos"/>
    <hyperlink ref="W3644" r:id="rId3643" tooltip="Click to open images &amp; videos"/>
    <hyperlink ref="W3645" r:id="rId3644" tooltip="Click to open images &amp; videos"/>
    <hyperlink ref="W3646" r:id="rId3645" tooltip="Click to open images &amp; videos"/>
    <hyperlink ref="W3647" r:id="rId3646" tooltip="Click to open images &amp; videos"/>
    <hyperlink ref="W3648" r:id="rId3647" tooltip="Click to open images &amp; videos"/>
    <hyperlink ref="W3649" r:id="rId3648" tooltip="Click to open images &amp; videos"/>
    <hyperlink ref="W3650" r:id="rId3649" tooltip="Click to open images &amp; videos"/>
    <hyperlink ref="W3651" r:id="rId3650" tooltip="Click to open images &amp; videos"/>
    <hyperlink ref="W3652" r:id="rId3651" tooltip="Click to open images &amp; videos"/>
    <hyperlink ref="W3653" r:id="rId3652" tooltip="Click to open images &amp; videos"/>
    <hyperlink ref="W3654" r:id="rId3653" tooltip="Click to open images &amp; videos"/>
    <hyperlink ref="W3655" r:id="rId3654" tooltip="Click to open images &amp; videos"/>
    <hyperlink ref="W3656" r:id="rId3655" tooltip="Click to open images &amp; videos"/>
    <hyperlink ref="W3657" r:id="rId3656" tooltip="Click to open images &amp; videos"/>
    <hyperlink ref="W3658" r:id="rId3657" tooltip="Click to open images &amp; videos"/>
    <hyperlink ref="W3659" r:id="rId3658" tooltip="Click to open images &amp; videos"/>
    <hyperlink ref="W3660" r:id="rId3659" tooltip="Click to open images &amp; videos"/>
    <hyperlink ref="W3661" r:id="rId3660" tooltip="Click to open images &amp; videos"/>
    <hyperlink ref="W3662" r:id="rId3661" tooltip="Click to open images &amp; videos"/>
    <hyperlink ref="W3663" r:id="rId3662" tooltip="Click to open images &amp; videos"/>
    <hyperlink ref="W3664" r:id="rId3663" tooltip="Click to open images &amp; videos"/>
    <hyperlink ref="W3665" r:id="rId3664" tooltip="Click to open images &amp; videos"/>
    <hyperlink ref="W3666" r:id="rId3665" tooltip="Click to open images &amp; videos"/>
    <hyperlink ref="W3667" r:id="rId3666" tooltip="Click to open images &amp; videos"/>
    <hyperlink ref="W3668" r:id="rId3667" tooltip="Click to open images &amp; videos"/>
    <hyperlink ref="W3669" r:id="rId3668" tooltip="Click to open images &amp; videos"/>
    <hyperlink ref="W3670" r:id="rId3669" tooltip="Click to open images &amp; videos"/>
    <hyperlink ref="W3671" r:id="rId3670" tooltip="Click to open images &amp; videos"/>
    <hyperlink ref="W3672" r:id="rId3671" tooltip="Click to open images &amp; videos"/>
    <hyperlink ref="W3673" r:id="rId3672" tooltip="Click to open images &amp; videos"/>
    <hyperlink ref="W3674" r:id="rId3673" tooltip="Click to open images &amp; videos"/>
    <hyperlink ref="W3675" r:id="rId3674" tooltip="Click to open images &amp; videos"/>
    <hyperlink ref="W3676" r:id="rId3675" tooltip="Click to open images &amp; videos"/>
    <hyperlink ref="W3677" r:id="rId3676" tooltip="Click to open images &amp; videos"/>
    <hyperlink ref="W3678" r:id="rId3677" tooltip="Click to open images &amp; videos"/>
    <hyperlink ref="W3679" r:id="rId3678" tooltip="Click to open images &amp; videos"/>
    <hyperlink ref="W3680" r:id="rId3679" tooltip="Click to open images &amp; videos"/>
    <hyperlink ref="W3681" r:id="rId3680" tooltip="Click to open images &amp; videos"/>
    <hyperlink ref="W3682" r:id="rId3681" tooltip="Click to open images &amp; videos"/>
    <hyperlink ref="W3683" r:id="rId3682" tooltip="Click to open images &amp; videos"/>
    <hyperlink ref="W3684" r:id="rId3683" tooltip="Click to open images &amp; videos"/>
    <hyperlink ref="W3685" r:id="rId3684" tooltip="Click to open images &amp; videos"/>
    <hyperlink ref="W3686" r:id="rId3685" tooltip="Click to open images &amp; videos"/>
    <hyperlink ref="W3687" r:id="rId3686" tooltip="Click to open images &amp; videos"/>
    <hyperlink ref="W3688" r:id="rId3687" tooltip="Click to open images &amp; videos"/>
    <hyperlink ref="W3689" r:id="rId3688" tooltip="Click to open images &amp; videos"/>
    <hyperlink ref="W3690" r:id="rId3689" tooltip="Click to open images &amp; videos"/>
    <hyperlink ref="W3691" r:id="rId3690" tooltip="Click to open images &amp; videos"/>
    <hyperlink ref="W3692" r:id="rId3691" tooltip="Click to open images &amp; videos"/>
    <hyperlink ref="W3693" r:id="rId3692" tooltip="Click to open images &amp; videos"/>
    <hyperlink ref="W3694" r:id="rId3693" tooltip="Click to open images &amp; videos"/>
    <hyperlink ref="W3695" r:id="rId3694" tooltip="Click to open images &amp; videos"/>
    <hyperlink ref="W3696" r:id="rId3695" tooltip="Click to open images &amp; videos"/>
    <hyperlink ref="W3697" r:id="rId3696" tooltip="Click to open images &amp; videos"/>
    <hyperlink ref="W3698" r:id="rId3697" tooltip="Click to open images &amp; videos"/>
    <hyperlink ref="W3699" r:id="rId3698" tooltip="Click to open images &amp; videos"/>
    <hyperlink ref="W3700" r:id="rId3699" tooltip="Click to open images &amp; videos"/>
    <hyperlink ref="W3701" r:id="rId3700" tooltip="Click to open images &amp; videos"/>
    <hyperlink ref="W3702" r:id="rId3701" tooltip="Click to open images &amp; videos"/>
    <hyperlink ref="W3703" r:id="rId3702" tooltip="Click to open images &amp; videos"/>
    <hyperlink ref="W3704" r:id="rId3703" tooltip="Click to open images &amp; videos"/>
    <hyperlink ref="W3705" r:id="rId3704" tooltip="Click to open images &amp; videos"/>
    <hyperlink ref="W3706" r:id="rId3705" tooltip="Click to open images &amp; videos"/>
    <hyperlink ref="W3707" r:id="rId3706" tooltip="Click to open images &amp; videos"/>
    <hyperlink ref="W3708" r:id="rId3707" tooltip="Click to open images &amp; videos"/>
    <hyperlink ref="W3709" r:id="rId3708" tooltip="Click to open images &amp; videos"/>
    <hyperlink ref="W3710" r:id="rId3709" tooltip="Click to open images &amp; videos"/>
    <hyperlink ref="W3711" r:id="rId3710" tooltip="Click to open images &amp; videos"/>
    <hyperlink ref="W3712" r:id="rId3711" tooltip="Click to open images &amp; videos"/>
    <hyperlink ref="W3713" r:id="rId3712" tooltip="Click to open images &amp; videos"/>
    <hyperlink ref="W3714" r:id="rId3713" tooltip="Click to open images &amp; videos"/>
    <hyperlink ref="W3715" r:id="rId3714" tooltip="Click to open images &amp; videos"/>
    <hyperlink ref="W3716" r:id="rId3715" tooltip="Click to open images &amp; videos"/>
    <hyperlink ref="W3717" r:id="rId3716" tooltip="Click to open images &amp; videos"/>
    <hyperlink ref="W3718" r:id="rId3717" tooltip="Click to open images &amp; videos"/>
    <hyperlink ref="W3719" r:id="rId3718" tooltip="Click to open images &amp; videos"/>
    <hyperlink ref="W3720" r:id="rId3719" tooltip="Click to open images &amp; videos"/>
    <hyperlink ref="W3721" r:id="rId3720" tooltip="Click to open images &amp; videos"/>
    <hyperlink ref="W3722" r:id="rId3721" tooltip="Click to open images &amp; videos"/>
    <hyperlink ref="W3723" r:id="rId3722" tooltip="Click to open images &amp; videos"/>
    <hyperlink ref="W3724" r:id="rId3723" tooltip="Click to open images &amp; videos"/>
    <hyperlink ref="W3725" r:id="rId3724" tooltip="Click to open images &amp; videos"/>
    <hyperlink ref="W3726" r:id="rId3725" tooltip="Click to open images &amp; videos"/>
    <hyperlink ref="W3727" r:id="rId3726" tooltip="Click to open images &amp; videos"/>
    <hyperlink ref="W3728" r:id="rId3727" tooltip="Click to open images &amp; videos"/>
    <hyperlink ref="W3729" r:id="rId3728" tooltip="Click to open images &amp; videos"/>
    <hyperlink ref="W3730" r:id="rId3729" tooltip="Click to open images &amp; videos"/>
    <hyperlink ref="W3731" r:id="rId3730" tooltip="Click to open images &amp; videos"/>
    <hyperlink ref="W3732" r:id="rId3731" tooltip="Click to open images &amp; videos"/>
    <hyperlink ref="W3733" r:id="rId3732" tooltip="Click to open images &amp; videos"/>
    <hyperlink ref="W3734" r:id="rId3733" tooltip="Click to open images &amp; videos"/>
    <hyperlink ref="W3735" r:id="rId3734" tooltip="Click to open images &amp; videos"/>
    <hyperlink ref="W3736" r:id="rId3735" tooltip="Click to open images &amp; videos"/>
    <hyperlink ref="W3737" r:id="rId3736" tooltip="Click to open images &amp; videos"/>
    <hyperlink ref="W3738" r:id="rId3737" tooltip="Click to open images &amp; videos"/>
    <hyperlink ref="W3739" r:id="rId3738" tooltip="Click to open images &amp; videos"/>
    <hyperlink ref="W3740" r:id="rId3739" tooltip="Click to open images &amp; videos"/>
    <hyperlink ref="W3741" r:id="rId3740" tooltip="Click to open images &amp; videos"/>
    <hyperlink ref="W3742" r:id="rId3741" tooltip="Click to open images &amp; videos"/>
    <hyperlink ref="W3743" r:id="rId3742" tooltip="Click to open images &amp; videos"/>
    <hyperlink ref="W3744" r:id="rId3743" tooltip="Click to open images &amp; videos"/>
    <hyperlink ref="W3745" r:id="rId3744" tooltip="Click to open images &amp; videos"/>
    <hyperlink ref="W3746" r:id="rId3745" tooltip="Click to open images &amp; videos"/>
    <hyperlink ref="W3747" r:id="rId3746" tooltip="Click to open images &amp; videos"/>
    <hyperlink ref="W3748" r:id="rId3747" tooltip="Click to open images &amp; videos"/>
    <hyperlink ref="W3749" r:id="rId3748" tooltip="Click to open images &amp; videos"/>
    <hyperlink ref="W3750" r:id="rId3749" tooltip="Click to open images &amp; videos"/>
    <hyperlink ref="W3751" r:id="rId3750" tooltip="Click to open images &amp; videos"/>
    <hyperlink ref="W3752" r:id="rId3751" tooltip="Click to open images &amp; videos"/>
    <hyperlink ref="W3753" r:id="rId3752" tooltip="Click to open images &amp; videos"/>
    <hyperlink ref="W3754" r:id="rId3753" tooltip="Click to open images &amp; videos"/>
    <hyperlink ref="W3755" r:id="rId3754" tooltip="Click to open images &amp; videos"/>
    <hyperlink ref="W3756" r:id="rId3755" tooltip="Click to open images &amp; videos"/>
    <hyperlink ref="W3757" r:id="rId3756" tooltip="Click to open images &amp; videos"/>
    <hyperlink ref="W3758" r:id="rId3757" tooltip="Click to open images &amp; videos"/>
    <hyperlink ref="W3759" r:id="rId3758" tooltip="Click to open images &amp; videos"/>
    <hyperlink ref="W3760" r:id="rId3759" tooltip="Click to open images &amp; videos"/>
    <hyperlink ref="W3761" r:id="rId3760" tooltip="Click to open images &amp; videos"/>
    <hyperlink ref="W3762" r:id="rId3761" tooltip="Click to open images &amp; videos"/>
    <hyperlink ref="W3763" r:id="rId3762" tooltip="Click to open images &amp; videos"/>
    <hyperlink ref="W3764" r:id="rId3763" tooltip="Click to open images &amp; videos"/>
    <hyperlink ref="W3765" r:id="rId3764" tooltip="Click to open images &amp; videos"/>
    <hyperlink ref="W3766" r:id="rId3765" tooltip="Click to open images &amp; videos"/>
    <hyperlink ref="W3767" r:id="rId3766" tooltip="Click to open images &amp; videos"/>
    <hyperlink ref="W3768" r:id="rId3767" tooltip="Click to open images &amp; videos"/>
    <hyperlink ref="W3769" r:id="rId3768" tooltip="Click to open images &amp; videos"/>
    <hyperlink ref="W3770" r:id="rId3769" tooltip="Click to open images &amp; videos"/>
    <hyperlink ref="W3771" r:id="rId3770" tooltip="Click to open images &amp; videos"/>
    <hyperlink ref="W3772" r:id="rId3771" tooltip="Click to open images &amp; videos"/>
    <hyperlink ref="W3773" r:id="rId3772" tooltip="Click to open images &amp; videos"/>
    <hyperlink ref="W3774" r:id="rId3773" tooltip="Click to open images &amp; videos"/>
    <hyperlink ref="W3775" r:id="rId3774" tooltip="Click to open images &amp; videos"/>
    <hyperlink ref="W3776" r:id="rId3775" tooltip="Click to open images &amp; videos"/>
    <hyperlink ref="W3777" r:id="rId3776" tooltip="Click to open images &amp; videos"/>
    <hyperlink ref="W3778" r:id="rId3777" tooltip="Click to open images &amp; videos"/>
    <hyperlink ref="W3779" r:id="rId3778" tooltip="Click to open images &amp; videos"/>
    <hyperlink ref="W3780" r:id="rId3779" tooltip="Click to open images &amp; videos"/>
    <hyperlink ref="W3781" r:id="rId3780" tooltip="Click to open images &amp; videos"/>
    <hyperlink ref="W3782" r:id="rId3781" tooltip="Click to open images &amp; videos"/>
    <hyperlink ref="W3783" r:id="rId3782" tooltip="Click to open images &amp; videos"/>
    <hyperlink ref="W3784" r:id="rId3783" tooltip="Click to open images &amp; videos"/>
    <hyperlink ref="W3785" r:id="rId3784" tooltip="Click to open images &amp; videos"/>
    <hyperlink ref="W3786" r:id="rId3785" tooltip="Click to open images &amp; videos"/>
    <hyperlink ref="W3787" r:id="rId3786" tooltip="Click to open images &amp; videos"/>
    <hyperlink ref="W3788" r:id="rId3787" tooltip="Click to open images &amp; videos"/>
    <hyperlink ref="W3789" r:id="rId3788" tooltip="Click to open images &amp; videos"/>
    <hyperlink ref="W3790" r:id="rId3789" tooltip="Click to open images &amp; videos"/>
    <hyperlink ref="W3791" r:id="rId3790" tooltip="Click to open images &amp; videos"/>
    <hyperlink ref="W3792" r:id="rId3791" tooltip="Click to open images &amp; videos"/>
    <hyperlink ref="W3793" r:id="rId3792" tooltip="Click to open images &amp; videos"/>
    <hyperlink ref="W3794" r:id="rId3793" tooltip="Click to open images &amp; videos"/>
    <hyperlink ref="W3795" r:id="rId3794" tooltip="Click to open images &amp; videos"/>
    <hyperlink ref="W3796" r:id="rId3795" tooltip="Click to open images &amp; videos"/>
    <hyperlink ref="W3797" r:id="rId3796" tooltip="Click to open images &amp; videos"/>
    <hyperlink ref="W3798" r:id="rId3797" tooltip="Click to open images &amp; videos"/>
    <hyperlink ref="W3799" r:id="rId3798" tooltip="Click to open images &amp; videos"/>
    <hyperlink ref="W3800" r:id="rId3799" tooltip="Click to open images &amp; videos"/>
    <hyperlink ref="W3801" r:id="rId3800" tooltip="Click to open images &amp; videos"/>
    <hyperlink ref="W3802" r:id="rId3801" tooltip="Click to open images &amp; videos"/>
    <hyperlink ref="W3803" r:id="rId3802" tooltip="Click to open images &amp; videos"/>
    <hyperlink ref="W3804" r:id="rId3803" tooltip="Click to open images &amp; videos"/>
    <hyperlink ref="W3805" r:id="rId3804" tooltip="Click to open images &amp; videos"/>
    <hyperlink ref="W3806" r:id="rId3805" tooltip="Click to open images &amp; videos"/>
    <hyperlink ref="W3807" r:id="rId3806" tooltip="Click to open images &amp; videos"/>
    <hyperlink ref="W3808" r:id="rId3807" tooltip="Click to open images &amp; videos"/>
    <hyperlink ref="W3809" r:id="rId3808" tooltip="Click to open images &amp; videos"/>
    <hyperlink ref="W3810" r:id="rId3809" tooltip="Click to open images &amp; videos"/>
    <hyperlink ref="W3811" r:id="rId3810" tooltip="Click to open images &amp; videos"/>
    <hyperlink ref="W3812" r:id="rId3811" tooltip="Click to open images &amp; videos"/>
    <hyperlink ref="W3813" r:id="rId3812" tooltip="Click to open images &amp; videos"/>
    <hyperlink ref="W3814" r:id="rId3813" tooltip="Click to open images &amp; videos"/>
    <hyperlink ref="W3815" r:id="rId3814" tooltip="Click to open images &amp; videos"/>
    <hyperlink ref="W3816" r:id="rId3815" tooltip="Click to open images &amp; videos"/>
    <hyperlink ref="W3817" r:id="rId3816" tooltip="Click to open images &amp; videos"/>
    <hyperlink ref="W3818" r:id="rId3817" tooltip="Click to open images &amp; videos"/>
    <hyperlink ref="W3819" r:id="rId3818" tooltip="Click to open images &amp; videos"/>
    <hyperlink ref="W3820" r:id="rId3819" tooltip="Click to open images &amp; videos"/>
    <hyperlink ref="W3821" r:id="rId3820" tooltip="Click to open images &amp; videos"/>
    <hyperlink ref="W3822" r:id="rId3821" tooltip="Click to open images &amp; videos"/>
    <hyperlink ref="W3823" r:id="rId3822" tooltip="Click to open images &amp; videos"/>
    <hyperlink ref="W3824" r:id="rId3823" tooltip="Click to open images &amp; videos"/>
    <hyperlink ref="W3825" r:id="rId3824" tooltip="Click to open images &amp; videos"/>
    <hyperlink ref="W3826" r:id="rId3825" tooltip="Click to open images &amp; videos"/>
    <hyperlink ref="W3827" r:id="rId3826" tooltip="Click to open images &amp; videos"/>
    <hyperlink ref="W3828" r:id="rId3827" tooltip="Click to open images &amp; videos"/>
    <hyperlink ref="W3829" r:id="rId3828" tooltip="Click to open images &amp; videos"/>
    <hyperlink ref="W3830" r:id="rId3829" tooltip="Click to open images &amp; videos"/>
    <hyperlink ref="W3831" r:id="rId3830" tooltip="Click to open images &amp; videos"/>
    <hyperlink ref="W3832" r:id="rId3831" tooltip="Click to open images &amp; videos"/>
    <hyperlink ref="W3833" r:id="rId3832" tooltip="Click to open images &amp; videos"/>
    <hyperlink ref="W3834" r:id="rId3833" tooltip="Click to open images &amp; videos"/>
    <hyperlink ref="W3835" r:id="rId3834" tooltip="Click to open images &amp; videos"/>
    <hyperlink ref="W3836" r:id="rId3835" tooltip="Click to open images &amp; videos"/>
    <hyperlink ref="W3837" r:id="rId3836" tooltip="Click to open images &amp; videos"/>
    <hyperlink ref="W3838" r:id="rId3837" tooltip="Click to open images &amp; videos"/>
    <hyperlink ref="W3839" r:id="rId3838" tooltip="Click to open images &amp; videos"/>
    <hyperlink ref="W3840" r:id="rId3839" tooltip="Click to open images &amp; videos"/>
    <hyperlink ref="W3841" r:id="rId3840" tooltip="Click to open images &amp; videos"/>
    <hyperlink ref="W3842" r:id="rId3841" tooltip="Click to open images &amp; videos"/>
    <hyperlink ref="W3843" r:id="rId3842" tooltip="Click to open images &amp; videos"/>
    <hyperlink ref="W3844" r:id="rId3843" tooltip="Click to open images &amp; videos"/>
    <hyperlink ref="W3845" r:id="rId3844" tooltip="Click to open images &amp; videos"/>
    <hyperlink ref="W3846" r:id="rId3845" tooltip="Click to open images &amp; videos"/>
    <hyperlink ref="W3847" r:id="rId3846" tooltip="Click to open images &amp; videos"/>
    <hyperlink ref="W3848" r:id="rId3847" tooltip="Click to open images &amp; videos"/>
    <hyperlink ref="W3849" r:id="rId3848" tooltip="Click to open images &amp; videos"/>
    <hyperlink ref="W3850" r:id="rId3849" tooltip="Click to open images &amp; videos"/>
    <hyperlink ref="W3851" r:id="rId3850" tooltip="Click to open images &amp; videos"/>
    <hyperlink ref="W3852" r:id="rId3851" tooltip="Click to open images &amp; videos"/>
    <hyperlink ref="W3853" r:id="rId3852" tooltip="Click to open images &amp; videos"/>
    <hyperlink ref="W3854" r:id="rId3853" tooltip="Click to open images &amp; videos"/>
    <hyperlink ref="W3855" r:id="rId3854" tooltip="Click to open images &amp; videos"/>
    <hyperlink ref="W3856" r:id="rId3855" tooltip="Click to open images &amp; videos"/>
    <hyperlink ref="W3857" r:id="rId3856" tooltip="Click to open images &amp; videos"/>
    <hyperlink ref="W3858" r:id="rId3857" tooltip="Click to open images &amp; videos"/>
    <hyperlink ref="W3859" r:id="rId3858" tooltip="Click to open images &amp; videos"/>
    <hyperlink ref="W3860" r:id="rId3859" tooltip="Click to open images &amp; videos"/>
    <hyperlink ref="W3861" r:id="rId3860" tooltip="Click to open images &amp; videos"/>
    <hyperlink ref="W3862" r:id="rId3861" tooltip="Click to open images &amp; videos"/>
    <hyperlink ref="W3863" r:id="rId3862" tooltip="Click to open images &amp; videos"/>
    <hyperlink ref="W3864" r:id="rId3863" tooltip="Click to open images &amp; videos"/>
    <hyperlink ref="W3865" r:id="rId3864" tooltip="Click to open images &amp; videos"/>
    <hyperlink ref="W3866" r:id="rId3865" tooltip="Click to open images &amp; videos"/>
    <hyperlink ref="W3867" r:id="rId3866" tooltip="Click to open images &amp; videos"/>
    <hyperlink ref="W3868" r:id="rId3867" tooltip="Click to open images &amp; videos"/>
    <hyperlink ref="W3869" r:id="rId3868" tooltip="Click to open images &amp; videos"/>
    <hyperlink ref="W3870" r:id="rId3869" tooltip="Click to open images &amp; videos"/>
    <hyperlink ref="W3871" r:id="rId3870" tooltip="Click to open images &amp; videos"/>
    <hyperlink ref="W3872" r:id="rId3871" tooltip="Click to open images &amp; videos"/>
    <hyperlink ref="W3873" r:id="rId3872" tooltip="Click to open images &amp; videos"/>
    <hyperlink ref="W3874" r:id="rId3873" tooltip="Click to open images &amp; videos"/>
    <hyperlink ref="W3875" r:id="rId3874" tooltip="Click to open images &amp; videos"/>
    <hyperlink ref="W3876" r:id="rId3875" tooltip="Click to open images &amp; videos"/>
    <hyperlink ref="W3877" r:id="rId3876" tooltip="Click to open images &amp; videos"/>
    <hyperlink ref="W3878" r:id="rId3877" tooltip="Click to open images &amp; videos"/>
    <hyperlink ref="W3879" r:id="rId3878" tooltip="Click to open images &amp; videos"/>
    <hyperlink ref="W3880" r:id="rId3879" tooltip="Click to open images &amp; videos"/>
    <hyperlink ref="W3881" r:id="rId3880" tooltip="Click to open images &amp; videos"/>
    <hyperlink ref="W3882" r:id="rId3881" tooltip="Click to open images &amp; videos"/>
    <hyperlink ref="W3883" r:id="rId3882" tooltip="Click to open images &amp; videos"/>
    <hyperlink ref="W3884" r:id="rId3883" tooltip="Click to open images &amp; videos"/>
    <hyperlink ref="W3885" r:id="rId3884" tooltip="Click to open images &amp; videos"/>
    <hyperlink ref="W3886" r:id="rId3885" tooltip="Click to open images &amp; videos"/>
    <hyperlink ref="W3887" r:id="rId3886" tooltip="Click to open images &amp; videos"/>
    <hyperlink ref="W3888" r:id="rId3887" tooltip="Click to open images &amp; videos"/>
    <hyperlink ref="W3889" r:id="rId3888" tooltip="Click to open images &amp; videos"/>
    <hyperlink ref="W3890" r:id="rId3889" tooltip="Click to open images &amp; videos"/>
    <hyperlink ref="W3891" r:id="rId3890" tooltip="Click to open images &amp; videos"/>
    <hyperlink ref="W3892" r:id="rId3891" tooltip="Click to open images &amp; videos"/>
    <hyperlink ref="W3893" r:id="rId3892" tooltip="Click to open images &amp; videos"/>
    <hyperlink ref="W3894" r:id="rId3893" tooltip="Click to open images &amp; videos"/>
    <hyperlink ref="W3895" r:id="rId3894" tooltip="Click to open images &amp; videos"/>
    <hyperlink ref="W3896" r:id="rId3895" tooltip="Click to open images &amp; videos"/>
    <hyperlink ref="W3897" r:id="rId3896" tooltip="Click to open images &amp; videos"/>
    <hyperlink ref="W3898" r:id="rId3897" tooltip="Click to open images &amp; videos"/>
    <hyperlink ref="W3899" r:id="rId3898" tooltip="Click to open images &amp; videos"/>
    <hyperlink ref="W3900" r:id="rId3899" tooltip="Click to open images &amp; videos"/>
    <hyperlink ref="W3901" r:id="rId3900" tooltip="Click to open images &amp; videos"/>
    <hyperlink ref="W3902" r:id="rId3901" tooltip="Click to open images &amp; videos"/>
    <hyperlink ref="W3903" r:id="rId3902" tooltip="Click to open images &amp; videos"/>
    <hyperlink ref="W3904" r:id="rId3903" tooltip="Click to open images &amp; videos"/>
    <hyperlink ref="W3905" r:id="rId3904" tooltip="Click to open images &amp; videos"/>
    <hyperlink ref="W3906" r:id="rId3905" tooltip="Click to open images &amp; videos"/>
    <hyperlink ref="W3907" r:id="rId3906" tooltip="Click to open images &amp; videos"/>
    <hyperlink ref="W3908" r:id="rId3907" tooltip="Click to open images &amp; videos"/>
    <hyperlink ref="W3909" r:id="rId3908" tooltip="Click to open images &amp; videos"/>
    <hyperlink ref="W3910" r:id="rId3909" tooltip="Click to open images &amp; videos"/>
    <hyperlink ref="W3911" r:id="rId3910" tooltip="Click to open images &amp; videos"/>
    <hyperlink ref="W3912" r:id="rId3911" tooltip="Click to open images &amp; videos"/>
    <hyperlink ref="W3913" r:id="rId3912" tooltip="Click to open images &amp; videos"/>
    <hyperlink ref="W3914" r:id="rId3913" tooltip="Click to open images &amp; videos"/>
    <hyperlink ref="W3915" r:id="rId3914" tooltip="Click to open images &amp; videos"/>
    <hyperlink ref="W3916" r:id="rId3915" tooltip="Click to open images &amp; videos"/>
    <hyperlink ref="W3917" r:id="rId3916" tooltip="Click to open images &amp; videos"/>
    <hyperlink ref="W3918" r:id="rId3917" tooltip="Click to open images &amp; videos"/>
    <hyperlink ref="W3919" r:id="rId3918" tooltip="Click to open images &amp; videos"/>
    <hyperlink ref="W3920" r:id="rId3919" tooltip="Click to open images &amp; videos"/>
    <hyperlink ref="W3921" r:id="rId3920" tooltip="Click to open images &amp; videos"/>
    <hyperlink ref="W3922" r:id="rId3921" tooltip="Click to open images &amp; videos"/>
    <hyperlink ref="W3923" r:id="rId3922" tooltip="Click to open images &amp; videos"/>
    <hyperlink ref="W3924" r:id="rId3923" tooltip="Click to open images &amp; videos"/>
    <hyperlink ref="W3925" r:id="rId3924" tooltip="Click to open images &amp; videos"/>
    <hyperlink ref="W3926" r:id="rId3925" tooltip="Click to open images &amp; videos"/>
    <hyperlink ref="W3927" r:id="rId3926" tooltip="Click to open images &amp; videos"/>
    <hyperlink ref="W3928" r:id="rId3927" tooltip="Click to open images &amp; videos"/>
    <hyperlink ref="W3929" r:id="rId3928" tooltip="Click to open images &amp; videos"/>
    <hyperlink ref="W3930" r:id="rId3929" tooltip="Click to open images &amp; videos"/>
    <hyperlink ref="W3931" r:id="rId3930" tooltip="Click to open images &amp; videos"/>
    <hyperlink ref="W3932" r:id="rId3931" tooltip="Click to open images &amp; videos"/>
    <hyperlink ref="W3933" r:id="rId3932" tooltip="Click to open images &amp; videos"/>
    <hyperlink ref="W3934" r:id="rId3933" tooltip="Click to open images &amp; videos"/>
    <hyperlink ref="W3935" r:id="rId3934" tooltip="Click to open images &amp; videos"/>
    <hyperlink ref="W3936" r:id="rId3935" tooltip="Click to open images &amp; videos"/>
    <hyperlink ref="W3937" r:id="rId3936" tooltip="Click to open images &amp; videos"/>
    <hyperlink ref="W3938" r:id="rId3937" tooltip="Click to open images &amp; videos"/>
    <hyperlink ref="W3939" r:id="rId3938" tooltip="Click to open images &amp; videos"/>
    <hyperlink ref="W3940" r:id="rId3939" tooltip="Click to open images &amp; videos"/>
    <hyperlink ref="W3941" r:id="rId3940" tooltip="Click to open images &amp; videos"/>
    <hyperlink ref="W3942" r:id="rId3941" tooltip="Click to open images &amp; videos"/>
    <hyperlink ref="W3943" r:id="rId3942" tooltip="Click to open images &amp; videos"/>
    <hyperlink ref="W3944" r:id="rId3943" tooltip="Click to open images &amp; videos"/>
    <hyperlink ref="W3945" r:id="rId3944" tooltip="Click to open images &amp; videos"/>
    <hyperlink ref="W3946" r:id="rId3945" tooltip="Click to open images &amp; videos"/>
    <hyperlink ref="W3947" r:id="rId3946" tooltip="Click to open images &amp; videos"/>
    <hyperlink ref="W3948" r:id="rId3947" tooltip="Click to open images &amp; videos"/>
    <hyperlink ref="W3949" r:id="rId3948" tooltip="Click to open images &amp; videos"/>
    <hyperlink ref="W3950" r:id="rId3949" tooltip="Click to open images &amp; videos"/>
    <hyperlink ref="W3951" r:id="rId3950" tooltip="Click to open images &amp; videos"/>
    <hyperlink ref="W3952" r:id="rId3951" tooltip="Click to open images &amp; videos"/>
    <hyperlink ref="W3953" r:id="rId3952" tooltip="Click to open images &amp; videos"/>
    <hyperlink ref="W3954" r:id="rId3953" tooltip="Click to open images &amp; videos"/>
    <hyperlink ref="W3955" r:id="rId3954" tooltip="Click to open images &amp; videos"/>
    <hyperlink ref="W3956" r:id="rId3955" tooltip="Click to open images &amp; videos"/>
    <hyperlink ref="W3957" r:id="rId3956" tooltip="Click to open images &amp; videos"/>
    <hyperlink ref="W3958" r:id="rId3957" tooltip="Click to open images &amp; videos"/>
    <hyperlink ref="W3959" r:id="rId3958" tooltip="Click to open images &amp; videos"/>
    <hyperlink ref="W3960" r:id="rId3959" tooltip="Click to open images &amp; videos"/>
    <hyperlink ref="W3961" r:id="rId3960" tooltip="Click to open images &amp; videos"/>
    <hyperlink ref="W3962" r:id="rId3961" tooltip="Click to open images &amp; videos"/>
    <hyperlink ref="W3963" r:id="rId3962" tooltip="Click to open images &amp; videos"/>
    <hyperlink ref="W3964" r:id="rId3963" tooltip="Click to open images &amp; videos"/>
    <hyperlink ref="W3965" r:id="rId3964" tooltip="Click to open images &amp; videos"/>
    <hyperlink ref="W3966" r:id="rId3965" tooltip="Click to open images &amp; videos"/>
    <hyperlink ref="W3967" r:id="rId3966" tooltip="Click to open images &amp; videos"/>
    <hyperlink ref="W3968" r:id="rId3967" tooltip="Click to open images &amp; videos"/>
    <hyperlink ref="W3969" r:id="rId3968" tooltip="Click to open images &amp; videos"/>
    <hyperlink ref="W3970" r:id="rId3969" tooltip="Click to open images &amp; videos"/>
    <hyperlink ref="W3971" r:id="rId3970" tooltip="Click to open images &amp; videos"/>
    <hyperlink ref="W3972" r:id="rId3971" tooltip="Click to open images &amp; videos"/>
    <hyperlink ref="W3973" r:id="rId3972" tooltip="Click to open images &amp; videos"/>
    <hyperlink ref="W3974" r:id="rId3973" tooltip="Click to open images &amp; videos"/>
    <hyperlink ref="W3975" r:id="rId3974" tooltip="Click to open images &amp; videos"/>
    <hyperlink ref="W3976" r:id="rId3975" tooltip="Click to open images &amp; videos"/>
    <hyperlink ref="W3977" r:id="rId3976" tooltip="Click to open images &amp; videos"/>
    <hyperlink ref="W3978" r:id="rId3977" tooltip="Click to open images &amp; videos"/>
    <hyperlink ref="W3979" r:id="rId3978" tooltip="Click to open images &amp; videos"/>
    <hyperlink ref="W3980" r:id="rId3979" tooltip="Click to open images &amp; videos"/>
    <hyperlink ref="W3981" r:id="rId3980" tooltip="Click to open images &amp; videos"/>
    <hyperlink ref="W3982" r:id="rId3981" tooltip="Click to open images &amp; videos"/>
    <hyperlink ref="W3983" r:id="rId3982" tooltip="Click to open images &amp; videos"/>
    <hyperlink ref="W3984" r:id="rId3983" tooltip="Click to open images &amp; videos"/>
    <hyperlink ref="W3985" r:id="rId3984" tooltip="Click to open images &amp; videos"/>
    <hyperlink ref="W3986" r:id="rId3985" tooltip="Click to open images &amp; videos"/>
    <hyperlink ref="W3987" r:id="rId3986" tooltip="Click to open images &amp; videos"/>
    <hyperlink ref="W3988" r:id="rId3987" tooltip="Click to open images &amp; videos"/>
    <hyperlink ref="W3989" r:id="rId3988" tooltip="Click to open images &amp; videos"/>
    <hyperlink ref="W3990" r:id="rId3989" tooltip="Click to open images &amp; videos"/>
    <hyperlink ref="W3991" r:id="rId3990" tooltip="Click to open images &amp; videos"/>
    <hyperlink ref="W3992" r:id="rId3991" tooltip="Click to open images &amp; videos"/>
    <hyperlink ref="W3993" r:id="rId3992" tooltip="Click to open images &amp; videos"/>
    <hyperlink ref="W3994" r:id="rId3993" tooltip="Click to open images &amp; videos"/>
    <hyperlink ref="W3995" r:id="rId3994" tooltip="Click to open images &amp; videos"/>
    <hyperlink ref="W3996" r:id="rId3995" tooltip="Click to open images &amp; videos"/>
    <hyperlink ref="W3997" r:id="rId3996" tooltip="Click to open images &amp; videos"/>
    <hyperlink ref="W3998" r:id="rId3997" tooltip="Click to open images &amp; videos"/>
    <hyperlink ref="W3999" r:id="rId3998" tooltip="Click to open images &amp; videos"/>
    <hyperlink ref="W4000" r:id="rId3999" tooltip="Click to open images &amp; videos"/>
    <hyperlink ref="W4001" r:id="rId4000" tooltip="Click to open images &amp; videos"/>
    <hyperlink ref="W4002" r:id="rId4001" tooltip="Click to open images &amp; videos"/>
    <hyperlink ref="W4003" r:id="rId4002" tooltip="Click to open images &amp; videos"/>
    <hyperlink ref="W4004" r:id="rId4003" tooltip="Click to open images &amp; videos"/>
    <hyperlink ref="W4005" r:id="rId4004" tooltip="Click to open images &amp; videos"/>
    <hyperlink ref="W4006" r:id="rId4005" tooltip="Click to open images &amp; videos"/>
    <hyperlink ref="W4007" r:id="rId4006" tooltip="Click to open images &amp; videos"/>
    <hyperlink ref="W4008" r:id="rId4007" tooltip="Click to open images &amp; videos"/>
    <hyperlink ref="W4009" r:id="rId4008" tooltip="Click to open images &amp; videos"/>
    <hyperlink ref="W4010" r:id="rId4009" tooltip="Click to open images &amp; videos"/>
    <hyperlink ref="W4011" r:id="rId4010" tooltip="Click to open images &amp; videos"/>
    <hyperlink ref="W4012" r:id="rId4011" tooltip="Click to open images &amp; videos"/>
    <hyperlink ref="W4013" r:id="rId4012" tooltip="Click to open images &amp; videos"/>
    <hyperlink ref="W4014" r:id="rId4013" tooltip="Click to open images &amp; videos"/>
    <hyperlink ref="W4015" r:id="rId4014" tooltip="Click to open images &amp; videos"/>
    <hyperlink ref="W4016" r:id="rId4015" tooltip="Click to open images &amp; videos"/>
    <hyperlink ref="W4017" r:id="rId4016" tooltip="Click to open images &amp; videos"/>
    <hyperlink ref="W4018" r:id="rId4017" tooltip="Click to open images &amp; videos"/>
    <hyperlink ref="W4019" r:id="rId4018" tooltip="Click to open images &amp; videos"/>
    <hyperlink ref="W4020" r:id="rId4019" tooltip="Click to open images &amp; videos"/>
    <hyperlink ref="W4021" r:id="rId4020" tooltip="Click to open images &amp; videos"/>
    <hyperlink ref="W4022" r:id="rId4021" tooltip="Click to open images &amp; videos"/>
    <hyperlink ref="W4023" r:id="rId4022" tooltip="Click to open images &amp; videos"/>
    <hyperlink ref="W4024" r:id="rId4023" tooltip="Click to open images &amp; videos"/>
    <hyperlink ref="W4025" r:id="rId4024" tooltip="Click to open images &amp; videos"/>
    <hyperlink ref="W4026" r:id="rId4025" tooltip="Click to open images &amp; videos"/>
    <hyperlink ref="W4027" r:id="rId4026" tooltip="Click to open images &amp; videos"/>
    <hyperlink ref="W4028" r:id="rId4027" tooltip="Click to open images &amp; videos"/>
    <hyperlink ref="W4029" r:id="rId4028" tooltip="Click to open images &amp; videos"/>
    <hyperlink ref="W4030" r:id="rId4029" tooltip="Click to open images &amp; videos"/>
    <hyperlink ref="W4031" r:id="rId4030" tooltip="Click to open images &amp; videos"/>
    <hyperlink ref="W4032" r:id="rId4031" tooltip="Click to open images &amp; videos"/>
    <hyperlink ref="W4033" r:id="rId4032" tooltip="Click to open images &amp; videos"/>
    <hyperlink ref="W4034" r:id="rId4033" tooltip="Click to open images &amp; videos"/>
    <hyperlink ref="W4035" r:id="rId4034" tooltip="Click to open images &amp; videos"/>
    <hyperlink ref="W4036" r:id="rId4035" tooltip="Click to open images &amp; videos"/>
    <hyperlink ref="W4037" r:id="rId4036" tooltip="Click to open images &amp; videos"/>
    <hyperlink ref="W4038" r:id="rId4037" tooltip="Click to open images &amp; videos"/>
    <hyperlink ref="W4039" r:id="rId4038" tooltip="Click to open images &amp; videos"/>
    <hyperlink ref="W4040" r:id="rId4039" tooltip="Click to open images &amp; videos"/>
    <hyperlink ref="W4041" r:id="rId4040" tooltip="Click to open images &amp; videos"/>
    <hyperlink ref="W4042" r:id="rId4041" tooltip="Click to open images &amp; videos"/>
    <hyperlink ref="W4043" r:id="rId4042" tooltip="Click to open images &amp; videos"/>
    <hyperlink ref="W4044" r:id="rId4043" tooltip="Click to open images &amp; videos"/>
    <hyperlink ref="W4045" r:id="rId4044" tooltip="Click to open images &amp; videos"/>
    <hyperlink ref="W4046" r:id="rId4045" tooltip="Click to open images &amp; videos"/>
    <hyperlink ref="W4047" r:id="rId4046" tooltip="Click to open images &amp; videos"/>
    <hyperlink ref="W4048" r:id="rId4047" tooltip="Click to open images &amp; videos"/>
    <hyperlink ref="W4049" r:id="rId4048" tooltip="Click to open images &amp; videos"/>
    <hyperlink ref="W4050" r:id="rId4049" tooltip="Click to open images &amp; videos"/>
    <hyperlink ref="W4051" r:id="rId4050" tooltip="Click to open images &amp; videos"/>
    <hyperlink ref="W4052" r:id="rId4051" tooltip="Click to open images &amp; videos"/>
    <hyperlink ref="W4053" r:id="rId4052" tooltip="Click to open images &amp; videos"/>
    <hyperlink ref="W4054" r:id="rId4053" tooltip="Click to open images &amp; videos"/>
    <hyperlink ref="W4055" r:id="rId4054" tooltip="Click to open images &amp; videos"/>
    <hyperlink ref="W4056" r:id="rId4055" tooltip="Click to open images &amp; videos"/>
    <hyperlink ref="W4057" r:id="rId4056" tooltip="Click to open images &amp; videos"/>
    <hyperlink ref="W4058" r:id="rId4057" tooltip="Click to open images &amp; videos"/>
    <hyperlink ref="W4059" r:id="rId4058" tooltip="Click to open images &amp; videos"/>
    <hyperlink ref="W4060" r:id="rId4059" tooltip="Click to open images &amp; videos"/>
    <hyperlink ref="W4061" r:id="rId4060" tooltip="Click to open images &amp; videos"/>
    <hyperlink ref="W4062" r:id="rId4061" tooltip="Click to open images &amp; videos"/>
    <hyperlink ref="W4063" r:id="rId4062" tooltip="Click to open images &amp; videos"/>
    <hyperlink ref="W4064" r:id="rId4063" tooltip="Click to open images &amp; videos"/>
    <hyperlink ref="W4065" r:id="rId4064" tooltip="Click to open images &amp; videos"/>
    <hyperlink ref="W4066" r:id="rId4065" tooltip="Click to open images &amp; videos"/>
    <hyperlink ref="W4067" r:id="rId4066" tooltip="Click to open images &amp; videos"/>
    <hyperlink ref="W4068" r:id="rId4067" tooltip="Click to open images &amp; videos"/>
    <hyperlink ref="W4069" r:id="rId4068" tooltip="Click to open images &amp; videos"/>
    <hyperlink ref="W4070" r:id="rId4069" tooltip="Click to open images &amp; videos"/>
    <hyperlink ref="W4071" r:id="rId4070" tooltip="Click to open images &amp; videos"/>
    <hyperlink ref="W4072" r:id="rId4071" tooltip="Click to open images &amp; videos"/>
    <hyperlink ref="W4073" r:id="rId4072" tooltip="Click to open images &amp; videos"/>
    <hyperlink ref="W4074" r:id="rId4073" tooltip="Click to open images &amp; videos"/>
    <hyperlink ref="W4075" r:id="rId4074" tooltip="Click to open images &amp; videos"/>
    <hyperlink ref="W4076" r:id="rId4075" tooltip="Click to open images &amp; videos"/>
    <hyperlink ref="W4077" r:id="rId4076" tooltip="Click to open images &amp; videos"/>
    <hyperlink ref="W4078" r:id="rId4077" tooltip="Click to open images &amp; videos"/>
    <hyperlink ref="W4079" r:id="rId4078" tooltip="Click to open images &amp; videos"/>
    <hyperlink ref="W4080" r:id="rId4079" tooltip="Click to open images &amp; videos"/>
    <hyperlink ref="W4081" r:id="rId4080" tooltip="Click to open images &amp; videos"/>
    <hyperlink ref="W4082" r:id="rId4081" tooltip="Click to open images &amp; videos"/>
    <hyperlink ref="W4083" r:id="rId4082" tooltip="Click to open images &amp; videos"/>
    <hyperlink ref="W4084" r:id="rId4083" tooltip="Click to open images &amp; videos"/>
    <hyperlink ref="W4085" r:id="rId4084" tooltip="Click to open images &amp; videos"/>
    <hyperlink ref="W4086" r:id="rId4085" tooltip="Click to open images &amp; videos"/>
    <hyperlink ref="W4087" r:id="rId4086" tooltip="Click to open images &amp; videos"/>
    <hyperlink ref="W4088" r:id="rId4087" tooltip="Click to open images &amp; videos"/>
    <hyperlink ref="W4089" r:id="rId4088" tooltip="Click to open images &amp; videos"/>
    <hyperlink ref="W4090" r:id="rId4089" tooltip="Click to open images &amp; videos"/>
    <hyperlink ref="W4091" r:id="rId4090" tooltip="Click to open images &amp; videos"/>
    <hyperlink ref="W4092" r:id="rId4091" tooltip="Click to open images &amp; videos"/>
    <hyperlink ref="W4093" r:id="rId4092" tooltip="Click to open images &amp; videos"/>
    <hyperlink ref="W4094" r:id="rId4093" tooltip="Click to open images &amp; videos"/>
    <hyperlink ref="W4095" r:id="rId4094" tooltip="Click to open images &amp; videos"/>
    <hyperlink ref="W4096" r:id="rId4095" tooltip="Click to open images &amp; videos"/>
  </hyperlinks>
  <ignoredErrors>
    <ignoredError numberStoredAsText="1" sqref="A1:W409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Diamond 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